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ий" sheetId="1" r:id="rId4"/>
    <sheet state="visible" name="Журнал посещения" sheetId="2" r:id="rId5"/>
    <sheet state="visible" name="Дорожная карта" sheetId="3" r:id="rId6"/>
    <sheet state="visible" name="Лист25" sheetId="4" r:id="rId7"/>
    <sheet state="visible" name="Список студентов" sheetId="5" r:id="rId8"/>
    <sheet state="visible" name="Дополнительные результаты" sheetId="6" r:id="rId9"/>
    <sheet state="visible" name="Рабочий лист" sheetId="7" r:id="rId10"/>
    <sheet state="visible" name="Смета" sheetId="8" r:id="rId11"/>
  </sheets>
  <definedNames>
    <definedName name="ЦенаСмета">'Смета'!$G$2:$G$101</definedName>
    <definedName name="ШапкаСпискаСтудентов">'Список студентов'!$1:$1</definedName>
    <definedName name="Кураторы">'Общий'!$B$28:$B$36</definedName>
    <definedName name="ПолеГанта">'Дорожная карта'!$M$6:$DF$218</definedName>
    <definedName name="ШапкаГанта">'Дорожная карта'!$1:$2</definedName>
    <definedName name="ФИОСтудентаГруппа">'Список студентов'!$B$2:$D$26</definedName>
    <definedName name="Sheet1Diap1">'Общий'!$A$1:$A$36</definedName>
    <definedName name="Sheet1Diap3">'Общий'!$A$37:$B$47</definedName>
    <definedName name="КритерийДостижения">'Общий'!$B$17</definedName>
    <definedName name="КлючевыеЗадачи">'Общий'!$B$18:$B$22</definedName>
    <definedName name="ОтметкаВыполнения">'Дорожная карта'!$J$6:$J$218</definedName>
    <definedName name="Балл">#REF!</definedName>
    <definedName name="Длительность">'Дорожная карта'!$K$6:$L$218</definedName>
    <definedName name="РольСтудента">'Список студентов'!$G$2:$G$26</definedName>
    <definedName name="ШапкаСмета">'Смета'!$1:$1</definedName>
    <definedName name="СуммаБалл">#REF!</definedName>
    <definedName name="СметаСчёт">'Смета'!$K$2:$N$101</definedName>
    <definedName name="ПромежРезультат">'Общий'!$B$10:$B$12</definedName>
    <definedName name="ПродуктРезультат">'Общий'!$B$7:$B$9</definedName>
    <definedName name="ИндивидНадбавка">#REF!</definedName>
    <definedName name="Sheet1Diap2">'Общий'!$B$24:$B$26</definedName>
    <definedName name="Описание">'Общий'!$B$1:$B$6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6">
      <text>
        <t xml:space="preserve">Целью проекта не может быть "сделать установку". Цель формируется исходя из решения проблемы</t>
      </text>
    </comment>
    <comment authorId="0" ref="A13">
      <text>
        <t xml:space="preserve">К примеру: 
Производительность не ниже 10 кг/час
Энергопотребление ниже 2 кВт</t>
      </text>
    </comment>
    <comment authorId="0" ref="A28">
      <text>
        <t xml:space="preserve">ФИО, телефон/email для связи </t>
      </text>
    </comment>
    <comment authorId="0" ref="A41">
      <text>
        <t xml:space="preserve">Подписи ставятся после сдачи проекта 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Одна задача - один исполнитель</t>
      </text>
    </comment>
    <comment authorId="0" ref="F2">
      <text>
        <t xml:space="preserve">Планируемое начало и окончания выполнения задачи</t>
      </text>
    </comment>
    <comment authorId="0" ref="H2">
      <text>
        <t xml:space="preserve">Фактическое время начала и окончания работы над проектом</t>
      </text>
    </comment>
    <comment authorId="0" ref="J2">
      <text>
        <t xml:space="preserve">Отметка о выполнении задачи. Только после отметки студенту (исполнителю) будут начисленные былы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">
      <text>
        <t xml:space="preserve">Прежде чем заполнять этот столбец, заполнице лист Общий</t>
      </text>
    </comment>
    <comment authorId="0" ref="J1">
      <text>
        <t xml:space="preserve">Баллы по итогам самооценки студентов. Проводится перед второй аттестацией</t>
      </text>
    </comment>
    <comment authorId="0" ref="M1">
      <text>
        <t xml:space="preserve">Баллы за выполненные задачи</t>
      </text>
    </comment>
    <comment authorId="0" ref="N1">
      <text>
        <t xml:space="preserve">Максимальное кол-во баллов, который мог получить студент в случае выполнения всех задач записанных на него</t>
      </text>
    </comment>
    <comment authorId="0" ref="O1">
      <text>
        <t xml:space="preserve">Баллы с учетом индивидуальных надбавок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Введите полное наименование товара</t>
      </text>
    </comment>
    <comment authorId="0" ref="C1">
      <text>
        <t xml:space="preserve">Введите точную гиперссылку на товар</t>
      </text>
    </comment>
    <comment authorId="0" ref="H1">
      <text>
        <t xml:space="preserve">Указывается цифровой код товара по общероссийскому классификатору продукции по видам экономической деятельности. В поисковых системах интернета предельно просто определяется ОКПД-2 товара, достаточно задать в строке поиска текст: "ОКПД-2 + название позиции".</t>
      </text>
    </comment>
    <comment authorId="0" ref="I1">
      <text>
        <t xml:space="preserve">Максимально конкретно (от этого зависит, что именно вам будет в итоге приобретено) прописываются характеристики товара (без указания марки товара) в соответствии со следующим форматом: Труба круглая Материал: алюминий Д16Т; Диаметр: 6 мм; Толщина стенки: 1 мм; Длина: от 3000 до 3050 мм.</t>
      </text>
    </comment>
    <comment authorId="0" ref="L2">
      <text>
        <t xml:space="preserve">Суммарная стоимость вашего проекта</t>
      </text>
    </comment>
    <comment authorId="0" ref="L3">
      <text>
        <t xml:space="preserve">Бюджет предоставляемый ЦПД</t>
      </text>
    </comment>
    <comment authorId="0" ref="L4">
      <text>
        <t xml:space="preserve">Бюджет предоставляемый заказчиком</t>
      </text>
    </comment>
    <comment authorId="0" ref="L5">
      <text>
        <t xml:space="preserve">Суммарное финансирование кафедр/лабораторий/центров университета</t>
      </text>
    </comment>
    <comment authorId="0" ref="L6">
      <text>
        <t xml:space="preserve">Финансирование полученное от партнёров/спонсоров</t>
      </text>
    </comment>
    <comment authorId="0" ref="L7">
      <text>
        <t xml:space="preserve">Вложенные личные средства</t>
      </text>
    </comment>
  </commentList>
</comments>
</file>

<file path=xl/sharedStrings.xml><?xml version="1.0" encoding="utf-8"?>
<sst xmlns="http://schemas.openxmlformats.org/spreadsheetml/2006/main" count="2678" uniqueCount="564">
  <si>
    <t>Название проекта:</t>
  </si>
  <si>
    <t>Стратегический проект. Новая библиотека</t>
  </si>
  <si>
    <r>
      <rPr>
        <rFont val="Arial"/>
        <b/>
        <color theme="1"/>
      </rPr>
      <t xml:space="preserve">Название подпроекта </t>
    </r>
    <r>
      <rPr>
        <rFont val="Arial"/>
        <b val="0"/>
        <i/>
        <color theme="1"/>
      </rPr>
      <t xml:space="preserve">(при наличии) </t>
    </r>
    <r>
      <rPr>
        <rFont val="Arial"/>
        <b/>
        <color theme="1"/>
      </rPr>
      <t>:</t>
    </r>
  </si>
  <si>
    <t>Заказчик проекта:</t>
  </si>
  <si>
    <t>Московский Политех</t>
  </si>
  <si>
    <t>Тип проекта</t>
  </si>
  <si>
    <t>Стратегический</t>
  </si>
  <si>
    <t>Проблематика проекта:</t>
  </si>
  <si>
    <t>Непопулярность, неактуальность библиотеки Московского Политеха</t>
  </si>
  <si>
    <t>Цель проекта:</t>
  </si>
  <si>
    <t>Популяризация библиотек Московского Политеха, создание комфортной библиотечной среды и привлечение студентов для групповой и самостоятельной работы, общения и отдыха</t>
  </si>
  <si>
    <r>
      <rPr>
        <rFont val="Arial"/>
        <b/>
        <color theme="1"/>
      </rPr>
      <t xml:space="preserve">Продуктовый результат </t>
    </r>
    <r>
      <rPr>
        <rFont val="Arial"/>
        <b val="0"/>
        <i/>
        <color theme="1"/>
      </rPr>
      <t>(например: прототип, макет, приложение, патент и т.п.)</t>
    </r>
    <r>
      <rPr>
        <rFont val="Arial"/>
        <b/>
        <color theme="1"/>
      </rPr>
      <t>:</t>
    </r>
  </si>
  <si>
    <t>разработать сценарии, организовать и провести 11 мероприятий среди студентов Московского Политеха; написать, отредактировать и выложить 60 постов на различные темы в аккаунты «Новой библиотеки» в социальных сетях; подготовить, отредактировать и выложить 70 историй в аккаунт «Новой библиотеки» ВКонтакте; подготовить, отредактировать и выложить 15 клипов в аккаунт «Новой библиотеки» ВКонтакте; увеличить число подписчиков на 250 человек в аккаунтах «Новой библиотеки» в социальных сетях.</t>
  </si>
  <si>
    <r>
      <rPr>
        <rFont val="Arial"/>
        <b/>
        <color theme="1"/>
      </rPr>
      <t xml:space="preserve">Промежуточный продуктовый результат </t>
    </r>
    <r>
      <rPr>
        <rFont val="Arial"/>
        <b val="0"/>
        <i/>
        <color theme="1"/>
      </rPr>
      <t>(на конец первого семестра для годовых проектов)</t>
    </r>
    <r>
      <rPr>
        <rFont val="Arial"/>
        <b/>
        <color theme="1"/>
      </rPr>
      <t>:</t>
    </r>
  </si>
  <si>
    <t>разработать сценарии, организовать и провести 6 
мероприятий среди студентов Московского Политеха; 
написать, отредактировать и выложить 25 постов на 
различные темы в аккаунты «Новой библиотеки» в 
социальных сетях; 
подготовить, отредактировать и выложить 30 историй 
в аккаунт «Новой библиотеки» ВКонтакте; 
подготовить, отредактировать и выложить 10 историй в 
аккаунт «Новой библиотеки» ВКонтакте; 
увеличить число подписчиков на 50 человек в аккаунтах 
«Новой библиотеки» в социальных сетях.</t>
  </si>
  <si>
    <r>
      <rPr>
        <rFont val="Arial"/>
        <b/>
        <color theme="1"/>
      </rPr>
      <t xml:space="preserve">Критерии достижения результата </t>
    </r>
    <r>
      <rPr>
        <rFont val="Arial"/>
        <b val="0"/>
        <i/>
        <color theme="1"/>
      </rPr>
      <t>(основные характеристики продукта)</t>
    </r>
    <r>
      <rPr>
        <rFont val="Arial"/>
        <b/>
        <color theme="1"/>
      </rPr>
      <t>:</t>
    </r>
  </si>
  <si>
    <t>Разработка продуманного качественного сценария мероприятия, содержащего и образовательную и развлекательную часть, чтобы студентам было интересно присутствовать на мероприятиях и присутствовать в библиотеке.  Составление интересных грамотных постов с новой интересной познавательной информацией.</t>
  </si>
  <si>
    <t>Увеличение количества подписчиков привлекают большее количество студентов в библиотеку и на мероприятия проекта</t>
  </si>
  <si>
    <r>
      <rPr>
        <rFont val="Arial"/>
        <b/>
        <color theme="1"/>
      </rPr>
      <t xml:space="preserve">Ключевые задачи проекта </t>
    </r>
    <r>
      <rPr>
        <rFont val="Arial"/>
        <b val="0"/>
        <i/>
        <color theme="1"/>
      </rPr>
      <t>(уникальные решения, необходимые для достижения результата)</t>
    </r>
    <r>
      <rPr>
        <rFont val="Arial"/>
        <b/>
        <color theme="1"/>
      </rPr>
      <t>:</t>
    </r>
  </si>
  <si>
    <t xml:space="preserve">Проведение качественных мероприятий с высоким уровнем подготовки. </t>
  </si>
  <si>
    <t xml:space="preserve"> Непрерывное ведение социальных сетей (ВКонтакте, Telegram) Новой библиотеке</t>
  </si>
  <si>
    <t>Рекламирование библиотеке в онлайн и оффлайн формате для привлечения аудитории</t>
  </si>
  <si>
    <t xml:space="preserve">Проведение мероприятий от 3-х раз в месяц
</t>
  </si>
  <si>
    <t xml:space="preserve">Длительность проекта: </t>
  </si>
  <si>
    <t>2 семестра</t>
  </si>
  <si>
    <t>Количество студентов:</t>
  </si>
  <si>
    <t>Тематика проекта:</t>
  </si>
  <si>
    <t>Стратегические проекты</t>
  </si>
  <si>
    <t>Лидер тематики:</t>
  </si>
  <si>
    <t>Руководитель проекта:</t>
  </si>
  <si>
    <t>Гафурова Наталья Матвеевна</t>
  </si>
  <si>
    <t>Кураторы проекта:</t>
  </si>
  <si>
    <t>Тимофеева Ольга Валерьевна</t>
  </si>
  <si>
    <t>Бюджет проекта, руб</t>
  </si>
  <si>
    <t>Финансирование ЦПД, руб</t>
  </si>
  <si>
    <t>Финансирование внешнее, руб</t>
  </si>
  <si>
    <t>Финансирование заказчика, руб</t>
  </si>
  <si>
    <t>Доля участия заказчика, %</t>
  </si>
  <si>
    <t>Подпись лидера тематики</t>
  </si>
  <si>
    <r>
      <rPr>
        <rFont val="Arial"/>
        <b/>
        <color rgb="FF000000"/>
      </rPr>
      <t xml:space="preserve">По всем техническим проблемам обращаться по адрессу </t>
    </r>
    <r>
      <rPr>
        <rFont val="Arial"/>
        <b val="0"/>
        <color rgb="FF000000"/>
      </rPr>
      <t>fablabum@gmail.com</t>
    </r>
  </si>
  <si>
    <t>Регламент начисления баллов</t>
  </si>
  <si>
    <t>ФИО</t>
  </si>
  <si>
    <t>Группа</t>
  </si>
  <si>
    <t>пн</t>
  </si>
  <si>
    <t>вс</t>
  </si>
  <si>
    <t>Айрапетян Яна Арменовна</t>
  </si>
  <si>
    <t>211-451</t>
  </si>
  <si>
    <t>Артемьев Максим Антонович</t>
  </si>
  <si>
    <t>221-114</t>
  </si>
  <si>
    <t>Ачкинази Валерия Алексеевна</t>
  </si>
  <si>
    <t>221-011</t>
  </si>
  <si>
    <t>Аюбов Тимур Эдуардович</t>
  </si>
  <si>
    <t>211-612</t>
  </si>
  <si>
    <t>Бадалов Диловар Нуруллоевич</t>
  </si>
  <si>
    <t>Бахарев Иван Александрович</t>
  </si>
  <si>
    <t>Бахматова Анастасия Вячеславовна</t>
  </si>
  <si>
    <t>221-363</t>
  </si>
  <si>
    <t>Бельтюкова Алёна Александровна</t>
  </si>
  <si>
    <t>Бердиев Тимофей Романович</t>
  </si>
  <si>
    <t>Бердникова Валерия Максимовна</t>
  </si>
  <si>
    <t>211-361</t>
  </si>
  <si>
    <t>Быкова Дарья Дмитриевна</t>
  </si>
  <si>
    <t>211-726</t>
  </si>
  <si>
    <t>Вершинин Максим Сергеевич</t>
  </si>
  <si>
    <t>211-431</t>
  </si>
  <si>
    <t>Веселова Вероника Сергеевна</t>
  </si>
  <si>
    <t>211-722</t>
  </si>
  <si>
    <t>Воронова Алина Алексеевна</t>
  </si>
  <si>
    <t>221-752</t>
  </si>
  <si>
    <t>Гаршина Анна Александровна</t>
  </si>
  <si>
    <t>221-441</t>
  </si>
  <si>
    <t>Геворгян Марзпет Айкович</t>
  </si>
  <si>
    <t>Городилов Даниил Павлович</t>
  </si>
  <si>
    <t>Демидова Софья Алексеевна</t>
  </si>
  <si>
    <t>201-726</t>
  </si>
  <si>
    <t>Еремина Анна Александровна</t>
  </si>
  <si>
    <t>Железняк Данил Дмитриевич</t>
  </si>
  <si>
    <t>211-261</t>
  </si>
  <si>
    <t>Жирнов Арсений Алексеевич</t>
  </si>
  <si>
    <t>Захаркина Анастасия Денисовна</t>
  </si>
  <si>
    <t>Зырянов Евгений Алексеевич</t>
  </si>
  <si>
    <t>Ильичёва Виктория Юрьевна</t>
  </si>
  <si>
    <t>Казарян Александр Багратович</t>
  </si>
  <si>
    <t>221-291</t>
  </si>
  <si>
    <t>Киреев Сергей Юрьевич</t>
  </si>
  <si>
    <t>201-161</t>
  </si>
  <si>
    <t>Киреева Анна Сергеевна</t>
  </si>
  <si>
    <t>Кириков Даниил Кириллович</t>
  </si>
  <si>
    <t>Кобачев Данила Сергеевич</t>
  </si>
  <si>
    <t>201-461</t>
  </si>
  <si>
    <t>Ковалёва Виолетта Александровна</t>
  </si>
  <si>
    <t>211-281</t>
  </si>
  <si>
    <t>Кокорева София Владимировна</t>
  </si>
  <si>
    <t>201-724</t>
  </si>
  <si>
    <t>Корнеева Виктория Евгеньевна</t>
  </si>
  <si>
    <t>221-261</t>
  </si>
  <si>
    <t>Котюшева Наталья Эдуардовна</t>
  </si>
  <si>
    <t>Курбанова Шамшода Одилжоновна</t>
  </si>
  <si>
    <t>221-3712</t>
  </si>
  <si>
    <t>Курсина Екатерина Дмитриевна</t>
  </si>
  <si>
    <t>201-361</t>
  </si>
  <si>
    <t>Лихачев Денис Валерьевич</t>
  </si>
  <si>
    <t>Лобанов Дмитрий Викторович</t>
  </si>
  <si>
    <t>211-114</t>
  </si>
  <si>
    <t>Луговая Елизавета Юрьевна</t>
  </si>
  <si>
    <t>211-441</t>
  </si>
  <si>
    <t>Лучинин Илья Олегович</t>
  </si>
  <si>
    <t>Митыпова Аяна Баясхалановна</t>
  </si>
  <si>
    <t>201-542</t>
  </si>
  <si>
    <t>Митяева Анастасия Михайловна</t>
  </si>
  <si>
    <t>Музофиршоев Музофиршо Сохибназарович</t>
  </si>
  <si>
    <t>Никита Евгений Витальевич</t>
  </si>
  <si>
    <t>Ожогин Вячеслав Вадимович</t>
  </si>
  <si>
    <t>211-322</t>
  </si>
  <si>
    <t>Павлов Андрей Витальевич</t>
  </si>
  <si>
    <t>201-481</t>
  </si>
  <si>
    <t>Платонова Юлия Алексеевна</t>
  </si>
  <si>
    <t>Потапов Руслан Романович</t>
  </si>
  <si>
    <t>Рамос Кунгуан Алиссон Лисбет</t>
  </si>
  <si>
    <t>Рева Никита Денисович</t>
  </si>
  <si>
    <t>Ропша Алена Ивановна</t>
  </si>
  <si>
    <t>221-022</t>
  </si>
  <si>
    <t>Рыбка Никита Сергеевич</t>
  </si>
  <si>
    <t>Савельев Михаил Артемович</t>
  </si>
  <si>
    <t>211-352</t>
  </si>
  <si>
    <t>Семенов Лев Дмитриевич</t>
  </si>
  <si>
    <t>Сибгатуллина Диана Эдуардовна</t>
  </si>
  <si>
    <t>221-753</t>
  </si>
  <si>
    <t>Сидякин Павел Алексеевич</t>
  </si>
  <si>
    <t>Солдатов Алексей Павлович</t>
  </si>
  <si>
    <t>221-421</t>
  </si>
  <si>
    <t>Старков Роман Андреевич</t>
  </si>
  <si>
    <t>Таксимбаева Дана Ахметовна</t>
  </si>
  <si>
    <t>211-271</t>
  </si>
  <si>
    <t>Таракина Софья Алексеевна</t>
  </si>
  <si>
    <t>211-011</t>
  </si>
  <si>
    <t>Терзийская Лилия Витальевна</t>
  </si>
  <si>
    <t>221-635</t>
  </si>
  <si>
    <t>Тимар Алексей Васильевич</t>
  </si>
  <si>
    <t>211-511</t>
  </si>
  <si>
    <t>Токбай Жанель</t>
  </si>
  <si>
    <t>Тощев Антон Олегович</t>
  </si>
  <si>
    <t>Тран Ван Киен</t>
  </si>
  <si>
    <t>211-291</t>
  </si>
  <si>
    <t>Трофимова Мария Антоновна</t>
  </si>
  <si>
    <t>Филимонов Никита Алексеевич</t>
  </si>
  <si>
    <t>Халилов Игорь Игоревич</t>
  </si>
  <si>
    <t>211-443</t>
  </si>
  <si>
    <t>Хорошилова Анна Владимировна</t>
  </si>
  <si>
    <t>Шатило Елизавета Дмитриевна</t>
  </si>
  <si>
    <t>Шин Алла Андреевна</t>
  </si>
  <si>
    <t>221-378</t>
  </si>
  <si>
    <t>Шполтаков Максим Александрович</t>
  </si>
  <si>
    <t>Эркенов Асхат Артурович</t>
  </si>
  <si>
    <t>211-362</t>
  </si>
  <si>
    <t>Якимовская Ирина Геннадьевна</t>
  </si>
  <si>
    <t>191-331</t>
  </si>
  <si>
    <t>Яруллин Рахим Василович</t>
  </si>
  <si>
    <t>211-7212</t>
  </si>
  <si>
    <t>Всего</t>
  </si>
  <si>
    <t xml:space="preserve">Отставание </t>
  </si>
  <si>
    <t>Опережение</t>
  </si>
  <si>
    <t>вт</t>
  </si>
  <si>
    <t>ср</t>
  </si>
  <si>
    <t>чт</t>
  </si>
  <si>
    <t>пт</t>
  </si>
  <si>
    <t>сб</t>
  </si>
  <si>
    <t>№</t>
  </si>
  <si>
    <t>Задачи и подзадачи</t>
  </si>
  <si>
    <t>Ответственный студент</t>
  </si>
  <si>
    <t>Исполнитель</t>
  </si>
  <si>
    <t>Стоимость задачи в баллах</t>
  </si>
  <si>
    <t>Начало (план)</t>
  </si>
  <si>
    <t>Окончание (план)</t>
  </si>
  <si>
    <t>Начало
(факт)</t>
  </si>
  <si>
    <t>Окончание
(факт)</t>
  </si>
  <si>
    <t>Задача выполнена</t>
  </si>
  <si>
    <t>Длительность (план)</t>
  </si>
  <si>
    <t>Длительность (факт)</t>
  </si>
  <si>
    <t xml:space="preserve">1 семестр 1 аттестация </t>
  </si>
  <si>
    <t>РЕКЛАМА: Рассылка в чаты приглашения на Киновечер</t>
  </si>
  <si>
    <t>РЕКЛАМА: Рассылка в чаты приглашения на "Своя игра"</t>
  </si>
  <si>
    <t>РЕКЛАМА: Рассылка в чаты приглашения на "То, что вы читали"</t>
  </si>
  <si>
    <t>РЕКЛАМА: Рассылка в чаты приглашения на "Литературный клуб с М. Булгаковым"</t>
  </si>
  <si>
    <t>РЕКЛАМА: Рассылка в чаты приглашения на "Поэтический вечер"</t>
  </si>
  <si>
    <t>РЕКЛАМА: Рассылка в чаты приглашения на "Литературный клуб по Эдгару По"</t>
  </si>
  <si>
    <t xml:space="preserve">РЕКЛАМА:Раздача рекламных брошюр </t>
  </si>
  <si>
    <t>РЕКЛАМА:Раздача рекламных брошюр</t>
  </si>
  <si>
    <t>РЕКЛАМА:Съемка и монтаж клипов в группу ВК</t>
  </si>
  <si>
    <t>РЕКЛАМА:Ведение канала в Telegram</t>
  </si>
  <si>
    <t>РЕКЛАМА:Опросы в группу ВК(3 опроса)</t>
  </si>
  <si>
    <t>РЕКЛАМА:Рассылка через кураторов учебных групп</t>
  </si>
  <si>
    <t>РЕКЛАМА:Рассылка в личные сообщения о мероприятии "Своя игра"</t>
  </si>
  <si>
    <t>РЕКЛАМА:Личное оповещение людей о появлении "автоматической рассылке"</t>
  </si>
  <si>
    <t>РЕКЛАМА:Создание автоматической рассылки</t>
  </si>
  <si>
    <t>РЕКЛАМА:Ведение автоматической рассылки</t>
  </si>
  <si>
    <t>РЕКЛАМА:Написание постов-анонсов для группы ВК</t>
  </si>
  <si>
    <t>РЕКЛАМА:Написание постов-анонсов для автоматической рассылки ВК</t>
  </si>
  <si>
    <t>РЕКЛАМА:Обновление фотографий в группу ВК</t>
  </si>
  <si>
    <t>РЕКЛАМА:Ведение коллаборации с соц. проектом</t>
  </si>
  <si>
    <t>РЕКЛАМА:Введение коллаборации с проектом по дебатам</t>
  </si>
  <si>
    <t>РЕКЛАМА:Раздача брошюр на адаптиве</t>
  </si>
  <si>
    <t>ДИЗАЙН: разработка уникальных закладок к мероприятию "Вечер кино"</t>
  </si>
  <si>
    <t>ДИЗАЙН: разработка уникальных закладок к мероприятию "Своя игра"</t>
  </si>
  <si>
    <t xml:space="preserve">ДИЗАЙН: разработка брошюры с рекламой мероприятий </t>
  </si>
  <si>
    <t>ДИЗАЙН: разработка уникальных закладок к мероприятию "То, что Вы читали"</t>
  </si>
  <si>
    <t>ДИЗАЙН: создание презентации к мероприятию "Своя игра"</t>
  </si>
  <si>
    <t>ДИЗАЙН: создание презентации к мероприятию "Поэтический вечер"</t>
  </si>
  <si>
    <t>ДИЗАЙН: разработка уникальных закладок к мероприятию "Литературный клуб с Михаилом Булгаковым"</t>
  </si>
  <si>
    <t>ДИЗАЙН: создание презентации к мероприятию "Литературный клуб с Михаилом Булгаковым"</t>
  </si>
  <si>
    <t>ДИЗАЙН: разработка уникальных закладок к мероприятию "Поэтический вечер"</t>
  </si>
  <si>
    <t>ДИЗАЙН: разработка уникальных закладок к мероприятию "Что? Где? Когда?"</t>
  </si>
  <si>
    <t>ДИЗАЙН: создание презентации к первой аттестации</t>
  </si>
  <si>
    <t>ДИЗАЙН: внесение правок в презентации</t>
  </si>
  <si>
    <t>ДИЗАЙН: разработка макета книжки</t>
  </si>
  <si>
    <t>ДИЗАЙН: разработка брошюры</t>
  </si>
  <si>
    <t>ДИЗАЙН: визуальное оформление постов</t>
  </si>
  <si>
    <t>ДИЗАЙН: создание обложек к постам-анонсам</t>
  </si>
  <si>
    <t>ДИЗАЙН: создание стикеров с маскотом "Новой библиотеки" Аристолем</t>
  </si>
  <si>
    <t>ДИЗАЙН: разработка уникальных закладок к мероприятию "Автостопом по мифам"</t>
  </si>
  <si>
    <t>ДИЗАЙН: разработка уникальных закладок к мероприятию "Литературный клуб с Эдгаром По"</t>
  </si>
  <si>
    <t>ДИЗАЙН: разработка буклета о библиотеке</t>
  </si>
  <si>
    <t>ДИЗАЙН: идея создания книжки</t>
  </si>
  <si>
    <t>МЕРОПРИЯТИЯ: Утверждение плана мероприятий</t>
  </si>
  <si>
    <t>МЕРОПРИЯТИЯ: Составление гугл формы</t>
  </si>
  <si>
    <t>МЕРОПРИЯТИЯ: Распоряжение к вечеру кино</t>
  </si>
  <si>
    <t>МЕРОПРИЯТИЕ: Сценарий к Вечеру кино</t>
  </si>
  <si>
    <t>МЕРОПРИЯТИЯ: Вопросы к "Своей игре"</t>
  </si>
  <si>
    <t>МЕРОПРИЯТИЯ: Вопросы к Литературному клубу с М. Булгаковым</t>
  </si>
  <si>
    <t>МЕРОПРИЯТИЯ: Репетиция "То, что Вы читали"</t>
  </si>
  <si>
    <t>МЕРОПРИЯТИЯ: Сценарий к Литературному клубу с М. Булгаковым</t>
  </si>
  <si>
    <t>МЕРОПРИЯТИЯ: Вопросы к "Что? Где? Когда?"</t>
  </si>
  <si>
    <t>МЕРОПРИЯТИЯ: Викторина к Литературному клубу с М. Булгаковым</t>
  </si>
  <si>
    <t>МЕРОПРИЯТИЯ: Обсуждение формата викторины про Россию</t>
  </si>
  <si>
    <t>МЕРОПРИЯТИЯ: Написание вопросов к викторине про Россию</t>
  </si>
  <si>
    <t>МЕРОПРИЯТИЯ: Проведение Вечера кино</t>
  </si>
  <si>
    <t>МЕРОПРИЯТИЯ: Распоряжение к "Своей игре"</t>
  </si>
  <si>
    <t>МЕРОПРИЯТИЯ: Техническая часть Вечер кино</t>
  </si>
  <si>
    <t>МЕРОПРИЯТИЯ: Фотосъемка Вечер кино</t>
  </si>
  <si>
    <t>МЕРОПРИЯТИЯ: Связь с участниками "Своей игры"</t>
  </si>
  <si>
    <t>МЕРОПРИЯТИЯ: Техническая часть "Своя игра"</t>
  </si>
  <si>
    <t xml:space="preserve"> МЕРОПРИЯТИЯ: Проведение "Своей игры"</t>
  </si>
  <si>
    <t>МЕРОПРИЯТИЯ: Квиз к Поэтическому вечеру</t>
  </si>
  <si>
    <t>МЕРОПРИЯТИЯ: Сценарий к Поэтическому вечеру</t>
  </si>
  <si>
    <t>МЕРОПРИЯТИЯ: Задачи к Литературному клубу с Э. По</t>
  </si>
  <si>
    <t>МЕРОПРИЯТИЯ: Распоряжение на 02.10</t>
  </si>
  <si>
    <t>МЕРОПРИЯТИЯ: Распоряжение на 09.10</t>
  </si>
  <si>
    <t>МЕРОПРИЯТИЯ: Вопросы к мероприятию о России</t>
  </si>
  <si>
    <t>МЕРОПРИЯТИЯ: Проведение "То, что Вы читали"</t>
  </si>
  <si>
    <t>МЕРОПРИЯТИЯ: Доставка книг для книжной выставки</t>
  </si>
  <si>
    <t>МЕРОПРИЯТИЯ: Связь с участниками Литературного клуба с М. Булгаковым</t>
  </si>
  <si>
    <t>МЕРОПРИЯТИЯ: Помощь в проведении Литературного клуба с М. Булгаковым</t>
  </si>
  <si>
    <t>МЕРОПРИЯТИЯ: Цитаты на ДОД</t>
  </si>
  <si>
    <t>МЕРОПРИЯТИЯ: Ребусы на ДОД</t>
  </si>
  <si>
    <t>МЕРОПРИЯТИЯ: Сценарий "Мосгортранс"</t>
  </si>
  <si>
    <t>МЕРОПРИЯТИЯ: Квиз "Мосгортранс"</t>
  </si>
  <si>
    <t>МЕРОПРИЯТИЯ: Проведение Литературного клуба с М. Булгаковым</t>
  </si>
  <si>
    <t>МЕРОПРИЯТИЯ: Кроссворд на ДОД</t>
  </si>
  <si>
    <t>МЕРОПРИЯТИЯ: Техническая часть Литературный клуб с М. Булгаковым</t>
  </si>
  <si>
    <t>МЕРОПРИЯТИЯ: Помощь в проведении Поэтического вечера</t>
  </si>
  <si>
    <t>МЕРОПРИЯТИЯ: Участие в Поэтическом вечере</t>
  </si>
  <si>
    <t>МЕРОПРИЯТИЯ: Проведение Поэтического вечера</t>
  </si>
  <si>
    <t>МЕРОПРИЯТИЯ: Сценарий к "Автостопом по мифам"</t>
  </si>
  <si>
    <t>СОЦ.СЕТИ: Сбор материала для рубрики "Цитата дня"</t>
  </si>
  <si>
    <t>СОЦ.СЕТИ: Сбор материала для рубрики "Памятные даты"</t>
  </si>
  <si>
    <t>СОЦ.СЕТИ:Опубликован пост СТИВЕН КИНГ</t>
  </si>
  <si>
    <t>СОЦ.СЕТИ:Опубликован пост ДЕНЬ УЧИТЕЛЯ</t>
  </si>
  <si>
    <t>СОЦ.СЕТИ:Опубликован пост РАСУЛ ГАМЗАТОВ</t>
  </si>
  <si>
    <t>СОЦ.СЕТИ:Создание и монтаж клипов про библиотеку</t>
  </si>
  <si>
    <t xml:space="preserve">СОЦ.СЕТИ:Создание видеороликов </t>
  </si>
  <si>
    <t>СОЦ.СЕТИ:Опубликован пост анонс к кино вечеру</t>
  </si>
  <si>
    <t>СОЦ.СЕТИ:Написан пост про мифы Японии</t>
  </si>
  <si>
    <t>СОЦ.СЕТИ:Написан пост по мифологии Египта</t>
  </si>
  <si>
    <t>СОЦ.СЕТИ:Написан пост по мифологии Египта 2</t>
  </si>
  <si>
    <t>СОЦ.СЕТИ:Написан пост по памятным местам москвы</t>
  </si>
  <si>
    <t>СОЦ.СЕТИ:Написан пост  история чеканки монет</t>
  </si>
  <si>
    <t>СОЦ.СЕТИ:Написан пост мифология Скандинавии</t>
  </si>
  <si>
    <t>СОЦ.СЕТИ:Написан пост мифология Скандинавии 2</t>
  </si>
  <si>
    <t>СОЦ.СЕТИ:Написан пост Соичиро Хонда</t>
  </si>
  <si>
    <t>СОЦ.СЕТИ:Написан пост Сунь-дзы</t>
  </si>
  <si>
    <t>СОЦ.СЕТИ:Написан пост Проспер Мериме</t>
  </si>
  <si>
    <t>СОЦ.СЕТИ:Создание новой рубрики про Эквадор и Вьетнам</t>
  </si>
  <si>
    <t>СОЦ.СЕТИ:Написан пост  Востание Пугачёва</t>
  </si>
  <si>
    <t>СОЦ.СЕТИ:Написан пост Михаэль-Шумахер</t>
  </si>
  <si>
    <t>СОЦ.СЕТИ:Написан пост история Бугатти</t>
  </si>
  <si>
    <t>СОЦ.СЕТИ:Написан пост Кантемир</t>
  </si>
  <si>
    <t>СОЦ.СЕТИ:Написан пост История моды в России</t>
  </si>
  <si>
    <t>СОЦ.СЕТИ:Опубликован пост-релиз То, что вы читали</t>
  </si>
  <si>
    <t>СОЦ.СЕТИ:Опубликован пост-релиз Поэтический вечер</t>
  </si>
  <si>
    <t>СОЦ.СЕТИ:Опубликован пост-релиз Своя игра</t>
  </si>
  <si>
    <t>СОЦ.СЕТИ:Опубликован пост-релиз Булгаков</t>
  </si>
  <si>
    <t>СОЦ.СЕТИ:Проверка качества постов, редактирование</t>
  </si>
  <si>
    <t xml:space="preserve">СОЦ.СЕТИ:Отслеживание выполнения плана </t>
  </si>
  <si>
    <t>СОЦ.СЕТИ:отредактирован пост Стивен кинг</t>
  </si>
  <si>
    <t>СОЦ.СЕТИ:отредактирован пост анонс Своя игра</t>
  </si>
  <si>
    <t>СОЦ.СЕТИ:отредактирован пост День учителя</t>
  </si>
  <si>
    <t>СОЦ.СЕТИ:отредактирован пост релиз То, что вы читали</t>
  </si>
  <si>
    <t>СОЦ.СЕТИ:отредактирован пост Расул Гамзатов</t>
  </si>
  <si>
    <t>СОЦ.СЕТИ:отредактированы посты Мифология Египта 2</t>
  </si>
  <si>
    <t>СОЦ.СЕТИ:отредактирован пост Проспер Мериме</t>
  </si>
  <si>
    <t>СОЦ.СЕТИ:отредактированы тексты к видеороликам</t>
  </si>
  <si>
    <t>СОЦ.СЕТИ:Написание тексты к видеороликам</t>
  </si>
  <si>
    <t>СОЦ.СЕТИ:Написан пост Иван Грозный</t>
  </si>
  <si>
    <t>СОЦ.СЕТИ: Ведение и публикация рубрики "Книжные предсказания"</t>
  </si>
  <si>
    <t xml:space="preserve">1 семестр 2 аттестация </t>
  </si>
  <si>
    <t>МЕРОПРИЯТИЯ: Проведение Литературного клуба Эдгара По</t>
  </si>
  <si>
    <t>МЕРОПРИЯТИЯ: Помощь в проведении "Что? Где? Когда?"</t>
  </si>
  <si>
    <t>МЕРОПРИЯТИЯ: Техническое сопровождение "Своей игры"</t>
  </si>
  <si>
    <t>МЕРОПРИЯТИЯ: Проведение Литературного клуба Гастона Леру</t>
  </si>
  <si>
    <t>МЕРОПРИЯТИЯ: Помощь в проведении "Автостопом по мифам"</t>
  </si>
  <si>
    <t>МЕРОПРИЯТИЯ: Подготовка мероприятия "В гостях у бибилиотеки"</t>
  </si>
  <si>
    <t>МЕРОПРИЯТИЯ: Проведение "Что? Где? Когда?"</t>
  </si>
  <si>
    <t>МЕРОПРИЯТИЯ: Проведение "Автостопом по мифам"</t>
  </si>
  <si>
    <t>МЕРОПРИЯТИЯ: Проведение "Своей игры"</t>
  </si>
  <si>
    <t>МЕРОПРИЯТИЯ: Проведение "Все четыре колеса"</t>
  </si>
  <si>
    <t>МЕРОПРИЯТИЯ: Написание вопросов к викторине на ДОД</t>
  </si>
  <si>
    <t>МЕРОПРИЯТИЯ: Написание блока сценария к "Все четыре колеса"</t>
  </si>
  <si>
    <t>МЕРОПРИЯТИЯ: Написание блока сценария к "О России за 90 секунд"</t>
  </si>
  <si>
    <t>МЕРОПРИЯТИЯ: Написание вопросов к викторине "Все четыре колеса"</t>
  </si>
  <si>
    <t>МЕРОПРИЯТИЯ: Написание блока сценария к Литературному клубу Гастона Леру</t>
  </si>
  <si>
    <t>МЕРОПРИЯТИЯ: Помощь в проведении "О России за 90 секунд"</t>
  </si>
  <si>
    <t>МЕРОПРИЯТИЯ: Написание вопросов к викторине "Автостопом по мифам"</t>
  </si>
  <si>
    <t>МЕРОПРИЯТИЯ: Написание вопросов к викторине по Литературному клубу Гастона Леру</t>
  </si>
  <si>
    <t>МЕРОПРИЯТИЯ: Составление служебной записки и распоряжения к "Автостопом по мифам"</t>
  </si>
  <si>
    <t>МЕРОПРИЯТИЯ: Составление служебной записки и распоряжения к "О России за 90 секунд"</t>
  </si>
  <si>
    <t>МЕРОПРИЯТИЯ: Составление служебной записки и распоряжения к "В гостях у библиотеки"</t>
  </si>
  <si>
    <t>МЕРОПРИЯТИЯ: Составление служебной записки и распоряжения к "Своя игра"</t>
  </si>
  <si>
    <t>МЕРОПРИЯТИЯ: Составление служебной записки и распоряжения к "Все четыре колеса"</t>
  </si>
  <si>
    <t>МЕРОПРИЯТИЯ: Составление служебной записки и распоряжения к Вечеру кино</t>
  </si>
  <si>
    <t>МЕРОПРИЯТИЯ: Составление служебной записки и распоряжения к Литературному клубу Гастона Леру</t>
  </si>
  <si>
    <t>МЕРОПРИЯТИЯ: Проведение мероприятия "Все четыре колеса"</t>
  </si>
  <si>
    <t>МЕРОПРИЯТИЯ: Проведение мероприятия Вечер кино</t>
  </si>
  <si>
    <t>МЕРОПРИЯТИЯ: Техническое сопровождение "О России за 90 секунд"</t>
  </si>
  <si>
    <t>МЕРОПРИЯТИЯ: Подготовка вопросов к мероприятию "В гостях у бибилиотеки"</t>
  </si>
  <si>
    <t>МЕРОПРИЯТИЯ: Техническое сопровождение Вечера кино</t>
  </si>
  <si>
    <t>МЕРОПРИЯТИЯ: Написание блока сценария к Вечеру кино</t>
  </si>
  <si>
    <t>МЕРОПРИЯТИЯ: Проведение мероприятия "О России за 90 секунд"</t>
  </si>
  <si>
    <t>МЕРОПРИЯТИЯ: Составление подборки фильмов к Вечеру кино</t>
  </si>
  <si>
    <t>МЕРОПРИЯТИЯ: Техническое сопровождение Литературного клуба Эдгара По</t>
  </si>
  <si>
    <t>МЕРОПРИЯТИЯ: Техническое сопровождение "Что? Где? Когда?"</t>
  </si>
  <si>
    <t>МЕРОПРИЯТИЯ: Техническое сопровождение "Автостопом по мифам"</t>
  </si>
  <si>
    <t>МЕРОПРИЯТИЯ: Техническое сопровождение "Все четыре колеса"</t>
  </si>
  <si>
    <t>МЕРОПРИЯТИЯ: Техническое сопровождение Литературного клуба Гастона Леру</t>
  </si>
  <si>
    <t>ДИЗАЙН: разработка уникальных закладок к мероприятию "О России за 90 секунд"</t>
  </si>
  <si>
    <t>ДИЗАЙН: разработка уникальных бланков к мероприятию "О России за 90  секунд"</t>
  </si>
  <si>
    <t>ДИЗАЙН: создание презентации к мероприятию "О России за 90 секунд"</t>
  </si>
  <si>
    <t>ДИЗАЙН: создание презентации к мероприятию "Все четыре колеса"</t>
  </si>
  <si>
    <t>ДИЗАЙН: создание презентации к мероприятию "Автостопом по мифам"</t>
  </si>
  <si>
    <t>ДИЗАЙН: создание презентации к Литературному клубу Гастона Леру</t>
  </si>
  <si>
    <t>ДИЗАЙН: разработка уникальных закладок к мероприятию "В гостях у бибилиотеки"</t>
  </si>
  <si>
    <t>ДИЗАЙН: разработка дизайна макета книжки</t>
  </si>
  <si>
    <t>ДИЗАЙН: разработка уникальных закладок к мероприятию "Все четыре колеса"</t>
  </si>
  <si>
    <t>ДИЗАЙН: создание презентации ко второй аттестации</t>
  </si>
  <si>
    <t>ДИЗАЙН: разработка уникальных закладок к мероприятию "В гостях у библиотеки"</t>
  </si>
  <si>
    <t>ДИЗАЙН: создание бланков к Литературному клубу Гастона Леру</t>
  </si>
  <si>
    <t>ДИЗАЙН: разработка уникальных закладок ко Дню открытых дверей</t>
  </si>
  <si>
    <t>ДИЗАЙН: разработка печатных материалов для закладок ко Дню открытых дверей</t>
  </si>
  <si>
    <t xml:space="preserve">ДИЗАЙН: разработка новогодней брошюры с рекламой мероприятий </t>
  </si>
  <si>
    <t>ДИЗАЙН: разработка уникальных новогодних закладок</t>
  </si>
  <si>
    <t>ДИЗАЙН: создание презентации к Вечеру кино</t>
  </si>
  <si>
    <t xml:space="preserve">ДИЗАЙН: разработка дизайна постов </t>
  </si>
  <si>
    <t>ДИЗАЙН: разработка уникальных закладок к Литературному клубу Гастона Леру</t>
  </si>
  <si>
    <t>РЕКЛАМА: Рассылка в чаты приглашения на "Что? Где? Когда?"</t>
  </si>
  <si>
    <t>РЕКЛАМА: Рассылка в чаты приглашения на "Автостопом по мифам"</t>
  </si>
  <si>
    <t>РЕКЛАМА: Рассылка в чаты приглашения на "О России за 90 секунд"</t>
  </si>
  <si>
    <t>РЕКЛАМА: Рассылка в чаты приглашения на "В гостях у библиотеки"</t>
  </si>
  <si>
    <t>РЕКЛАМА: Рассылка в чаты приглашения на "Все четыре колеса"</t>
  </si>
  <si>
    <t>РЕКЛАМА:Написание постов-анонсов для рассылки в ВК</t>
  </si>
  <si>
    <t>РЕКЛАМА:Сведение таблицы всех соц.проектов Политеха</t>
  </si>
  <si>
    <t>РЕКЛАМА:Организация коллабораций с другуми проектами Политеха</t>
  </si>
  <si>
    <t>РЕКЛАМА:Поездка на мероприятие в городскую библиотеку (?)</t>
  </si>
  <si>
    <t>РЕКЛАМА:Реклама через сообщества Политеха</t>
  </si>
  <si>
    <t>РЕКЛАМА:Приведение людей на мероприятия</t>
  </si>
  <si>
    <t>РЕКЛАМА:Написание опросов в группу ВК</t>
  </si>
  <si>
    <t>РЕКЛАМА:Ведение телеграмм-канала Библиотеки</t>
  </si>
  <si>
    <t>РЕКЛАМА:Фотографии в группу ВК</t>
  </si>
  <si>
    <t>СОЦ.СЕТИ:Написан пост про Боголюбова</t>
  </si>
  <si>
    <t>СОЦ.СЕТИ:Написан пост к розыгрышу за активность в соц сетях</t>
  </si>
  <si>
    <t>СОЦ.СЕТИ:Создание видеороликов</t>
  </si>
  <si>
    <t xml:space="preserve">СОЦ.СЕТИ:Создание и монтаж  видеороликов </t>
  </si>
  <si>
    <t>СОЦ.СЕТИ:Написан пост по Айвазовскому</t>
  </si>
  <si>
    <t>СОЦ.СЕТИ:Релиз ЧГК</t>
  </si>
  <si>
    <t>СОЦ.СЕТИ:Выпущен пост по Местам Москвы</t>
  </si>
  <si>
    <t>СОЦ.СЕТИ:Создание новой рубрики по Художникам России</t>
  </si>
  <si>
    <t>СОЦ.СЕТИ:Создание и обработка визуальной части к постам</t>
  </si>
  <si>
    <t>СОЦ.СЕТИ:Написание текстов к видеороликам</t>
  </si>
  <si>
    <t>СОЦ.СЕТИ:Написан пост про Ивана Грозного</t>
  </si>
  <si>
    <t>СОЦ.СЕТИ:Релиз по В гостях у библиотеки</t>
  </si>
  <si>
    <t>СОЦ.СЕТИ:Напсан пост по истории чеканки монет</t>
  </si>
  <si>
    <t>СОЦ.СЕТИ:Релиз по Эдгару По</t>
  </si>
  <si>
    <t>СОЦ.СЕТИ:Написан пост про день домашних животных</t>
  </si>
  <si>
    <t>СОЦ.СЕТИ:Редактирование и доработка постов</t>
  </si>
  <si>
    <t>СОЦ.СЕТИ:Выпущен пост про Бугатти</t>
  </si>
  <si>
    <t>СОЦ.СЕТИ:Написан пост про Шумахера</t>
  </si>
  <si>
    <t>СОЦ.СЕТИ:Написан пост про Сенна</t>
  </si>
  <si>
    <t>СОЦ.СЕТИ:Написан пост про Ники Лауда</t>
  </si>
  <si>
    <t>СОЦ.СЕТИ:Написан пост про Никиту Мазепина</t>
  </si>
  <si>
    <t>СОЦ.СЕТИ:Написан пост про влияние книг</t>
  </si>
  <si>
    <t>СОЦ.СЕТИ:Написан пост про Калиграфию</t>
  </si>
  <si>
    <t>СОЦ.СЕТИ:Реллиз по Поэтическому вечеру</t>
  </si>
  <si>
    <t>СОЦ.СЕТИ:Релиз по Россия за 90 секунд</t>
  </si>
  <si>
    <t>СОЦ.СЕТИ:Пост про мифологию Славян</t>
  </si>
  <si>
    <t>СОЦ.СЕТИ:Написан  пост про Наполеона часть 1</t>
  </si>
  <si>
    <t>СОЦ.СЕТИ:Написан  пост про Наполеона часть 2</t>
  </si>
  <si>
    <t>СОЦ.СЕТИ:Релиз по Своей игре</t>
  </si>
  <si>
    <t>СОЦ.СЕТИ:Релиз по Истории транспорта</t>
  </si>
  <si>
    <t>2 семестр 1 аттестация</t>
  </si>
  <si>
    <t xml:space="preserve">СОЦ.СЕТИ: Редактирование и доработка постов </t>
  </si>
  <si>
    <t>СОЦ.СЕТИ: Написан пост про День архива</t>
  </si>
  <si>
    <t xml:space="preserve">СОЦ.СЕТИ: Написан пост о Девятаеве </t>
  </si>
  <si>
    <t>СОЦ.СЕТИ: Написан пост о Ленинграде</t>
  </si>
  <si>
    <t xml:space="preserve">СОЦ.СЕТИ: Помощь в руководстве социальными сетями </t>
  </si>
  <si>
    <t xml:space="preserve">СОЦ.СЕТИ: Съемка и монтаж вк клипов </t>
  </si>
  <si>
    <t xml:space="preserve">СОЦ.СЕТИ: Фотоотчет с мероприятий </t>
  </si>
  <si>
    <t>СОЦ.СЕТИ: Релиз к мероприятию по Анне Карениной</t>
  </si>
  <si>
    <t xml:space="preserve">СОЦ.СЕТИ: Пост про Пушкинскую карту </t>
  </si>
  <si>
    <t>СОЦ.СЕТИ: Пост к 23 февраля</t>
  </si>
  <si>
    <t>СОЦ.СЕТИ: Пост про Розыгрыш</t>
  </si>
  <si>
    <t>СОЦ.СЕТИ: Написание программы для телеграмм бота</t>
  </si>
  <si>
    <t>СОЦ.СЕТИ: Поиск таск-менеджера</t>
  </si>
  <si>
    <t xml:space="preserve">СОЦ.СЕТИ: Написан пост о </t>
  </si>
  <si>
    <t>СОЦ.СЕТИ: Написан пост о</t>
  </si>
  <si>
    <t>СОЦ.СЕТИ: Пост-анонс о мероприятии 8 марта</t>
  </si>
  <si>
    <t>РЕКЛАМА: Рассылка в чаты приглашения на Киновечер 09.02</t>
  </si>
  <si>
    <t>РЕКЛАМА: Рассылка в чаты приглашения на «О России за 60 секунд»</t>
  </si>
  <si>
    <t>РЕКЛАМА: Рассылка в чаты приглашения на «НаТвори в Новой библиотеке»</t>
  </si>
  <si>
    <t>РЕКЛАМА: составление опросов для сториз</t>
  </si>
  <si>
    <t>РЕКЛАМА: составление опросов</t>
  </si>
  <si>
    <t>РЕКЛАМА: составление опросов/ оформление</t>
  </si>
  <si>
    <t>РЕКЛАМА:РЕКЛАМА: рубрика цитата дня</t>
  </si>
  <si>
    <t>РЕКЛАМА:РЕКЛАМА: картинки к анонсам</t>
  </si>
  <si>
    <t xml:space="preserve">РЕКЛАМА:Введение тг канала </t>
  </si>
  <si>
    <t>МЕРОПРИЯТИЯ: Организация мероприятия Своя игра</t>
  </si>
  <si>
    <t>МЕРОПРИЯТИЯ: Организация мероприятия Вечер кино к 150-летию Замятина</t>
  </si>
  <si>
    <t>МЕРОПРИЯТИЯ: Организация мероприятия То, что Вы читали ко Дню всех влюбленных</t>
  </si>
  <si>
    <t>МЕРОПРИЯТИЯ: Организация мероприятия Литературный клуб с Джеком Лондоном</t>
  </si>
  <si>
    <t>МЕРОПРИЯТИЯ: Тех.часть Своя игра</t>
  </si>
  <si>
    <t>МЕРОПРИЯТИЯ: Редактирование формы регистрации на мероприятия</t>
  </si>
  <si>
    <t>МЕРОПРИЯТИЯ: Проведение мероприятия То, что Вы читали ко Дню всех влюбленных</t>
  </si>
  <si>
    <t>МЕРОПРИЯТИЯ: Разработка вопросов к Своей игре</t>
  </si>
  <si>
    <t>МЕРОПРИЯТИЯ: Помощь в организации Что? Где? Когда?</t>
  </si>
  <si>
    <t>МЕРОПРИЯТИЯ: Проведение мероприятия Вечер кино к 150-летию Замятина</t>
  </si>
  <si>
    <t>МЕРОПРИЯТИЯ: Организации Что? Где? Когда?</t>
  </si>
  <si>
    <t>МЕРОПРИЯТИЯ: Разработка вопросов к Что? Где? Когда?</t>
  </si>
  <si>
    <t>МЕРОПРИЯТИЯ: Разработка вопросов к Литературному клубу с Джеком Лондоном</t>
  </si>
  <si>
    <t>МЕРОПРИЯТИЯ: Написание сценария к Своей игре</t>
  </si>
  <si>
    <t>МЕРОПРИЯТИЯ: Проведение мероприятия Своя игра</t>
  </si>
  <si>
    <t>МЕРОПРИЯТИЯ: Проведение мероприятия Поэтический вечер к Международному женскому дню</t>
  </si>
  <si>
    <t>МЕРОПРИЯТИЯ: Чтение стихотворения на Поэтическом вечере</t>
  </si>
  <si>
    <t>МЕРОПРИЯТИЯ: Разработка квиза к НаТвори в Новой библиотеке</t>
  </si>
  <si>
    <t>МЕРОПРИЯТИЯ: Подбор видео-материалов к Поэтичесокому вечеру к Международному женскому дню</t>
  </si>
  <si>
    <t>МЕРОПРИЯТИЯ: Составление плейлиста к Вечеру кино</t>
  </si>
  <si>
    <t>МЕРОПРИЯТИЯ: Написание сценария к Литературному клубу с Джеком Лондоном</t>
  </si>
  <si>
    <t>МЕРОПРИЯТИЯ: Составление плейлиста к Что? Где? Когда?</t>
  </si>
  <si>
    <t>МЕРОПРИЯТИЯ: Написание блока сценария к Литературному клубу с Джеком Лондоном</t>
  </si>
  <si>
    <t>МЕРОПРИЯТИЯ: Составление викторины к Литературному клубу с Джеком Лондоном</t>
  </si>
  <si>
    <t>МЕРОПРИЯТИЯ: Написание сценария к Что? Где? Когда?</t>
  </si>
  <si>
    <t>МЕРОПРИЯТИЯ: Написание блока сценария к Поэтическому вечеру к Международному женскому дню</t>
  </si>
  <si>
    <t>МЕРОПРИЯТИЯ: Организация мероприятия НаТвори в Новой библиотеке</t>
  </si>
  <si>
    <t>МЕРОПРИЯТИЯ: Составление плейлиста к Поэтическому вечеру</t>
  </si>
  <si>
    <t>МЕРОПРИЯТИЯ: Составление распоряжений к мероприятиям</t>
  </si>
  <si>
    <t>МЕРОПРИЯТИЯ: Составление плейлиста к Своей игре</t>
  </si>
  <si>
    <t>МЕРОПРИЯТИЯ: Проведение Своей игры</t>
  </si>
  <si>
    <t>МЕРОПРИЯТИЯ: Написание сценария Вечер кино к 150-летию Замятина</t>
  </si>
  <si>
    <t>МЕРОПРИЯТИЯ: Организация мероприятия О России за 60 секунд</t>
  </si>
  <si>
    <t>МЕРОПРИЯТИЯ: Тех.часть на мероприятиях</t>
  </si>
  <si>
    <t>МЕРОПРИЯТИЯ: Организация Поэтического вечера к Международному женскому дню</t>
  </si>
  <si>
    <t>МЕРОПРИЯТИЯ: Проведение Поэтического вечера к Международному женскому дню</t>
  </si>
  <si>
    <t>ДИЗАЙН: разработка уникальных закладок к мероприятию Вечер кино к 150-летию Замятина</t>
  </si>
  <si>
    <t>ДИЗАЙН: разработка уникальных закладок к Своей игре</t>
  </si>
  <si>
    <t>ДИЗАЙН: разработка уникальных закладок к мероприятию То, что Вы читали ко Дню всех влюбленных</t>
  </si>
  <si>
    <t>ДИЗАЙН: разработка уникальных закладок к Поэтическому вечеру ко Всемирному женскому дню</t>
  </si>
  <si>
    <t>ДИЗАЙН: разработка уникальных закладок к мероприятию О России за 60 секунд</t>
  </si>
  <si>
    <t>ДИЗАЙН: разработка уникальных закладок к Литературному клубу имени Джека Лондона</t>
  </si>
  <si>
    <t>ДИЗАЙН: разработка брошюры для закрепленного поста в группе</t>
  </si>
  <si>
    <t>ДИЗАЙН: подготовка презентации к 1 аттестации</t>
  </si>
  <si>
    <t>ДИЗАЙН: подготовка презентации к  Поэтическому вечеру ко Всемирному женскому дню</t>
  </si>
  <si>
    <t>ДИЗАЙН: монтаж видео к Поэтическому вечеру ко Всемирному женскому дню</t>
  </si>
  <si>
    <t>ДИЗАЙН: разработка бланков к Литературному клубу имени Джека Лондона</t>
  </si>
  <si>
    <t>ДИЗАЙН: подготовка презентации к Вечеру кино к 150-летию Замятина</t>
  </si>
  <si>
    <t>ДИЗАЙН: подготовка презентации к мероприятию О России за 60 секунд</t>
  </si>
  <si>
    <t>ДИЗАЙН: подготовка презентации к Своей игре</t>
  </si>
  <si>
    <t>ДИЗАЙН: разработка обложек к постам</t>
  </si>
  <si>
    <t>ДИЗАЙН: главный по разработке уникальных закладок к мероприятию НаТвори в Новой библиотеке</t>
  </si>
  <si>
    <t>ДИЗАЙН: подготовка презентации к Поэтическому вечеру ко Всемирному женскому дню</t>
  </si>
  <si>
    <t>ДИЗАЙН: помощь со слайдами презентации к мероприятию О России за 60 секунд</t>
  </si>
  <si>
    <t>ДИЗАЙН: разработка аватарки и шапки для соц.сетей</t>
  </si>
  <si>
    <t>ДИЗАЙН: разработка дизайна постов-анонсов и постов-релизов</t>
  </si>
  <si>
    <t>ДИЗАЙН: разработка дизайна для постов-рубрик</t>
  </si>
  <si>
    <t>ДИЗАЙН: редактура всех презентаций</t>
  </si>
  <si>
    <t>Баллы за прошлый семестр</t>
  </si>
  <si>
    <t>Направление подготовки</t>
  </si>
  <si>
    <t>Куратор</t>
  </si>
  <si>
    <t>Роль в проекте</t>
  </si>
  <si>
    <t>Рабочая группа</t>
  </si>
  <si>
    <t>Почта gmail</t>
  </si>
  <si>
    <t>Баллы от студентов</t>
  </si>
  <si>
    <t>Индивидуальная надбавка за особые достижения /n (не больше 10 баллов)</t>
  </si>
  <si>
    <t>Обоснование индивидуальной надбавки</t>
  </si>
  <si>
    <t>Баллы</t>
  </si>
  <si>
    <t>Максимальное возможное кол-во баллов в соответствии с дорожной картой</t>
  </si>
  <si>
    <t>Сумма баллов на проекте</t>
  </si>
  <si>
    <t>Руководитель подгруппы</t>
  </si>
  <si>
    <t>Руководитель проекта</t>
  </si>
  <si>
    <t>№ события</t>
  </si>
  <si>
    <t>Конкурсы</t>
  </si>
  <si>
    <t>наименование ведомства, программы, лота, конкурса</t>
  </si>
  <si>
    <t>название проекта, регистрационный номер, дата подачи</t>
  </si>
  <si>
    <t>сумма гранта</t>
  </si>
  <si>
    <t>электронная ссылка на документ заявки в папке проекта</t>
  </si>
  <si>
    <t>Статьи</t>
  </si>
  <si>
    <t>уровень статьи</t>
  </si>
  <si>
    <t>год</t>
  </si>
  <si>
    <t>ФИО авторов, через точку с запятой</t>
  </si>
  <si>
    <t>название публикации</t>
  </si>
  <si>
    <t>библиография (название журнала, год, номер (том) выпуска (месяц при наличии), страницы</t>
  </si>
  <si>
    <t>ISSN журнала</t>
  </si>
  <si>
    <t>DOI (при наличии)</t>
  </si>
  <si>
    <t>ссылка на электронную копию статьи в папке проекта</t>
  </si>
  <si>
    <t>Конференции</t>
  </si>
  <si>
    <t>название конференции</t>
  </si>
  <si>
    <t>даты конференции</t>
  </si>
  <si>
    <t>город проведения</t>
  </si>
  <si>
    <t>название доклада</t>
  </si>
  <si>
    <t>ФИО докладчика</t>
  </si>
  <si>
    <t>ссылка на программу конференции в папке проекта</t>
  </si>
  <si>
    <t>Заявки на РИД</t>
  </si>
  <si>
    <t>номер заявки</t>
  </si>
  <si>
    <t>дата подачи заявки</t>
  </si>
  <si>
    <t>название заявки</t>
  </si>
  <si>
    <t>номер охранного документа (при наличии)</t>
  </si>
  <si>
    <t>ФИО патентообладателя</t>
  </si>
  <si>
    <t>ФИО авторов</t>
  </si>
  <si>
    <t>ссылка на электронную копию охранного документа в папке проекта</t>
  </si>
  <si>
    <t>Привлечение спонсоров</t>
  </si>
  <si>
    <t>компания</t>
  </si>
  <si>
    <t>дата обращения</t>
  </si>
  <si>
    <t>ссылка на спонсорский пакет (при наличии)</t>
  </si>
  <si>
    <t>спонсорская помощь</t>
  </si>
  <si>
    <t>Мероприятия по продвижению</t>
  </si>
  <si>
    <t>дата мероприятия</t>
  </si>
  <si>
    <t>названия</t>
  </si>
  <si>
    <t>место проведения</t>
  </si>
  <si>
    <t>ссылка на фото/видео отчёт в папке проекта</t>
  </si>
  <si>
    <t>Прочие мероприятия</t>
  </si>
  <si>
    <t>Список ответственных студентов</t>
  </si>
  <si>
    <t/>
  </si>
  <si>
    <t>Наименование товара</t>
  </si>
  <si>
    <t>Ссылка на товар</t>
  </si>
  <si>
    <t>Кол-во</t>
  </si>
  <si>
    <t>Единица измерения</t>
  </si>
  <si>
    <t>Цена за единицу, руб.</t>
  </si>
  <si>
    <t>Сумма, руб.</t>
  </si>
  <si>
    <t>ОКПД-2</t>
  </si>
  <si>
    <t>Техническое задание</t>
  </si>
  <si>
    <t>Источник финансирования</t>
  </si>
  <si>
    <t>Выдано, кол-во</t>
  </si>
  <si>
    <t>Бюджет проекта</t>
  </si>
  <si>
    <t>рублей</t>
  </si>
  <si>
    <t xml:space="preserve">Финансирование ЦПД </t>
  </si>
  <si>
    <t>Финансирование заказчика</t>
  </si>
  <si>
    <t>Финансирование структурного подразделения Московского Политеха</t>
  </si>
  <si>
    <t>Финансирование партнёра/спонсора</t>
  </si>
  <si>
    <t>Личное финансирование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</si>
</sst>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.&quot;mm"/>
    <numFmt numFmtId="165" formatCode="d.m"/>
    <numFmt numFmtId="166" formatCode="dd.mm.yy"/>
    <numFmt numFmtId="167" formatCode="dd.mm"/>
  </numFmts>
  <fonts count="2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  <font>
      <b/>
      <color rgb="FF000000"/>
      <name val="Arial"/>
      <scheme val="minor"/>
    </font>
    <font>
      <color rgb="FF000000"/>
      <name val="Roboto"/>
    </font>
    <font>
      <sz val="9.0"/>
      <color rgb="FF5F6368"/>
      <name val="Roboto"/>
    </font>
    <font/>
    <font>
      <color theme="1"/>
      <name val="Arial"/>
    </font>
    <font>
      <i/>
      <color theme="1"/>
      <name val="Arial"/>
      <scheme val="minor"/>
    </font>
    <font>
      <b/>
      <color rgb="FF000000"/>
      <name val="Arial"/>
    </font>
    <font>
      <b/>
      <u/>
      <color rgb="FF1155CC"/>
      <name val="Arial"/>
    </font>
    <font>
      <sz val="9.0"/>
      <color theme="1"/>
      <name val="Arial"/>
    </font>
    <font>
      <color rgb="FF000000"/>
      <name val="-apple-system"/>
    </font>
    <font>
      <sz val="9.0"/>
      <color rgb="FF000000"/>
      <name val="&quot;Google Sans Mono&quot;"/>
    </font>
    <font>
      <sz val="6.0"/>
      <color theme="1"/>
      <name val="Arial"/>
      <scheme val="minor"/>
    </font>
    <font>
      <sz val="10.0"/>
      <color theme="1"/>
      <name val="Arial"/>
      <scheme val="minor"/>
    </font>
    <font>
      <sz val="9.0"/>
      <color theme="1"/>
      <name val="Arial"/>
      <scheme val="minor"/>
    </font>
    <font>
      <sz val="11.0"/>
      <color rgb="FF000000"/>
      <name val="Calibri"/>
    </font>
    <font>
      <sz val="11.0"/>
      <color rgb="FF1F1F1F"/>
      <name val="Calibri"/>
    </font>
    <font>
      <sz val="11.0"/>
      <color theme="1"/>
      <name val="Calibri"/>
    </font>
    <font>
      <b/>
      <color rgb="FF000000"/>
      <name val="Roboto"/>
    </font>
    <font>
      <sz val="11.0"/>
      <color rgb="FF000000"/>
      <name val="Inconsolata"/>
    </font>
    <font>
      <sz val="10.0"/>
      <color rgb="FF4D4D4D"/>
      <name val="Arial"/>
      <scheme val="minor"/>
    </font>
    <font>
      <sz val="10.0"/>
      <color rgb="FF333333"/>
      <name val="Arial"/>
      <scheme val="minor"/>
    </font>
    <font>
      <sz val="10.0"/>
      <color rgb="FF363636"/>
      <name val="Arial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9FBFD"/>
        <bgColor rgb="FFF9FBFD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EA9999"/>
        <bgColor rgb="FFEA9999"/>
      </patternFill>
    </fill>
    <fill>
      <patternFill patternType="solid">
        <fgColor rgb="FFA2C4C9"/>
        <bgColor rgb="FFA2C4C9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FAFAFA"/>
        <bgColor rgb="FFFAFAFA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E1E3E1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0" fontId="2" numFmtId="0" xfId="0" applyAlignment="1" applyFont="1">
      <alignment horizontal="left" readingOrder="0" shrinkToFit="0" vertical="center" wrapText="1"/>
    </xf>
    <xf borderId="0" fillId="3" fontId="3" numFmtId="0" xfId="0" applyAlignment="1" applyFill="1" applyFont="1">
      <alignment horizontal="left" readingOrder="0" shrinkToFit="0" wrapText="1"/>
    </xf>
    <xf borderId="0" fillId="3" fontId="0" numFmtId="0" xfId="0" applyAlignment="1" applyFont="1">
      <alignment readingOrder="0" shrinkToFit="0" wrapText="1"/>
    </xf>
    <xf borderId="0" fillId="2" fontId="4" numFmtId="0" xfId="0" applyAlignment="1" applyFont="1">
      <alignment horizontal="left" readingOrder="0" vertical="center"/>
    </xf>
    <xf borderId="0" fillId="3" fontId="5" numFmtId="0" xfId="0" applyAlignment="1" applyFont="1">
      <alignment readingOrder="0" shrinkToFit="0" wrapText="1"/>
    </xf>
    <xf borderId="1" fillId="2" fontId="1" numFmtId="0" xfId="0" applyAlignment="1" applyBorder="1" applyFont="1">
      <alignment horizontal="left" readingOrder="0" shrinkToFit="0" vertical="center" wrapText="1"/>
    </xf>
    <xf borderId="2" fillId="4" fontId="6" numFmtId="0" xfId="0" applyAlignment="1" applyBorder="1" applyFill="1" applyFont="1">
      <alignment shrinkToFit="0" vertical="top" wrapText="0"/>
    </xf>
    <xf borderId="2" fillId="4" fontId="6" numFmtId="0" xfId="0" applyAlignment="1" applyBorder="1" applyFont="1">
      <alignment readingOrder="0" shrinkToFit="0" vertical="bottom" wrapText="0"/>
    </xf>
    <xf borderId="3" fillId="0" fontId="7" numFmtId="0" xfId="0" applyBorder="1" applyFont="1"/>
    <xf borderId="0" fillId="3" fontId="3" numFmtId="0" xfId="0" applyAlignment="1" applyFont="1">
      <alignment horizontal="left" readingOrder="0" shrinkToFit="0" vertical="top" wrapText="1"/>
    </xf>
    <xf borderId="4" fillId="0" fontId="7" numFmtId="0" xfId="0" applyBorder="1" applyFont="1"/>
    <xf borderId="5" fillId="0" fontId="2" numFmtId="0" xfId="0" applyAlignment="1" applyBorder="1" applyFont="1">
      <alignment horizontal="left" readingOrder="0" shrinkToFit="0" vertical="center" wrapText="1"/>
    </xf>
    <xf borderId="0" fillId="3" fontId="3" numFmtId="0" xfId="0" applyAlignment="1" applyFont="1">
      <alignment horizontal="left" readingOrder="0"/>
    </xf>
    <xf borderId="5" fillId="0" fontId="8" numFmtId="0" xfId="0" applyAlignment="1" applyBorder="1" applyFont="1">
      <alignment readingOrder="0" shrinkToFit="0" wrapText="1"/>
    </xf>
    <xf borderId="4" fillId="0" fontId="8" numFmtId="0" xfId="0" applyAlignment="1" applyBorder="1" applyFont="1">
      <alignment shrinkToFit="0" wrapText="1"/>
    </xf>
    <xf borderId="0" fillId="2" fontId="2" numFmtId="0" xfId="0" applyAlignment="1" applyFont="1">
      <alignment horizontal="left" readingOrder="0" shrinkToFit="0" vertical="center" wrapText="1"/>
    </xf>
    <xf borderId="1" fillId="2" fontId="1" numFmtId="0" xfId="0" applyAlignment="1" applyBorder="1" applyFont="1">
      <alignment horizontal="left" readingOrder="0" vertical="center"/>
    </xf>
    <xf borderId="5" fillId="0" fontId="2" numFmtId="0" xfId="0" applyAlignment="1" applyBorder="1" applyFont="1">
      <alignment horizontal="left" readingOrder="0" vertical="center"/>
    </xf>
    <xf borderId="0" fillId="0" fontId="2" numFmtId="0" xfId="0" applyAlignment="1" applyFont="1">
      <alignment horizontal="left" readingOrder="0" vertical="center"/>
    </xf>
    <xf borderId="0" fillId="2" fontId="2" numFmtId="0" xfId="0" applyAlignment="1" applyFont="1">
      <alignment horizontal="left" shrinkToFit="0" vertical="center" wrapText="1"/>
    </xf>
    <xf borderId="0" fillId="2" fontId="2" numFmtId="10" xfId="0" applyAlignment="1" applyFont="1" applyNumberFormat="1">
      <alignment horizontal="left" shrinkToFit="0" vertical="center" wrapText="1"/>
    </xf>
    <xf borderId="0" fillId="2" fontId="9" numFmtId="0" xfId="0" applyAlignment="1" applyFont="1">
      <alignment horizontal="left" readingOrder="0" shrinkToFit="0" vertical="center" wrapText="1"/>
    </xf>
    <xf borderId="6" fillId="2" fontId="10" numFmtId="0" xfId="0" applyAlignment="1" applyBorder="1" applyFont="1">
      <alignment horizontal="right"/>
    </xf>
    <xf borderId="6" fillId="0" fontId="7" numFmtId="0" xfId="0" applyBorder="1" applyFont="1"/>
    <xf borderId="0" fillId="2" fontId="10" numFmtId="0" xfId="0" applyAlignment="1" applyFont="1">
      <alignment horizontal="right"/>
    </xf>
    <xf borderId="0" fillId="2" fontId="11" numFmtId="0" xfId="0" applyAlignment="1" applyFont="1">
      <alignment horizontal="right"/>
    </xf>
    <xf borderId="0" fillId="0" fontId="2" numFmtId="0" xfId="0" applyAlignment="1" applyFont="1">
      <alignment readingOrder="0"/>
    </xf>
    <xf borderId="0" fillId="5" fontId="12" numFmtId="0" xfId="0" applyAlignment="1" applyFill="1" applyFont="1">
      <alignment horizontal="center" readingOrder="0"/>
    </xf>
    <xf borderId="0" fillId="6" fontId="12" numFmtId="0" xfId="0" applyAlignment="1" applyFill="1" applyFont="1">
      <alignment horizontal="center"/>
    </xf>
    <xf borderId="0" fillId="7" fontId="12" numFmtId="0" xfId="0" applyAlignment="1" applyFill="1" applyFont="1">
      <alignment horizontal="center"/>
    </xf>
    <xf borderId="0" fillId="5" fontId="12" numFmtId="0" xfId="0" applyAlignment="1" applyFont="1">
      <alignment horizontal="center"/>
    </xf>
    <xf borderId="0" fillId="8" fontId="12" numFmtId="0" xfId="0" applyAlignment="1" applyFill="1" applyFont="1">
      <alignment horizontal="center"/>
    </xf>
    <xf borderId="0" fillId="9" fontId="12" numFmtId="0" xfId="0" applyAlignment="1" applyFill="1" applyFont="1">
      <alignment horizontal="center"/>
    </xf>
    <xf borderId="0" fillId="5" fontId="12" numFmtId="0" xfId="0" applyAlignment="1" applyFont="1">
      <alignment horizontal="center" vertical="bottom"/>
    </xf>
    <xf borderId="0" fillId="6" fontId="12" numFmtId="0" xfId="0" applyAlignment="1" applyFont="1">
      <alignment horizontal="center" vertical="bottom"/>
    </xf>
    <xf borderId="0" fillId="8" fontId="12" numFmtId="0" xfId="0" applyAlignment="1" applyFont="1">
      <alignment horizontal="center" vertical="bottom"/>
    </xf>
    <xf borderId="0" fillId="9" fontId="12" numFmtId="0" xfId="0" applyAlignment="1" applyFont="1">
      <alignment horizontal="center" vertical="bottom"/>
    </xf>
    <xf borderId="0" fillId="7" fontId="12" numFmtId="0" xfId="0" applyAlignment="1" applyFont="1">
      <alignment horizontal="center" vertical="bottom"/>
    </xf>
    <xf borderId="0" fillId="7" fontId="12" numFmtId="0" xfId="0" applyAlignment="1" applyFont="1">
      <alignment horizontal="center" readingOrder="0" vertical="bottom"/>
    </xf>
    <xf borderId="0" fillId="5" fontId="12" numFmtId="164" xfId="0" applyAlignment="1" applyFont="1" applyNumberFormat="1">
      <alignment horizontal="center" readingOrder="0" textRotation="90"/>
    </xf>
    <xf borderId="0" fillId="6" fontId="12" numFmtId="164" xfId="0" applyAlignment="1" applyFont="1" applyNumberFormat="1">
      <alignment horizontal="center" readingOrder="0" textRotation="90"/>
    </xf>
    <xf borderId="0" fillId="7" fontId="12" numFmtId="164" xfId="0" applyAlignment="1" applyFont="1" applyNumberFormat="1">
      <alignment horizontal="center" readingOrder="0" textRotation="90"/>
    </xf>
    <xf borderId="0" fillId="5" fontId="12" numFmtId="164" xfId="0" applyAlignment="1" applyFont="1" applyNumberFormat="1">
      <alignment horizontal="center" textRotation="90"/>
    </xf>
    <xf borderId="0" fillId="6" fontId="12" numFmtId="164" xfId="0" applyAlignment="1" applyFont="1" applyNumberFormat="1">
      <alignment horizontal="center" textRotation="90"/>
    </xf>
    <xf borderId="0" fillId="7" fontId="12" numFmtId="164" xfId="0" applyAlignment="1" applyFont="1" applyNumberFormat="1">
      <alignment horizontal="center" textRotation="90"/>
    </xf>
    <xf borderId="0" fillId="8" fontId="12" numFmtId="164" xfId="0" applyAlignment="1" applyFont="1" applyNumberFormat="1">
      <alignment horizontal="center" textRotation="90"/>
    </xf>
    <xf borderId="0" fillId="9" fontId="12" numFmtId="164" xfId="0" applyAlignment="1" applyFont="1" applyNumberFormat="1">
      <alignment horizontal="center" textRotation="90"/>
    </xf>
    <xf borderId="0" fillId="9" fontId="12" numFmtId="164" xfId="0" applyAlignment="1" applyFont="1" applyNumberFormat="1">
      <alignment horizontal="center" readingOrder="0" textRotation="90"/>
    </xf>
    <xf borderId="0" fillId="5" fontId="2" numFmtId="0" xfId="0" applyAlignment="1" applyFont="1">
      <alignment readingOrder="0"/>
    </xf>
    <xf borderId="0" fillId="5" fontId="2" numFmtId="0" xfId="0" applyFont="1"/>
    <xf borderId="0" fillId="8" fontId="2" numFmtId="0" xfId="0" applyFont="1"/>
    <xf borderId="0" fillId="9" fontId="2" numFmtId="0" xfId="0" applyFont="1"/>
    <xf borderId="0" fillId="9" fontId="2" numFmtId="0" xfId="0" applyAlignment="1" applyFont="1">
      <alignment readingOrder="0"/>
    </xf>
    <xf borderId="0" fillId="8" fontId="2" numFmtId="0" xfId="0" applyAlignment="1" applyFont="1">
      <alignment readingOrder="0"/>
    </xf>
    <xf borderId="0" fillId="3" fontId="13" numFmtId="0" xfId="0" applyAlignment="1" applyFont="1">
      <alignment horizontal="left" readingOrder="0"/>
    </xf>
    <xf borderId="0" fillId="5" fontId="14" numFmtId="0" xfId="0" applyFont="1"/>
    <xf borderId="0" fillId="2" fontId="15" numFmtId="49" xfId="0" applyAlignment="1" applyFont="1" applyNumberFormat="1">
      <alignment horizontal="left" vertical="center"/>
    </xf>
    <xf borderId="0" fillId="2" fontId="15" numFmtId="0" xfId="0" applyAlignment="1" applyFont="1">
      <alignment horizontal="left" vertical="center"/>
    </xf>
    <xf borderId="0" fillId="2" fontId="2" numFmtId="0" xfId="0" applyAlignment="1" applyFont="1">
      <alignment horizontal="center" readingOrder="0" shrinkToFit="0" vertical="center" wrapText="1"/>
    </xf>
    <xf borderId="0" fillId="10" fontId="2" numFmtId="0" xfId="0" applyAlignment="1" applyFill="1" applyFont="1">
      <alignment horizontal="left" readingOrder="0" vertical="center"/>
    </xf>
    <xf borderId="0" fillId="11" fontId="16" numFmtId="0" xfId="0" applyAlignment="1" applyFill="1" applyFont="1">
      <alignment horizontal="left" readingOrder="0" vertical="center"/>
    </xf>
    <xf borderId="0" fillId="2" fontId="15" numFmtId="0" xfId="0" applyAlignment="1" applyFont="1">
      <alignment horizontal="center" vertical="center"/>
    </xf>
    <xf borderId="0" fillId="6" fontId="17" numFmtId="0" xfId="0" applyAlignment="1" applyFont="1">
      <alignment horizontal="center" readingOrder="0" vertical="center"/>
    </xf>
    <xf borderId="0" fillId="2" fontId="2" numFmtId="49" xfId="0" applyAlignment="1" applyFont="1" applyNumberFormat="1">
      <alignment horizontal="left" readingOrder="0" shrinkToFit="0" vertical="center" wrapText="1"/>
    </xf>
    <xf borderId="0" fillId="2" fontId="17" numFmtId="164" xfId="0" applyAlignment="1" applyFont="1" applyNumberFormat="1">
      <alignment horizontal="center" readingOrder="0" textRotation="90" vertical="center"/>
    </xf>
    <xf borderId="0" fillId="2" fontId="17" numFmtId="165" xfId="0" applyAlignment="1" applyFont="1" applyNumberFormat="1">
      <alignment horizontal="center" readingOrder="0" textRotation="90" vertical="center"/>
    </xf>
    <xf borderId="0" fillId="3" fontId="2" numFmtId="49" xfId="0" applyAlignment="1" applyFont="1" applyNumberFormat="1">
      <alignment horizontal="left" readingOrder="0" vertical="center"/>
    </xf>
    <xf borderId="0" fillId="0" fontId="18" numFmtId="0" xfId="0" applyAlignment="1" applyFont="1">
      <alignment readingOrder="0" shrinkToFit="0" vertical="bottom" wrapText="0"/>
    </xf>
    <xf borderId="0" fillId="0" fontId="18" numFmtId="0" xfId="0" applyAlignment="1" applyFont="1">
      <alignment horizontal="right" readingOrder="0" shrinkToFit="0" vertical="bottom" wrapText="0"/>
    </xf>
    <xf borderId="0" fillId="3" fontId="2" numFmtId="166" xfId="0" applyAlignment="1" applyFont="1" applyNumberFormat="1">
      <alignment horizontal="left" readingOrder="0" vertical="center"/>
    </xf>
    <xf borderId="0" fillId="2" fontId="2" numFmtId="0" xfId="0" applyAlignment="1" applyFont="1">
      <alignment horizontal="center" readingOrder="0" vertical="center"/>
    </xf>
    <xf borderId="0" fillId="2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18" numFmtId="0" xfId="0" applyAlignment="1" applyFont="1">
      <alignment horizontal="center" readingOrder="0" shrinkToFit="0" vertical="bottom" wrapText="0"/>
    </xf>
    <xf borderId="0" fillId="3" fontId="2" numFmtId="49" xfId="0" applyAlignment="1" applyFont="1" applyNumberFormat="1">
      <alignment horizontal="left" vertical="center"/>
    </xf>
    <xf borderId="0" fillId="0" fontId="18" numFmtId="0" xfId="0" applyAlignment="1" applyFont="1">
      <alignment readingOrder="0" shrinkToFit="0" vertical="bottom" wrapText="0"/>
    </xf>
    <xf borderId="0" fillId="3" fontId="2" numFmtId="166" xfId="0" applyAlignment="1" applyFont="1" applyNumberFormat="1">
      <alignment horizontal="left" readingOrder="0" vertical="center"/>
    </xf>
    <xf borderId="0" fillId="3" fontId="2" numFmtId="167" xfId="0" applyAlignment="1" applyFont="1" applyNumberFormat="1">
      <alignment horizontal="left" readingOrder="0" vertical="center"/>
    </xf>
    <xf borderId="0" fillId="3" fontId="18" numFmtId="0" xfId="0" applyAlignment="1" applyFont="1">
      <alignment horizontal="left" readingOrder="0"/>
    </xf>
    <xf borderId="0" fillId="0" fontId="2" numFmtId="49" xfId="0" applyAlignment="1" applyFont="1" applyNumberFormat="1">
      <alignment horizontal="left" vertical="center"/>
    </xf>
    <xf borderId="0" fillId="3" fontId="2" numFmtId="0" xfId="0" applyAlignment="1" applyFont="1">
      <alignment horizontal="left" readingOrder="0" shrinkToFit="0" vertical="center" wrapText="0"/>
    </xf>
    <xf borderId="0" fillId="3" fontId="2" numFmtId="165" xfId="0" applyAlignment="1" applyFont="1" applyNumberFormat="1">
      <alignment horizontal="left" readingOrder="0" vertical="center"/>
    </xf>
    <xf borderId="0" fillId="3" fontId="2" numFmtId="0" xfId="0" applyAlignment="1" applyFont="1">
      <alignment horizontal="right" readingOrder="0" vertical="center"/>
    </xf>
    <xf borderId="0" fillId="3" fontId="2" numFmtId="0" xfId="0" applyAlignment="1" applyFont="1">
      <alignment horizontal="left" vertical="center"/>
    </xf>
    <xf borderId="0" fillId="3" fontId="2" numFmtId="0" xfId="0" applyAlignment="1" applyFont="1">
      <alignment horizontal="left" readingOrder="0" vertical="center"/>
    </xf>
    <xf borderId="0" fillId="3" fontId="2" numFmtId="0" xfId="0" applyAlignment="1" applyFont="1">
      <alignment horizontal="left" shrinkToFit="0" vertical="center" wrapText="0"/>
    </xf>
    <xf borderId="0" fillId="3" fontId="2" numFmtId="0" xfId="0" applyAlignment="1" applyFont="1">
      <alignment horizontal="right" vertical="center"/>
    </xf>
    <xf borderId="0" fillId="3" fontId="19" numFmtId="0" xfId="0" applyAlignment="1" applyFont="1">
      <alignment readingOrder="0"/>
    </xf>
    <xf borderId="0" fillId="3" fontId="2" numFmtId="0" xfId="0" applyAlignment="1" applyFont="1">
      <alignment horizontal="center" readingOrder="0" vertical="center"/>
    </xf>
    <xf borderId="0" fillId="0" fontId="20" numFmtId="0" xfId="0" applyAlignment="1" applyFont="1">
      <alignment vertical="bottom"/>
    </xf>
    <xf borderId="0" fillId="0" fontId="20" numFmtId="0" xfId="0" applyAlignment="1" applyFont="1">
      <alignment vertical="bottom"/>
    </xf>
    <xf borderId="0" fillId="3" fontId="20" numFmtId="0" xfId="0" applyAlignment="1" applyFont="1">
      <alignment readingOrder="0" vertical="bottom"/>
    </xf>
    <xf borderId="0" fillId="3" fontId="18" numFmtId="0" xfId="0" applyAlignment="1" applyFont="1">
      <alignment vertical="bottom"/>
    </xf>
    <xf borderId="0" fillId="3" fontId="18" numFmtId="0" xfId="0" applyAlignment="1" applyFont="1">
      <alignment readingOrder="0" vertical="bottom"/>
    </xf>
    <xf borderId="0" fillId="3" fontId="20" numFmtId="0" xfId="0" applyAlignment="1" applyFont="1">
      <alignment horizontal="left" readingOrder="0" shrinkToFit="0" vertical="center" wrapText="0"/>
    </xf>
    <xf borderId="0" fillId="3" fontId="20" numFmtId="0" xfId="0" applyAlignment="1" applyFont="1">
      <alignment horizontal="left" readingOrder="0" vertical="center"/>
    </xf>
    <xf borderId="0" fillId="0" fontId="2" numFmtId="0" xfId="0" applyAlignment="1" applyFont="1">
      <alignment horizontal="left" readingOrder="0" shrinkToFit="0" vertical="center" wrapText="0"/>
    </xf>
    <xf borderId="0" fillId="2" fontId="1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left" readingOrder="0" vertical="center"/>
    </xf>
    <xf borderId="0" fillId="3" fontId="2" numFmtId="0" xfId="0" applyAlignment="1" applyFont="1">
      <alignment horizontal="left" readingOrder="0" vertical="center"/>
    </xf>
    <xf borderId="0" fillId="2" fontId="2" numFmtId="0" xfId="0" applyAlignment="1" applyFont="1">
      <alignment horizontal="left" readingOrder="0" vertical="center"/>
    </xf>
    <xf borderId="0" fillId="0" fontId="2" numFmtId="0" xfId="0" applyAlignment="1" applyFont="1">
      <alignment horizontal="left" readingOrder="0" vertical="center"/>
    </xf>
    <xf borderId="0" fillId="0" fontId="2" numFmtId="0" xfId="0" applyFont="1"/>
    <xf borderId="0" fillId="2" fontId="2" numFmtId="0" xfId="0" applyAlignment="1" applyFont="1">
      <alignment horizontal="left" vertical="center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 shrinkToFit="0" wrapText="1"/>
    </xf>
    <xf borderId="0" fillId="12" fontId="1" numFmtId="0" xfId="0" applyAlignment="1" applyFill="1" applyFont="1">
      <alignment readingOrder="0"/>
    </xf>
    <xf borderId="0" fillId="12" fontId="2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13" fontId="21" numFmtId="0" xfId="0" applyAlignment="1" applyFill="1" applyFont="1">
      <alignment horizontal="left" readingOrder="0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3" fontId="22" numFmtId="0" xfId="0" applyAlignment="1" applyFont="1">
      <alignment horizontal="left" shrinkToFit="0" vertical="center" wrapText="0"/>
    </xf>
    <xf borderId="0" fillId="2" fontId="16" numFmtId="0" xfId="0" applyAlignment="1" applyFont="1">
      <alignment horizontal="left" readingOrder="0" shrinkToFit="0" vertical="center" wrapText="0"/>
    </xf>
    <xf borderId="0" fillId="2" fontId="16" numFmtId="0" xfId="0" applyAlignment="1" applyFont="1">
      <alignment horizontal="left" readingOrder="0" shrinkToFit="0" vertical="center" wrapText="1"/>
    </xf>
    <xf borderId="0" fillId="2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3" fontId="23" numFmtId="0" xfId="0" applyAlignment="1" applyFont="1">
      <alignment horizontal="left" readingOrder="0" vertical="center"/>
    </xf>
    <xf borderId="0" fillId="3" fontId="0" numFmtId="0" xfId="0" applyAlignment="1" applyFont="1">
      <alignment readingOrder="0"/>
    </xf>
    <xf borderId="0" fillId="0" fontId="24" numFmtId="0" xfId="0" applyAlignment="1" applyFont="1">
      <alignment horizontal="left" readingOrder="0" vertical="center"/>
    </xf>
    <xf borderId="0" fillId="3" fontId="24" numFmtId="0" xfId="0" applyAlignment="1" applyFont="1">
      <alignment readingOrder="0"/>
    </xf>
    <xf borderId="0" fillId="2" fontId="16" numFmtId="0" xfId="0" applyAlignment="1" applyFont="1">
      <alignment horizontal="left" readingOrder="0" shrinkToFit="0" vertical="center" wrapText="1"/>
    </xf>
    <xf borderId="0" fillId="0" fontId="16" numFmtId="0" xfId="0" applyAlignment="1" applyFont="1">
      <alignment horizontal="left" readingOrder="0" vertical="center"/>
    </xf>
    <xf borderId="0" fillId="0" fontId="0" numFmtId="0" xfId="0" applyAlignment="1" applyFont="1">
      <alignment horizontal="left" readingOrder="0" vertical="center"/>
    </xf>
    <xf borderId="0" fillId="3" fontId="25" numFmtId="0" xfId="0" applyAlignment="1" applyFont="1">
      <alignment horizontal="left" readingOrder="0" vertical="center"/>
    </xf>
    <xf borderId="0" fillId="2" fontId="0" numFmtId="0" xfId="0" applyAlignment="1" applyFont="1">
      <alignment horizontal="left" readingOrder="0" shrinkToFit="0" vertical="center" wrapText="1"/>
    </xf>
    <xf borderId="0" fillId="3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left" shrinkToFit="0" vertical="center" wrapText="0"/>
    </xf>
  </cellXfs>
  <cellStyles count="1">
    <cellStyle xfId="0" name="Normal" builtinId="0"/>
  </cellStyles>
  <dxfs count="4"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DD7E6B"/>
          <bgColor rgb="FFDD7E6B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ocs.google.com/document/u/1/d/e/2PACX-1vRPlG738Pszk13swt9O1EhABnOdze3M39OoZ8rlkSyNae0fbqm8CFjLx21IPA9gZl6qjVLYdAN1gmEx/pub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5.25"/>
    <col customWidth="1" min="2" max="6" width="46.75"/>
  </cols>
  <sheetData>
    <row r="1">
      <c r="A1" s="1" t="s">
        <v>0</v>
      </c>
      <c r="B1" s="2" t="s">
        <v>1</v>
      </c>
      <c r="C1" s="2"/>
      <c r="D1" s="2"/>
      <c r="E1" s="2"/>
      <c r="F1" s="2"/>
    </row>
    <row r="2">
      <c r="A2" s="1" t="s">
        <v>2</v>
      </c>
      <c r="B2" s="2"/>
      <c r="C2" s="2"/>
      <c r="D2" s="2"/>
      <c r="E2" s="2"/>
      <c r="F2" s="2"/>
    </row>
    <row r="3">
      <c r="A3" s="1" t="s">
        <v>3</v>
      </c>
      <c r="B3" s="2" t="s">
        <v>4</v>
      </c>
      <c r="C3" s="2"/>
      <c r="D3" s="2"/>
      <c r="E3" s="2"/>
      <c r="F3" s="2"/>
    </row>
    <row r="4">
      <c r="A4" s="1" t="s">
        <v>5</v>
      </c>
      <c r="B4" s="2" t="s">
        <v>6</v>
      </c>
      <c r="C4" s="2"/>
      <c r="D4" s="2"/>
      <c r="E4" s="2"/>
      <c r="F4" s="2"/>
    </row>
    <row r="5">
      <c r="A5" s="1" t="s">
        <v>7</v>
      </c>
      <c r="B5" s="3" t="s">
        <v>8</v>
      </c>
      <c r="C5" s="4"/>
      <c r="D5" s="4"/>
      <c r="E5" s="4"/>
      <c r="F5" s="4"/>
    </row>
    <row r="6">
      <c r="A6" s="5" t="s">
        <v>9</v>
      </c>
      <c r="B6" s="3" t="s">
        <v>10</v>
      </c>
      <c r="C6" s="6"/>
      <c r="D6" s="6"/>
      <c r="E6" s="6"/>
      <c r="F6" s="6"/>
    </row>
    <row r="7">
      <c r="A7" s="7" t="s">
        <v>11</v>
      </c>
      <c r="B7" s="8"/>
      <c r="C7" s="8"/>
      <c r="D7" s="9"/>
      <c r="E7" s="8"/>
      <c r="F7" s="8"/>
    </row>
    <row r="8">
      <c r="A8" s="10"/>
      <c r="B8" s="11" t="s">
        <v>12</v>
      </c>
      <c r="C8" s="2"/>
      <c r="D8" s="2"/>
      <c r="E8" s="2"/>
      <c r="F8" s="2"/>
    </row>
    <row r="9">
      <c r="A9" s="12"/>
      <c r="B9" s="13"/>
      <c r="C9" s="2"/>
      <c r="D9" s="2"/>
      <c r="E9" s="2"/>
      <c r="F9" s="2"/>
    </row>
    <row r="10">
      <c r="A10" s="7" t="s">
        <v>13</v>
      </c>
      <c r="B10" s="14" t="s">
        <v>14</v>
      </c>
      <c r="C10" s="2"/>
      <c r="D10" s="2"/>
      <c r="E10" s="2"/>
      <c r="F10" s="2"/>
    </row>
    <row r="11">
      <c r="A11" s="10"/>
      <c r="B11" s="13"/>
      <c r="C11" s="2"/>
      <c r="D11" s="2"/>
      <c r="E11" s="2"/>
      <c r="F11" s="2"/>
    </row>
    <row r="12">
      <c r="A12" s="12"/>
      <c r="B12" s="13"/>
      <c r="C12" s="2"/>
      <c r="D12" s="2"/>
      <c r="E12" s="2"/>
      <c r="F12" s="2"/>
    </row>
    <row r="13">
      <c r="A13" s="7" t="s">
        <v>15</v>
      </c>
      <c r="B13" s="15" t="s">
        <v>16</v>
      </c>
      <c r="C13" s="2"/>
      <c r="D13" s="2"/>
      <c r="E13" s="2"/>
      <c r="F13" s="2"/>
    </row>
    <row r="14">
      <c r="A14" s="10"/>
      <c r="B14" s="16" t="s">
        <v>17</v>
      </c>
      <c r="C14" s="2"/>
      <c r="D14" s="2"/>
      <c r="E14" s="2"/>
      <c r="F14" s="2"/>
    </row>
    <row r="15">
      <c r="A15" s="10"/>
      <c r="C15" s="2"/>
      <c r="D15" s="2"/>
      <c r="E15" s="2"/>
      <c r="F15" s="2"/>
    </row>
    <row r="16">
      <c r="A16" s="10"/>
      <c r="C16" s="2"/>
      <c r="D16" s="2"/>
      <c r="E16" s="2"/>
      <c r="F16" s="2"/>
    </row>
    <row r="17">
      <c r="A17" s="12"/>
      <c r="B17" s="13"/>
      <c r="C17" s="2"/>
      <c r="D17" s="2"/>
      <c r="E17" s="2"/>
      <c r="F17" s="2"/>
    </row>
    <row r="18">
      <c r="A18" s="7" t="s">
        <v>18</v>
      </c>
      <c r="B18" s="13" t="s">
        <v>19</v>
      </c>
      <c r="C18" s="2"/>
      <c r="D18" s="2"/>
      <c r="E18" s="2"/>
      <c r="F18" s="2"/>
    </row>
    <row r="19">
      <c r="A19" s="10"/>
      <c r="B19" s="13" t="s">
        <v>20</v>
      </c>
      <c r="C19" s="2"/>
      <c r="D19" s="2"/>
      <c r="E19" s="2"/>
      <c r="F19" s="2"/>
    </row>
    <row r="20">
      <c r="A20" s="10"/>
      <c r="B20" s="13" t="s">
        <v>21</v>
      </c>
      <c r="C20" s="2"/>
      <c r="D20" s="2"/>
      <c r="E20" s="2"/>
      <c r="F20" s="2"/>
    </row>
    <row r="21">
      <c r="A21" s="10"/>
      <c r="B21" s="13" t="s">
        <v>22</v>
      </c>
      <c r="C21" s="2"/>
      <c r="D21" s="2"/>
      <c r="E21" s="2"/>
      <c r="F21" s="2"/>
    </row>
    <row r="22">
      <c r="A22" s="12"/>
      <c r="B22" s="13"/>
      <c r="C22" s="2"/>
      <c r="D22" s="2"/>
      <c r="E22" s="2"/>
      <c r="F22" s="2"/>
    </row>
    <row r="23">
      <c r="A23" s="1" t="s">
        <v>23</v>
      </c>
      <c r="B23" s="2" t="s">
        <v>24</v>
      </c>
      <c r="C23" s="2"/>
      <c r="D23" s="2"/>
      <c r="E23" s="2"/>
      <c r="F23" s="2"/>
    </row>
    <row r="24">
      <c r="A24" s="1" t="s">
        <v>25</v>
      </c>
      <c r="B24" s="17"/>
      <c r="C24" s="17"/>
      <c r="D24" s="17"/>
      <c r="E24" s="17"/>
      <c r="F24" s="17"/>
    </row>
    <row r="25">
      <c r="A25" s="1" t="s">
        <v>26</v>
      </c>
      <c r="B25" s="17" t="s">
        <v>27</v>
      </c>
      <c r="C25" s="17"/>
      <c r="D25" s="17"/>
      <c r="E25" s="17"/>
      <c r="F25" s="17"/>
    </row>
    <row r="26">
      <c r="A26" s="1" t="s">
        <v>28</v>
      </c>
      <c r="B26" s="13"/>
      <c r="C26" s="2"/>
      <c r="D26" s="2"/>
      <c r="E26" s="2"/>
      <c r="F26" s="2"/>
    </row>
    <row r="27">
      <c r="A27" s="1" t="s">
        <v>29</v>
      </c>
      <c r="B27" s="2" t="s">
        <v>30</v>
      </c>
      <c r="C27" s="2"/>
      <c r="D27" s="2"/>
      <c r="E27" s="2"/>
      <c r="F27" s="2"/>
    </row>
    <row r="28" ht="18.0" customHeight="1">
      <c r="A28" s="18" t="s">
        <v>31</v>
      </c>
      <c r="B28" s="2"/>
      <c r="C28" s="2"/>
      <c r="D28" s="2"/>
      <c r="E28" s="2"/>
      <c r="F28" s="2"/>
    </row>
    <row r="29" ht="18.0" customHeight="1">
      <c r="A29" s="10"/>
      <c r="B29" s="19" t="s">
        <v>32</v>
      </c>
      <c r="C29" s="20"/>
      <c r="D29" s="20"/>
      <c r="E29" s="20"/>
      <c r="F29" s="20"/>
    </row>
    <row r="30" ht="18.0" customHeight="1">
      <c r="A30" s="10"/>
      <c r="B30" s="19"/>
      <c r="C30" s="20"/>
      <c r="D30" s="20"/>
      <c r="E30" s="20"/>
      <c r="F30" s="20"/>
    </row>
    <row r="31" ht="18.0" customHeight="1">
      <c r="A31" s="10"/>
      <c r="B31" s="19"/>
      <c r="C31" s="20"/>
      <c r="D31" s="20"/>
      <c r="E31" s="20"/>
      <c r="F31" s="20"/>
    </row>
    <row r="32" ht="18.0" customHeight="1">
      <c r="A32" s="10"/>
      <c r="B32" s="19"/>
      <c r="C32" s="20"/>
      <c r="D32" s="20"/>
      <c r="E32" s="20"/>
      <c r="F32" s="20"/>
    </row>
    <row r="33" ht="18.0" customHeight="1">
      <c r="A33" s="10"/>
      <c r="B33" s="19"/>
      <c r="C33" s="20"/>
      <c r="D33" s="20"/>
      <c r="E33" s="20"/>
      <c r="F33" s="20"/>
    </row>
    <row r="34" ht="18.0" customHeight="1">
      <c r="A34" s="10"/>
      <c r="B34" s="19"/>
      <c r="C34" s="20"/>
      <c r="D34" s="20"/>
      <c r="E34" s="20"/>
      <c r="F34" s="20"/>
    </row>
    <row r="35" ht="18.0" customHeight="1">
      <c r="A35" s="10"/>
      <c r="B35" s="19"/>
      <c r="C35" s="20"/>
      <c r="D35" s="20"/>
      <c r="E35" s="20"/>
      <c r="F35" s="20"/>
    </row>
    <row r="36" ht="18.0" customHeight="1">
      <c r="A36" s="12"/>
      <c r="B36" s="19"/>
      <c r="C36" s="20"/>
      <c r="D36" s="20"/>
      <c r="E36" s="20"/>
      <c r="F36" s="20"/>
    </row>
    <row r="37">
      <c r="A37" s="1" t="s">
        <v>33</v>
      </c>
      <c r="B37" s="21">
        <f>'Смета'!M2</f>
        <v>0</v>
      </c>
      <c r="C37" s="21"/>
      <c r="D37" s="21"/>
      <c r="E37" s="21"/>
      <c r="F37" s="21"/>
    </row>
    <row r="38">
      <c r="A38" s="1" t="s">
        <v>34</v>
      </c>
      <c r="B38" s="21">
        <f>'Смета'!M3</f>
        <v>0</v>
      </c>
      <c r="C38" s="21"/>
      <c r="D38" s="21"/>
      <c r="E38" s="21"/>
      <c r="F38" s="21"/>
    </row>
    <row r="39">
      <c r="A39" s="1" t="s">
        <v>35</v>
      </c>
      <c r="B39" s="21">
        <f>'Смета'!M4</f>
        <v>0</v>
      </c>
      <c r="C39" s="21"/>
      <c r="D39" s="21"/>
      <c r="E39" s="21"/>
      <c r="F39" s="21"/>
    </row>
    <row r="40">
      <c r="A40" s="1" t="s">
        <v>36</v>
      </c>
      <c r="B40" s="22" t="str">
        <f>IFERROR(B39/B37,"")</f>
        <v/>
      </c>
      <c r="C40" s="22"/>
      <c r="D40" s="22"/>
      <c r="E40" s="22"/>
      <c r="F40" s="22"/>
    </row>
    <row r="41" ht="24.0" customHeight="1">
      <c r="A41" s="1" t="s">
        <v>37</v>
      </c>
      <c r="B41" s="23"/>
      <c r="C41" s="23"/>
      <c r="D41" s="23"/>
      <c r="E41" s="23"/>
      <c r="F41" s="23"/>
    </row>
    <row r="42" ht="24.0" customHeight="1">
      <c r="A42" s="1" t="s">
        <v>38</v>
      </c>
      <c r="B42" s="23"/>
      <c r="C42" s="23"/>
      <c r="D42" s="23"/>
      <c r="E42" s="23"/>
      <c r="F42" s="23"/>
    </row>
    <row r="43">
      <c r="A43" s="1"/>
      <c r="B43" s="23"/>
      <c r="C43" s="23"/>
      <c r="D43" s="23"/>
      <c r="E43" s="23"/>
      <c r="F43" s="23"/>
    </row>
    <row r="44">
      <c r="A44" s="1"/>
      <c r="B44" s="23"/>
      <c r="C44" s="23"/>
      <c r="D44" s="23"/>
      <c r="E44" s="23"/>
      <c r="F44" s="23"/>
    </row>
    <row r="45">
      <c r="A45" s="24" t="s">
        <v>39</v>
      </c>
      <c r="B45" s="25"/>
      <c r="C45" s="26"/>
      <c r="D45" s="26"/>
      <c r="E45" s="26"/>
      <c r="F45" s="26"/>
    </row>
    <row r="46">
      <c r="A46" s="27" t="s">
        <v>40</v>
      </c>
      <c r="C46" s="27"/>
      <c r="D46" s="27"/>
      <c r="E46" s="27"/>
      <c r="F46" s="27"/>
    </row>
    <row r="47">
      <c r="A47" s="27" t="str">
        <f>HYPERLINK("https://docs.google.com/document/d/e/2PACX-1vTX6UQdouLdBWfZ1YVWX4YHwWb05-yke4jr8gWe_79Sr5rho3i_7kKs-MA7QkiWcA93_ibobrrHQZh9/pub","Инструкция, как работать с таблицей")</f>
        <v>Инструкция, как работать с таблицей</v>
      </c>
      <c r="C47" s="27"/>
      <c r="D47" s="27"/>
      <c r="E47" s="27"/>
      <c r="F47" s="27"/>
    </row>
  </sheetData>
  <mergeCells count="8">
    <mergeCell ref="A7:A9"/>
    <mergeCell ref="A10:A12"/>
    <mergeCell ref="A13:A17"/>
    <mergeCell ref="A18:A22"/>
    <mergeCell ref="A28:A36"/>
    <mergeCell ref="A45:B45"/>
    <mergeCell ref="A46:B46"/>
    <mergeCell ref="A47:B47"/>
  </mergeCells>
  <dataValidations>
    <dataValidation type="list" allowBlank="1" showErrorMessage="1" sqref="B4:F4">
      <formula1>"Стратегический,Научный,Индустриальный,Инициативный"</formula1>
    </dataValidation>
    <dataValidation type="list" allowBlank="1" showErrorMessage="1" sqref="B23:F23">
      <formula1>"1 семестр,2 семестра"</formula1>
    </dataValidation>
  </dataValidations>
  <hyperlinks>
    <hyperlink r:id="rId2" ref="A4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3.88"/>
    <col customWidth="1" min="3" max="217" width="2.75"/>
  </cols>
  <sheetData>
    <row r="1">
      <c r="A1" s="28" t="s">
        <v>41</v>
      </c>
      <c r="B1" s="28" t="s">
        <v>42</v>
      </c>
      <c r="C1" s="29" t="s">
        <v>43</v>
      </c>
      <c r="D1" s="30" t="str">
        <f t="shared" ref="D1:DI1" si="1">TEXT(WEEKDAY(E2,1),"ddd")</f>
        <v>вт</v>
      </c>
      <c r="E1" s="30" t="str">
        <f t="shared" si="1"/>
        <v>ср</v>
      </c>
      <c r="F1" s="30" t="str">
        <f t="shared" si="1"/>
        <v>чт</v>
      </c>
      <c r="G1" s="30" t="str">
        <f t="shared" si="1"/>
        <v>пт</v>
      </c>
      <c r="H1" s="30" t="str">
        <f t="shared" si="1"/>
        <v>сб</v>
      </c>
      <c r="I1" s="31" t="str">
        <f t="shared" si="1"/>
        <v>вс</v>
      </c>
      <c r="J1" s="32" t="str">
        <f t="shared" si="1"/>
        <v>пн</v>
      </c>
      <c r="K1" s="30" t="str">
        <f t="shared" si="1"/>
        <v>вт</v>
      </c>
      <c r="L1" s="30" t="str">
        <f t="shared" si="1"/>
        <v>ср</v>
      </c>
      <c r="M1" s="30" t="str">
        <f t="shared" si="1"/>
        <v>чт</v>
      </c>
      <c r="N1" s="30" t="str">
        <f t="shared" si="1"/>
        <v>пт</v>
      </c>
      <c r="O1" s="30" t="str">
        <f t="shared" si="1"/>
        <v>сб</v>
      </c>
      <c r="P1" s="31" t="str">
        <f t="shared" si="1"/>
        <v>вс</v>
      </c>
      <c r="Q1" s="32" t="str">
        <f t="shared" si="1"/>
        <v>пн</v>
      </c>
      <c r="R1" s="30" t="str">
        <f t="shared" si="1"/>
        <v>вт</v>
      </c>
      <c r="S1" s="30" t="str">
        <f t="shared" si="1"/>
        <v>ср</v>
      </c>
      <c r="T1" s="30" t="str">
        <f t="shared" si="1"/>
        <v>чт</v>
      </c>
      <c r="U1" s="30" t="str">
        <f t="shared" si="1"/>
        <v>пт</v>
      </c>
      <c r="V1" s="30" t="str">
        <f t="shared" si="1"/>
        <v>сб</v>
      </c>
      <c r="W1" s="31" t="str">
        <f t="shared" si="1"/>
        <v>вс</v>
      </c>
      <c r="X1" s="32" t="str">
        <f t="shared" si="1"/>
        <v>пн</v>
      </c>
      <c r="Y1" s="30" t="str">
        <f t="shared" si="1"/>
        <v>вт</v>
      </c>
      <c r="Z1" s="30" t="str">
        <f t="shared" si="1"/>
        <v>ср</v>
      </c>
      <c r="AA1" s="30" t="str">
        <f t="shared" si="1"/>
        <v>чт</v>
      </c>
      <c r="AB1" s="30" t="str">
        <f t="shared" si="1"/>
        <v>пт</v>
      </c>
      <c r="AC1" s="30" t="str">
        <f t="shared" si="1"/>
        <v>сб</v>
      </c>
      <c r="AD1" s="31" t="str">
        <f t="shared" si="1"/>
        <v>вс</v>
      </c>
      <c r="AE1" s="32" t="str">
        <f t="shared" si="1"/>
        <v>пн</v>
      </c>
      <c r="AF1" s="33" t="str">
        <f t="shared" si="1"/>
        <v>вт</v>
      </c>
      <c r="AG1" s="30" t="str">
        <f t="shared" si="1"/>
        <v>ср</v>
      </c>
      <c r="AH1" s="30" t="str">
        <f t="shared" si="1"/>
        <v>чт</v>
      </c>
      <c r="AI1" s="34" t="str">
        <f t="shared" si="1"/>
        <v>пт</v>
      </c>
      <c r="AJ1" s="30" t="str">
        <f t="shared" si="1"/>
        <v>сб</v>
      </c>
      <c r="AK1" s="31" t="str">
        <f t="shared" si="1"/>
        <v>вс</v>
      </c>
      <c r="AL1" s="32" t="str">
        <f t="shared" si="1"/>
        <v>пн</v>
      </c>
      <c r="AM1" s="30" t="str">
        <f t="shared" si="1"/>
        <v>вт</v>
      </c>
      <c r="AN1" s="30" t="str">
        <f t="shared" si="1"/>
        <v>ср</v>
      </c>
      <c r="AO1" s="30" t="str">
        <f t="shared" si="1"/>
        <v>чт</v>
      </c>
      <c r="AP1" s="34" t="str">
        <f t="shared" si="1"/>
        <v>пт</v>
      </c>
      <c r="AQ1" s="30" t="str">
        <f t="shared" si="1"/>
        <v>сб</v>
      </c>
      <c r="AR1" s="31" t="str">
        <f t="shared" si="1"/>
        <v>вс</v>
      </c>
      <c r="AS1" s="32" t="str">
        <f t="shared" si="1"/>
        <v>пн</v>
      </c>
      <c r="AT1" s="30" t="str">
        <f t="shared" si="1"/>
        <v>вт</v>
      </c>
      <c r="AU1" s="30" t="str">
        <f t="shared" si="1"/>
        <v>ср</v>
      </c>
      <c r="AV1" s="30" t="str">
        <f t="shared" si="1"/>
        <v>чт</v>
      </c>
      <c r="AW1" s="30" t="str">
        <f t="shared" si="1"/>
        <v>пт</v>
      </c>
      <c r="AX1" s="34" t="str">
        <f t="shared" si="1"/>
        <v>сб</v>
      </c>
      <c r="AY1" s="31" t="str">
        <f t="shared" si="1"/>
        <v>вс</v>
      </c>
      <c r="AZ1" s="32" t="str">
        <f t="shared" si="1"/>
        <v>пн</v>
      </c>
      <c r="BA1" s="30" t="str">
        <f t="shared" si="1"/>
        <v>вт</v>
      </c>
      <c r="BB1" s="30" t="str">
        <f t="shared" si="1"/>
        <v>ср</v>
      </c>
      <c r="BC1" s="30" t="str">
        <f t="shared" si="1"/>
        <v>чт</v>
      </c>
      <c r="BD1" s="30" t="str">
        <f t="shared" si="1"/>
        <v>пт</v>
      </c>
      <c r="BE1" s="34" t="str">
        <f t="shared" si="1"/>
        <v>сб</v>
      </c>
      <c r="BF1" s="31" t="str">
        <f t="shared" si="1"/>
        <v>вс</v>
      </c>
      <c r="BG1" s="32" t="str">
        <f t="shared" si="1"/>
        <v>пн</v>
      </c>
      <c r="BH1" s="30" t="str">
        <f t="shared" si="1"/>
        <v>вт</v>
      </c>
      <c r="BI1" s="30" t="str">
        <f t="shared" si="1"/>
        <v>ср</v>
      </c>
      <c r="BJ1" s="30" t="str">
        <f t="shared" si="1"/>
        <v>чт</v>
      </c>
      <c r="BK1" s="34" t="str">
        <f t="shared" si="1"/>
        <v>пт</v>
      </c>
      <c r="BL1" s="30" t="str">
        <f t="shared" si="1"/>
        <v>сб</v>
      </c>
      <c r="BM1" s="31" t="str">
        <f t="shared" si="1"/>
        <v>вс</v>
      </c>
      <c r="BN1" s="32" t="str">
        <f t="shared" si="1"/>
        <v>пн</v>
      </c>
      <c r="BO1" s="30" t="str">
        <f t="shared" si="1"/>
        <v>вт</v>
      </c>
      <c r="BP1" s="30" t="str">
        <f t="shared" si="1"/>
        <v>ср</v>
      </c>
      <c r="BQ1" s="30" t="str">
        <f t="shared" si="1"/>
        <v>чт</v>
      </c>
      <c r="BR1" s="34" t="str">
        <f t="shared" si="1"/>
        <v>пт</v>
      </c>
      <c r="BS1" s="30" t="str">
        <f t="shared" si="1"/>
        <v>сб</v>
      </c>
      <c r="BT1" s="31" t="str">
        <f t="shared" si="1"/>
        <v>вс</v>
      </c>
      <c r="BU1" s="35" t="str">
        <f t="shared" si="1"/>
        <v>пн</v>
      </c>
      <c r="BV1" s="36" t="str">
        <f t="shared" si="1"/>
        <v>вт</v>
      </c>
      <c r="BW1" s="37" t="str">
        <f t="shared" si="1"/>
        <v>ср</v>
      </c>
      <c r="BX1" s="36" t="str">
        <f t="shared" si="1"/>
        <v>чт</v>
      </c>
      <c r="BY1" s="38" t="str">
        <f t="shared" si="1"/>
        <v>пт</v>
      </c>
      <c r="BZ1" s="36" t="str">
        <f t="shared" si="1"/>
        <v>сб</v>
      </c>
      <c r="CA1" s="39" t="str">
        <f t="shared" si="1"/>
        <v>вс</v>
      </c>
      <c r="CB1" s="35" t="str">
        <f t="shared" si="1"/>
        <v>пн</v>
      </c>
      <c r="CC1" s="36" t="str">
        <f t="shared" si="1"/>
        <v>вт</v>
      </c>
      <c r="CD1" s="36" t="str">
        <f t="shared" si="1"/>
        <v>ср</v>
      </c>
      <c r="CE1" s="36" t="str">
        <f t="shared" si="1"/>
        <v>чт</v>
      </c>
      <c r="CF1" s="38" t="str">
        <f t="shared" si="1"/>
        <v>пт</v>
      </c>
      <c r="CG1" s="36" t="str">
        <f t="shared" si="1"/>
        <v>сб</v>
      </c>
      <c r="CH1" s="39" t="str">
        <f t="shared" si="1"/>
        <v>вс</v>
      </c>
      <c r="CI1" s="35" t="str">
        <f t="shared" si="1"/>
        <v>пн</v>
      </c>
      <c r="CJ1" s="36" t="str">
        <f t="shared" si="1"/>
        <v>вт</v>
      </c>
      <c r="CK1" s="36" t="str">
        <f t="shared" si="1"/>
        <v>ср</v>
      </c>
      <c r="CL1" s="36" t="str">
        <f t="shared" si="1"/>
        <v>чт</v>
      </c>
      <c r="CM1" s="38" t="str">
        <f t="shared" si="1"/>
        <v>пт</v>
      </c>
      <c r="CN1" s="36" t="str">
        <f t="shared" si="1"/>
        <v>сб</v>
      </c>
      <c r="CO1" s="39" t="str">
        <f t="shared" si="1"/>
        <v>вс</v>
      </c>
      <c r="CP1" s="35" t="str">
        <f t="shared" si="1"/>
        <v>пн</v>
      </c>
      <c r="CQ1" s="36" t="str">
        <f t="shared" si="1"/>
        <v>вт</v>
      </c>
      <c r="CR1" s="36" t="str">
        <f t="shared" si="1"/>
        <v>ср</v>
      </c>
      <c r="CS1" s="36" t="str">
        <f t="shared" si="1"/>
        <v>чт</v>
      </c>
      <c r="CT1" s="36" t="str">
        <f t="shared" si="1"/>
        <v>пт</v>
      </c>
      <c r="CU1" s="36" t="str">
        <f t="shared" si="1"/>
        <v>сб</v>
      </c>
      <c r="CV1" s="39" t="str">
        <f t="shared" si="1"/>
        <v>вс</v>
      </c>
      <c r="CW1" s="35" t="str">
        <f t="shared" si="1"/>
        <v>пн</v>
      </c>
      <c r="CX1" s="36" t="str">
        <f t="shared" si="1"/>
        <v>вт</v>
      </c>
      <c r="CY1" s="36" t="str">
        <f t="shared" si="1"/>
        <v>ср</v>
      </c>
      <c r="CZ1" s="36" t="str">
        <f t="shared" si="1"/>
        <v>чт</v>
      </c>
      <c r="DA1" s="36" t="str">
        <f t="shared" si="1"/>
        <v>пт</v>
      </c>
      <c r="DB1" s="36" t="str">
        <f t="shared" si="1"/>
        <v>сб</v>
      </c>
      <c r="DC1" s="39" t="str">
        <f t="shared" si="1"/>
        <v>вс</v>
      </c>
      <c r="DD1" s="35" t="str">
        <f t="shared" si="1"/>
        <v>пн</v>
      </c>
      <c r="DE1" s="36" t="str">
        <f t="shared" si="1"/>
        <v>вт</v>
      </c>
      <c r="DF1" s="36" t="str">
        <f t="shared" si="1"/>
        <v>ср</v>
      </c>
      <c r="DG1" s="36" t="str">
        <f t="shared" si="1"/>
        <v>чт</v>
      </c>
      <c r="DH1" s="36" t="str">
        <f t="shared" si="1"/>
        <v>пт</v>
      </c>
      <c r="DI1" s="36" t="str">
        <f t="shared" si="1"/>
        <v>сб</v>
      </c>
      <c r="DJ1" s="40" t="s">
        <v>44</v>
      </c>
      <c r="DK1" s="35" t="str">
        <f t="shared" ref="DK1:HI1" si="2">TEXT(WEEKDAY(DK2,1),"ddd")</f>
        <v>пн</v>
      </c>
      <c r="DL1" s="36" t="str">
        <f t="shared" si="2"/>
        <v>вт</v>
      </c>
      <c r="DM1" s="36" t="str">
        <f t="shared" si="2"/>
        <v>ср</v>
      </c>
      <c r="DN1" s="36" t="str">
        <f t="shared" si="2"/>
        <v>чт</v>
      </c>
      <c r="DO1" s="36" t="str">
        <f t="shared" si="2"/>
        <v>пт</v>
      </c>
      <c r="DP1" s="36" t="str">
        <f t="shared" si="2"/>
        <v>сб</v>
      </c>
      <c r="DQ1" s="39" t="str">
        <f t="shared" si="2"/>
        <v>вс</v>
      </c>
      <c r="DR1" s="35" t="str">
        <f t="shared" si="2"/>
        <v>пн</v>
      </c>
      <c r="DS1" s="36" t="str">
        <f t="shared" si="2"/>
        <v>вт</v>
      </c>
      <c r="DT1" s="36" t="str">
        <f t="shared" si="2"/>
        <v>ср</v>
      </c>
      <c r="DU1" s="36" t="str">
        <f t="shared" si="2"/>
        <v>чт</v>
      </c>
      <c r="DV1" s="36" t="str">
        <f t="shared" si="2"/>
        <v>пт</v>
      </c>
      <c r="DW1" s="36" t="str">
        <f t="shared" si="2"/>
        <v>сб</v>
      </c>
      <c r="DX1" s="39" t="str">
        <f t="shared" si="2"/>
        <v>вс</v>
      </c>
      <c r="DY1" s="35" t="str">
        <f t="shared" si="2"/>
        <v>пн</v>
      </c>
      <c r="DZ1" s="36" t="str">
        <f t="shared" si="2"/>
        <v>вт</v>
      </c>
      <c r="EA1" s="36" t="str">
        <f t="shared" si="2"/>
        <v>ср</v>
      </c>
      <c r="EB1" s="36" t="str">
        <f t="shared" si="2"/>
        <v>чт</v>
      </c>
      <c r="EC1" s="36" t="str">
        <f t="shared" si="2"/>
        <v>пт</v>
      </c>
      <c r="ED1" s="36" t="str">
        <f t="shared" si="2"/>
        <v>сб</v>
      </c>
      <c r="EE1" s="39" t="str">
        <f t="shared" si="2"/>
        <v>вс</v>
      </c>
      <c r="EF1" s="35" t="str">
        <f t="shared" si="2"/>
        <v>пн</v>
      </c>
      <c r="EG1" s="36" t="str">
        <f t="shared" si="2"/>
        <v>вт</v>
      </c>
      <c r="EH1" s="36" t="str">
        <f t="shared" si="2"/>
        <v>ср</v>
      </c>
      <c r="EI1" s="36" t="str">
        <f t="shared" si="2"/>
        <v>чт</v>
      </c>
      <c r="EJ1" s="36" t="str">
        <f t="shared" si="2"/>
        <v>пт</v>
      </c>
      <c r="EK1" s="36" t="str">
        <f t="shared" si="2"/>
        <v>сб</v>
      </c>
      <c r="EL1" s="39" t="str">
        <f t="shared" si="2"/>
        <v>вс</v>
      </c>
      <c r="EM1" s="35" t="str">
        <f t="shared" si="2"/>
        <v>пн</v>
      </c>
      <c r="EN1" s="36" t="str">
        <f t="shared" si="2"/>
        <v>вт</v>
      </c>
      <c r="EO1" s="36" t="str">
        <f t="shared" si="2"/>
        <v>ср</v>
      </c>
      <c r="EP1" s="36" t="str">
        <f t="shared" si="2"/>
        <v>чт</v>
      </c>
      <c r="EQ1" s="36" t="str">
        <f t="shared" si="2"/>
        <v>пт</v>
      </c>
      <c r="ER1" s="36" t="str">
        <f t="shared" si="2"/>
        <v>сб</v>
      </c>
      <c r="ES1" s="39" t="str">
        <f t="shared" si="2"/>
        <v>вс</v>
      </c>
      <c r="ET1" s="35" t="str">
        <f t="shared" si="2"/>
        <v>пн</v>
      </c>
      <c r="EU1" s="36" t="str">
        <f t="shared" si="2"/>
        <v>вт</v>
      </c>
      <c r="EV1" s="36" t="str">
        <f t="shared" si="2"/>
        <v>ср</v>
      </c>
      <c r="EW1" s="36" t="str">
        <f t="shared" si="2"/>
        <v>чт</v>
      </c>
      <c r="EX1" s="38" t="str">
        <f t="shared" si="2"/>
        <v>пт</v>
      </c>
      <c r="EY1" s="36" t="str">
        <f t="shared" si="2"/>
        <v>сб</v>
      </c>
      <c r="EZ1" s="39" t="str">
        <f t="shared" si="2"/>
        <v>вс</v>
      </c>
      <c r="FA1" s="35" t="str">
        <f t="shared" si="2"/>
        <v>пн</v>
      </c>
      <c r="FB1" s="36" t="str">
        <f t="shared" si="2"/>
        <v>вт</v>
      </c>
      <c r="FC1" s="36" t="str">
        <f t="shared" si="2"/>
        <v>ср</v>
      </c>
      <c r="FD1" s="36" t="str">
        <f t="shared" si="2"/>
        <v>чт</v>
      </c>
      <c r="FE1" s="36" t="str">
        <f t="shared" si="2"/>
        <v>пт</v>
      </c>
      <c r="FF1" s="36" t="str">
        <f t="shared" si="2"/>
        <v>сб</v>
      </c>
      <c r="FG1" s="39" t="str">
        <f t="shared" si="2"/>
        <v>вс</v>
      </c>
      <c r="FH1" s="35" t="str">
        <f t="shared" si="2"/>
        <v>пн</v>
      </c>
      <c r="FI1" s="36" t="str">
        <f t="shared" si="2"/>
        <v>вт</v>
      </c>
      <c r="FJ1" s="38" t="str">
        <f t="shared" si="2"/>
        <v>ср</v>
      </c>
      <c r="FK1" s="36" t="str">
        <f t="shared" si="2"/>
        <v>чт</v>
      </c>
      <c r="FL1" s="36" t="str">
        <f t="shared" si="2"/>
        <v>пт</v>
      </c>
      <c r="FM1" s="36" t="str">
        <f t="shared" si="2"/>
        <v>сб</v>
      </c>
      <c r="FN1" s="39" t="str">
        <f t="shared" si="2"/>
        <v>вс</v>
      </c>
      <c r="FO1" s="35" t="str">
        <f t="shared" si="2"/>
        <v>пн</v>
      </c>
      <c r="FP1" s="36" t="str">
        <f t="shared" si="2"/>
        <v>вт</v>
      </c>
      <c r="FQ1" s="36" t="str">
        <f t="shared" si="2"/>
        <v>ср</v>
      </c>
      <c r="FR1" s="36" t="str">
        <f t="shared" si="2"/>
        <v>чт</v>
      </c>
      <c r="FS1" s="38" t="str">
        <f t="shared" si="2"/>
        <v>пт</v>
      </c>
      <c r="FT1" s="36" t="str">
        <f t="shared" si="2"/>
        <v>сб</v>
      </c>
      <c r="FU1" s="39" t="str">
        <f t="shared" si="2"/>
        <v>вс</v>
      </c>
      <c r="FV1" s="35" t="str">
        <f t="shared" si="2"/>
        <v>пн</v>
      </c>
      <c r="FW1" s="36" t="str">
        <f t="shared" si="2"/>
        <v>вт</v>
      </c>
      <c r="FX1" s="38" t="str">
        <f t="shared" si="2"/>
        <v>ср</v>
      </c>
      <c r="FY1" s="36" t="str">
        <f t="shared" si="2"/>
        <v>чт</v>
      </c>
      <c r="FZ1" s="36" t="str">
        <f t="shared" si="2"/>
        <v>пт</v>
      </c>
      <c r="GA1" s="36" t="str">
        <f t="shared" si="2"/>
        <v>сб</v>
      </c>
      <c r="GB1" s="39" t="str">
        <f t="shared" si="2"/>
        <v>вс</v>
      </c>
      <c r="GC1" s="35" t="str">
        <f t="shared" si="2"/>
        <v>пн</v>
      </c>
      <c r="GD1" s="36" t="str">
        <f t="shared" si="2"/>
        <v>вт</v>
      </c>
      <c r="GE1" s="36" t="str">
        <f t="shared" si="2"/>
        <v>ср</v>
      </c>
      <c r="GF1" s="36" t="str">
        <f t="shared" si="2"/>
        <v>чт</v>
      </c>
      <c r="GG1" s="38" t="str">
        <f t="shared" si="2"/>
        <v>пт</v>
      </c>
      <c r="GH1" s="36" t="str">
        <f t="shared" si="2"/>
        <v>сб</v>
      </c>
      <c r="GI1" s="36" t="str">
        <f t="shared" si="2"/>
        <v>вс</v>
      </c>
      <c r="GJ1" s="35" t="str">
        <f t="shared" si="2"/>
        <v>пн</v>
      </c>
      <c r="GK1" s="36" t="str">
        <f t="shared" si="2"/>
        <v>вт</v>
      </c>
      <c r="GL1" s="36" t="str">
        <f t="shared" si="2"/>
        <v>ср</v>
      </c>
      <c r="GM1" s="36" t="str">
        <f t="shared" si="2"/>
        <v>чт</v>
      </c>
      <c r="GN1" s="38" t="str">
        <f t="shared" si="2"/>
        <v>пт</v>
      </c>
      <c r="GO1" s="36" t="str">
        <f t="shared" si="2"/>
        <v>сб</v>
      </c>
      <c r="GP1" s="39" t="str">
        <f t="shared" si="2"/>
        <v>вс</v>
      </c>
      <c r="GQ1" s="35" t="str">
        <f t="shared" si="2"/>
        <v>пн</v>
      </c>
      <c r="GR1" s="36" t="str">
        <f t="shared" si="2"/>
        <v>вт</v>
      </c>
      <c r="GS1" s="36" t="str">
        <f t="shared" si="2"/>
        <v>ср</v>
      </c>
      <c r="GT1" s="36" t="str">
        <f t="shared" si="2"/>
        <v>чт</v>
      </c>
      <c r="GU1" s="38" t="str">
        <f t="shared" si="2"/>
        <v>пт</v>
      </c>
      <c r="GV1" s="36" t="str">
        <f t="shared" si="2"/>
        <v>сб</v>
      </c>
      <c r="GW1" s="39" t="str">
        <f t="shared" si="2"/>
        <v>вс</v>
      </c>
      <c r="GX1" s="35" t="str">
        <f t="shared" si="2"/>
        <v>пн</v>
      </c>
      <c r="GY1" s="36" t="str">
        <f t="shared" si="2"/>
        <v>вт</v>
      </c>
      <c r="GZ1" s="36" t="str">
        <f t="shared" si="2"/>
        <v>ср</v>
      </c>
      <c r="HA1" s="36" t="str">
        <f t="shared" si="2"/>
        <v>чт</v>
      </c>
      <c r="HB1" s="38" t="str">
        <f t="shared" si="2"/>
        <v>пт</v>
      </c>
      <c r="HC1" s="36" t="str">
        <f t="shared" si="2"/>
        <v>сб</v>
      </c>
      <c r="HD1" s="39" t="str">
        <f t="shared" si="2"/>
        <v>вс</v>
      </c>
      <c r="HE1" s="35" t="str">
        <f t="shared" si="2"/>
        <v>пн</v>
      </c>
      <c r="HF1" s="36" t="str">
        <f t="shared" si="2"/>
        <v>вт</v>
      </c>
      <c r="HG1" s="36" t="str">
        <f t="shared" si="2"/>
        <v>ср</v>
      </c>
      <c r="HH1" s="36" t="str">
        <f t="shared" si="2"/>
        <v>чт</v>
      </c>
      <c r="HI1" s="38" t="str">
        <f t="shared" si="2"/>
        <v>пт</v>
      </c>
    </row>
    <row r="2">
      <c r="C2" s="41">
        <v>44808.0</v>
      </c>
      <c r="D2" s="42">
        <v>44809.0</v>
      </c>
      <c r="E2" s="42">
        <v>44810.0</v>
      </c>
      <c r="F2" s="42">
        <v>44811.0</v>
      </c>
      <c r="G2" s="42">
        <v>44812.0</v>
      </c>
      <c r="H2" s="42">
        <v>44813.0</v>
      </c>
      <c r="I2" s="43">
        <v>44814.0</v>
      </c>
      <c r="J2" s="41">
        <v>44815.0</v>
      </c>
      <c r="K2" s="42">
        <v>44816.0</v>
      </c>
      <c r="L2" s="42">
        <v>44817.0</v>
      </c>
      <c r="M2" s="42">
        <v>44818.0</v>
      </c>
      <c r="N2" s="42">
        <v>44819.0</v>
      </c>
      <c r="O2" s="42">
        <v>44820.0</v>
      </c>
      <c r="P2" s="43">
        <v>44821.0</v>
      </c>
      <c r="Q2" s="41">
        <v>44822.0</v>
      </c>
      <c r="R2" s="42">
        <v>44823.0</v>
      </c>
      <c r="S2" s="42">
        <v>44824.0</v>
      </c>
      <c r="T2" s="42">
        <v>44825.0</v>
      </c>
      <c r="U2" s="42">
        <v>44826.0</v>
      </c>
      <c r="V2" s="42">
        <v>44827.0</v>
      </c>
      <c r="W2" s="43">
        <v>44828.0</v>
      </c>
      <c r="X2" s="44">
        <v>44829.0</v>
      </c>
      <c r="Y2" s="45">
        <v>44830.0</v>
      </c>
      <c r="Z2" s="45">
        <v>44831.0</v>
      </c>
      <c r="AA2" s="45">
        <v>44832.0</v>
      </c>
      <c r="AB2" s="45">
        <v>44833.0</v>
      </c>
      <c r="AC2" s="45">
        <v>44834.0</v>
      </c>
      <c r="AD2" s="46">
        <v>44835.0</v>
      </c>
      <c r="AE2" s="44">
        <v>44836.0</v>
      </c>
      <c r="AF2" s="47">
        <v>44837.0</v>
      </c>
      <c r="AG2" s="45">
        <v>44838.0</v>
      </c>
      <c r="AH2" s="45">
        <v>44839.0</v>
      </c>
      <c r="AI2" s="48">
        <v>44840.0</v>
      </c>
      <c r="AJ2" s="45">
        <v>44841.0</v>
      </c>
      <c r="AK2" s="46">
        <v>44842.0</v>
      </c>
      <c r="AL2" s="44">
        <v>44843.0</v>
      </c>
      <c r="AM2" s="45">
        <v>44844.0</v>
      </c>
      <c r="AN2" s="45">
        <v>44845.0</v>
      </c>
      <c r="AO2" s="45">
        <v>44846.0</v>
      </c>
      <c r="AP2" s="48">
        <v>44847.0</v>
      </c>
      <c r="AQ2" s="45">
        <v>44848.0</v>
      </c>
      <c r="AR2" s="46">
        <v>44849.0</v>
      </c>
      <c r="AS2" s="44">
        <v>44850.0</v>
      </c>
      <c r="AT2" s="45">
        <v>44851.0</v>
      </c>
      <c r="AU2" s="45">
        <v>44852.0</v>
      </c>
      <c r="AV2" s="45">
        <v>44853.0</v>
      </c>
      <c r="AW2" s="45">
        <v>44854.0</v>
      </c>
      <c r="AX2" s="48">
        <v>44855.0</v>
      </c>
      <c r="AY2" s="46">
        <v>44856.0</v>
      </c>
      <c r="AZ2" s="44">
        <v>44857.0</v>
      </c>
      <c r="BA2" s="45">
        <v>44858.0</v>
      </c>
      <c r="BB2" s="45">
        <v>44859.0</v>
      </c>
      <c r="BC2" s="45">
        <v>44860.0</v>
      </c>
      <c r="BD2" s="45">
        <v>44861.0</v>
      </c>
      <c r="BE2" s="48">
        <v>44862.0</v>
      </c>
      <c r="BF2" s="46">
        <v>44863.0</v>
      </c>
      <c r="BG2" s="44">
        <v>44864.0</v>
      </c>
      <c r="BH2" s="45">
        <v>44865.0</v>
      </c>
      <c r="BI2" s="45">
        <v>44866.0</v>
      </c>
      <c r="BJ2" s="45">
        <v>44867.0</v>
      </c>
      <c r="BK2" s="48">
        <v>44868.0</v>
      </c>
      <c r="BL2" s="45">
        <v>44869.0</v>
      </c>
      <c r="BM2" s="46">
        <v>44870.0</v>
      </c>
      <c r="BN2" s="44">
        <v>44871.0</v>
      </c>
      <c r="BO2" s="45">
        <v>44872.0</v>
      </c>
      <c r="BP2" s="45">
        <v>44873.0</v>
      </c>
      <c r="BQ2" s="45">
        <v>44874.0</v>
      </c>
      <c r="BR2" s="48">
        <v>44875.0</v>
      </c>
      <c r="BS2" s="45">
        <v>44876.0</v>
      </c>
      <c r="BT2" s="46">
        <v>44877.0</v>
      </c>
      <c r="BU2" s="44">
        <v>44878.0</v>
      </c>
      <c r="BV2" s="45">
        <v>44879.0</v>
      </c>
      <c r="BW2" s="47">
        <v>44880.0</v>
      </c>
      <c r="BX2" s="45">
        <v>44881.0</v>
      </c>
      <c r="BY2" s="48">
        <v>44882.0</v>
      </c>
      <c r="BZ2" s="45">
        <v>44883.0</v>
      </c>
      <c r="CA2" s="46">
        <v>44884.0</v>
      </c>
      <c r="CB2" s="44">
        <v>44885.0</v>
      </c>
      <c r="CC2" s="45">
        <v>44886.0</v>
      </c>
      <c r="CD2" s="45">
        <v>44887.0</v>
      </c>
      <c r="CE2" s="45">
        <v>44888.0</v>
      </c>
      <c r="CF2" s="48">
        <v>44889.0</v>
      </c>
      <c r="CG2" s="45">
        <v>44890.0</v>
      </c>
      <c r="CH2" s="46">
        <v>44891.0</v>
      </c>
      <c r="CI2" s="44">
        <v>44892.0</v>
      </c>
      <c r="CJ2" s="45">
        <v>44893.0</v>
      </c>
      <c r="CK2" s="45">
        <v>44894.0</v>
      </c>
      <c r="CL2" s="45">
        <v>44895.0</v>
      </c>
      <c r="CM2" s="48">
        <v>44896.0</v>
      </c>
      <c r="CN2" s="45">
        <v>44897.0</v>
      </c>
      <c r="CO2" s="46">
        <v>44898.0</v>
      </c>
      <c r="CP2" s="44">
        <v>44899.0</v>
      </c>
      <c r="CQ2" s="45">
        <v>44900.0</v>
      </c>
      <c r="CR2" s="45">
        <v>44901.0</v>
      </c>
      <c r="CS2" s="45">
        <v>44902.0</v>
      </c>
      <c r="CT2" s="45">
        <v>44903.0</v>
      </c>
      <c r="CU2" s="45">
        <v>44904.0</v>
      </c>
      <c r="CV2" s="46">
        <v>44905.0</v>
      </c>
      <c r="CW2" s="44">
        <v>44913.0</v>
      </c>
      <c r="CX2" s="45">
        <v>44914.0</v>
      </c>
      <c r="CY2" s="45">
        <v>44915.0</v>
      </c>
      <c r="CZ2" s="45">
        <v>44916.0</v>
      </c>
      <c r="DA2" s="45">
        <v>44917.0</v>
      </c>
      <c r="DB2" s="45">
        <v>44918.0</v>
      </c>
      <c r="DC2" s="46">
        <v>44919.0</v>
      </c>
      <c r="DD2" s="44">
        <v>44920.0</v>
      </c>
      <c r="DE2" s="45">
        <v>44921.0</v>
      </c>
      <c r="DF2" s="45">
        <v>44922.0</v>
      </c>
      <c r="DG2" s="45">
        <v>44923.0</v>
      </c>
      <c r="DH2" s="45">
        <v>44924.0</v>
      </c>
      <c r="DI2" s="45">
        <v>44925.0</v>
      </c>
      <c r="DJ2" s="43">
        <v>44926.0</v>
      </c>
      <c r="DK2" s="41">
        <v>45292.0</v>
      </c>
      <c r="DL2" s="42">
        <v>45293.0</v>
      </c>
      <c r="DM2" s="42">
        <v>45294.0</v>
      </c>
      <c r="DN2" s="42">
        <v>45295.0</v>
      </c>
      <c r="DO2" s="42">
        <v>45296.0</v>
      </c>
      <c r="DP2" s="42">
        <v>45297.0</v>
      </c>
      <c r="DQ2" s="43">
        <v>45298.0</v>
      </c>
      <c r="DR2" s="41">
        <v>45299.0</v>
      </c>
      <c r="DS2" s="42">
        <v>45300.0</v>
      </c>
      <c r="DT2" s="42">
        <v>45301.0</v>
      </c>
      <c r="DU2" s="42">
        <v>45302.0</v>
      </c>
      <c r="DV2" s="42">
        <v>45303.0</v>
      </c>
      <c r="DW2" s="42">
        <v>45304.0</v>
      </c>
      <c r="DX2" s="43">
        <v>45305.0</v>
      </c>
      <c r="DY2" s="41">
        <v>45306.0</v>
      </c>
      <c r="DZ2" s="42">
        <v>45307.0</v>
      </c>
      <c r="EA2" s="42">
        <v>45308.0</v>
      </c>
      <c r="EB2" s="42">
        <v>45309.0</v>
      </c>
      <c r="EC2" s="42">
        <v>45310.0</v>
      </c>
      <c r="ED2" s="42">
        <v>45311.0</v>
      </c>
      <c r="EE2" s="43">
        <v>45312.0</v>
      </c>
      <c r="EF2" s="41">
        <v>45313.0</v>
      </c>
      <c r="EG2" s="42">
        <v>45314.0</v>
      </c>
      <c r="EH2" s="42">
        <v>45315.0</v>
      </c>
      <c r="EI2" s="42">
        <v>45316.0</v>
      </c>
      <c r="EJ2" s="42">
        <v>45317.0</v>
      </c>
      <c r="EK2" s="42">
        <v>45318.0</v>
      </c>
      <c r="EL2" s="43">
        <v>45319.0</v>
      </c>
      <c r="EM2" s="41">
        <v>45320.0</v>
      </c>
      <c r="EN2" s="42">
        <v>45321.0</v>
      </c>
      <c r="EO2" s="42">
        <v>45322.0</v>
      </c>
      <c r="EP2" s="42">
        <v>45323.0</v>
      </c>
      <c r="EQ2" s="42">
        <v>45324.0</v>
      </c>
      <c r="ER2" s="42">
        <v>45325.0</v>
      </c>
      <c r="ES2" s="43">
        <v>45326.0</v>
      </c>
      <c r="ET2" s="41">
        <v>45327.0</v>
      </c>
      <c r="EU2" s="42">
        <v>45328.0</v>
      </c>
      <c r="EV2" s="42">
        <v>45329.0</v>
      </c>
      <c r="EW2" s="42">
        <v>45330.0</v>
      </c>
      <c r="EX2" s="49">
        <v>45331.0</v>
      </c>
      <c r="EY2" s="42">
        <v>45332.0</v>
      </c>
      <c r="EZ2" s="43">
        <v>45333.0</v>
      </c>
      <c r="FA2" s="41">
        <v>45334.0</v>
      </c>
      <c r="FB2" s="42">
        <v>45335.0</v>
      </c>
      <c r="FC2" s="42">
        <v>45336.0</v>
      </c>
      <c r="FD2" s="42">
        <v>45337.0</v>
      </c>
      <c r="FE2" s="42">
        <v>45338.0</v>
      </c>
      <c r="FF2" s="42">
        <v>45339.0</v>
      </c>
      <c r="FG2" s="43">
        <v>45340.0</v>
      </c>
      <c r="FH2" s="41">
        <v>45341.0</v>
      </c>
      <c r="FI2" s="42">
        <v>45342.0</v>
      </c>
      <c r="FJ2" s="49">
        <v>45343.0</v>
      </c>
      <c r="FK2" s="42">
        <v>45344.0</v>
      </c>
      <c r="FL2" s="42">
        <v>45345.0</v>
      </c>
      <c r="FM2" s="42">
        <v>45346.0</v>
      </c>
      <c r="FN2" s="43">
        <v>45347.0</v>
      </c>
      <c r="FO2" s="41">
        <v>45348.0</v>
      </c>
      <c r="FP2" s="42">
        <v>45349.0</v>
      </c>
      <c r="FQ2" s="42">
        <v>45350.0</v>
      </c>
      <c r="FR2" s="42">
        <v>45351.0</v>
      </c>
      <c r="FS2" s="49">
        <v>45352.0</v>
      </c>
      <c r="FT2" s="42">
        <v>45353.0</v>
      </c>
      <c r="FU2" s="43">
        <v>45354.0</v>
      </c>
      <c r="FV2" s="41">
        <v>45355.0</v>
      </c>
      <c r="FW2" s="42">
        <v>45356.0</v>
      </c>
      <c r="FX2" s="49">
        <v>45357.0</v>
      </c>
      <c r="FY2" s="42">
        <v>45358.0</v>
      </c>
      <c r="FZ2" s="42">
        <v>45359.0</v>
      </c>
      <c r="GA2" s="42">
        <v>45360.0</v>
      </c>
      <c r="GB2" s="43">
        <v>45361.0</v>
      </c>
      <c r="GC2" s="41">
        <v>45362.0</v>
      </c>
      <c r="GD2" s="42">
        <v>45363.0</v>
      </c>
      <c r="GE2" s="42">
        <v>45364.0</v>
      </c>
      <c r="GF2" s="42">
        <v>45365.0</v>
      </c>
      <c r="GG2" s="49">
        <v>45366.0</v>
      </c>
      <c r="GH2" s="42">
        <v>45367.0</v>
      </c>
      <c r="GI2" s="42">
        <v>45368.0</v>
      </c>
      <c r="GJ2" s="41">
        <v>45369.0</v>
      </c>
      <c r="GK2" s="42">
        <v>45370.0</v>
      </c>
      <c r="GL2" s="42">
        <v>45371.0</v>
      </c>
      <c r="GM2" s="42">
        <v>45372.0</v>
      </c>
      <c r="GN2" s="49">
        <v>45373.0</v>
      </c>
      <c r="GO2" s="42">
        <v>45374.0</v>
      </c>
      <c r="GP2" s="43">
        <v>45375.0</v>
      </c>
      <c r="GQ2" s="41">
        <v>45376.0</v>
      </c>
      <c r="GR2" s="42">
        <v>45377.0</v>
      </c>
      <c r="GS2" s="42">
        <v>45378.0</v>
      </c>
      <c r="GT2" s="42">
        <v>45379.0</v>
      </c>
      <c r="GU2" s="49">
        <v>45380.0</v>
      </c>
      <c r="GV2" s="42">
        <v>45381.0</v>
      </c>
      <c r="GW2" s="43">
        <v>45382.0</v>
      </c>
      <c r="GX2" s="41">
        <v>45383.0</v>
      </c>
      <c r="GY2" s="42">
        <v>45384.0</v>
      </c>
      <c r="GZ2" s="42">
        <v>45385.0</v>
      </c>
      <c r="HA2" s="42">
        <v>45386.0</v>
      </c>
      <c r="HB2" s="49">
        <v>45387.0</v>
      </c>
      <c r="HC2" s="42">
        <v>45388.0</v>
      </c>
      <c r="HD2" s="43">
        <v>45389.0</v>
      </c>
      <c r="HE2" s="41">
        <v>45390.0</v>
      </c>
      <c r="HF2" s="42">
        <v>45391.0</v>
      </c>
      <c r="HG2" s="42">
        <v>45392.0</v>
      </c>
      <c r="HH2" s="42">
        <v>45393.0</v>
      </c>
      <c r="HI2" s="49">
        <v>45394.0</v>
      </c>
    </row>
    <row r="3">
      <c r="A3" s="28" t="s">
        <v>45</v>
      </c>
      <c r="B3" s="28" t="s">
        <v>46</v>
      </c>
      <c r="C3" s="50">
        <v>1.0</v>
      </c>
      <c r="J3" s="50">
        <v>1.0</v>
      </c>
      <c r="Q3" s="51"/>
      <c r="X3" s="51"/>
      <c r="AE3" s="50">
        <v>1.0</v>
      </c>
      <c r="AF3" s="52"/>
      <c r="AI3" s="53"/>
      <c r="AL3" s="51"/>
      <c r="AP3" s="53"/>
      <c r="AS3" s="50">
        <v>1.0</v>
      </c>
      <c r="AX3" s="53"/>
      <c r="AZ3" s="51"/>
      <c r="BE3" s="53"/>
      <c r="BG3" s="51"/>
      <c r="BK3" s="53"/>
      <c r="BN3" s="51"/>
      <c r="BR3" s="53"/>
      <c r="BU3" s="51"/>
      <c r="BW3" s="52"/>
      <c r="BY3" s="53"/>
      <c r="CB3" s="51"/>
      <c r="CF3" s="53"/>
      <c r="CI3" s="51"/>
      <c r="CM3" s="53"/>
      <c r="CP3" s="51"/>
      <c r="CW3" s="51"/>
      <c r="DD3" s="51"/>
      <c r="DK3" s="51"/>
      <c r="DR3" s="51"/>
      <c r="DY3" s="51"/>
      <c r="EF3" s="51"/>
      <c r="EM3" s="51"/>
      <c r="ET3" s="50">
        <v>1.0</v>
      </c>
      <c r="EX3" s="53"/>
      <c r="FA3" s="51"/>
      <c r="FH3" s="51"/>
      <c r="FJ3" s="53"/>
      <c r="FO3" s="51"/>
      <c r="FS3" s="53"/>
      <c r="FV3" s="51"/>
      <c r="FX3" s="53"/>
      <c r="GC3" s="51"/>
      <c r="GG3" s="53"/>
      <c r="GJ3" s="51"/>
      <c r="GN3" s="53"/>
      <c r="GQ3" s="51"/>
      <c r="GU3" s="53"/>
      <c r="GX3" s="51"/>
      <c r="HB3" s="53"/>
      <c r="HE3" s="51"/>
      <c r="HI3" s="53"/>
    </row>
    <row r="4">
      <c r="A4" s="28" t="s">
        <v>47</v>
      </c>
      <c r="B4" s="28" t="s">
        <v>48</v>
      </c>
      <c r="C4" s="50">
        <v>1.0</v>
      </c>
      <c r="J4" s="50">
        <v>1.0</v>
      </c>
      <c r="Q4" s="50">
        <v>1.0</v>
      </c>
      <c r="X4" s="50">
        <v>1.0</v>
      </c>
      <c r="AE4" s="51"/>
      <c r="AF4" s="52"/>
      <c r="AI4" s="53"/>
      <c r="AL4" s="50">
        <v>1.0</v>
      </c>
      <c r="AP4" s="54">
        <v>1.0</v>
      </c>
      <c r="AS4" s="50">
        <v>1.0</v>
      </c>
      <c r="AX4" s="54">
        <v>1.0</v>
      </c>
      <c r="AZ4" s="50">
        <v>1.0</v>
      </c>
      <c r="BE4" s="54">
        <v>1.0</v>
      </c>
      <c r="BG4" s="50">
        <v>1.0</v>
      </c>
      <c r="BK4" s="54">
        <v>1.0</v>
      </c>
      <c r="BN4" s="50">
        <v>1.0</v>
      </c>
      <c r="BR4" s="54">
        <v>1.0</v>
      </c>
      <c r="BU4" s="50">
        <v>1.0</v>
      </c>
      <c r="BW4" s="52"/>
      <c r="BY4" s="54">
        <v>1.0</v>
      </c>
      <c r="CB4" s="51"/>
      <c r="CF4" s="54">
        <v>1.0</v>
      </c>
      <c r="CI4" s="51"/>
      <c r="CM4" s="54">
        <v>1.0</v>
      </c>
      <c r="CP4" s="51"/>
      <c r="CW4" s="51"/>
      <c r="DD4" s="51"/>
      <c r="DK4" s="51"/>
      <c r="DR4" s="51"/>
      <c r="DY4" s="51"/>
      <c r="EF4" s="51"/>
      <c r="EM4" s="51"/>
      <c r="ET4" s="50">
        <v>1.0</v>
      </c>
      <c r="EX4" s="54">
        <v>1.0</v>
      </c>
      <c r="FA4" s="51"/>
      <c r="FH4" s="51"/>
      <c r="FJ4" s="54">
        <v>1.0</v>
      </c>
      <c r="FO4" s="50">
        <v>1.0</v>
      </c>
      <c r="FS4" s="53"/>
      <c r="FV4" s="50">
        <v>1.0</v>
      </c>
      <c r="FX4" s="53"/>
      <c r="GC4" s="51"/>
      <c r="GG4" s="54">
        <v>1.0</v>
      </c>
      <c r="GJ4" s="51"/>
      <c r="GN4" s="53"/>
      <c r="GQ4" s="51"/>
      <c r="GU4" s="53"/>
      <c r="GX4" s="51"/>
      <c r="HB4" s="53"/>
      <c r="HE4" s="51"/>
      <c r="HI4" s="53"/>
    </row>
    <row r="5">
      <c r="A5" s="28" t="s">
        <v>49</v>
      </c>
      <c r="B5" s="28" t="s">
        <v>50</v>
      </c>
      <c r="C5" s="50">
        <v>1.0</v>
      </c>
      <c r="J5" s="50">
        <v>1.0</v>
      </c>
      <c r="Q5" s="50">
        <v>1.0</v>
      </c>
      <c r="X5" s="51"/>
      <c r="AE5" s="50">
        <v>1.0</v>
      </c>
      <c r="AF5" s="55">
        <v>1.0</v>
      </c>
      <c r="AI5" s="54">
        <v>1.0</v>
      </c>
      <c r="AL5" s="50">
        <v>1.0</v>
      </c>
      <c r="AP5" s="54">
        <v>1.0</v>
      </c>
      <c r="AS5" s="50">
        <v>1.0</v>
      </c>
      <c r="AX5" s="54">
        <v>1.0</v>
      </c>
      <c r="AZ5" s="50">
        <v>1.0</v>
      </c>
      <c r="BE5" s="53"/>
      <c r="BG5" s="50">
        <v>1.0</v>
      </c>
      <c r="BK5" s="54">
        <v>1.0</v>
      </c>
      <c r="BN5" s="50">
        <v>1.0</v>
      </c>
      <c r="BR5" s="54">
        <v>1.0</v>
      </c>
      <c r="BU5" s="51"/>
      <c r="BW5" s="52"/>
      <c r="BY5" s="54">
        <v>1.0</v>
      </c>
      <c r="CB5" s="51"/>
      <c r="CF5" s="53"/>
      <c r="CI5" s="50">
        <v>1.0</v>
      </c>
      <c r="CM5" s="53"/>
      <c r="CP5" s="50">
        <v>1.0</v>
      </c>
      <c r="CW5" s="51"/>
      <c r="DD5" s="51"/>
      <c r="DK5" s="51"/>
      <c r="DR5" s="51"/>
      <c r="DY5" s="51"/>
      <c r="EF5" s="51"/>
      <c r="EM5" s="51"/>
      <c r="ET5" s="51"/>
      <c r="EX5" s="53"/>
      <c r="FA5" s="51"/>
      <c r="FH5" s="51"/>
      <c r="FJ5" s="53"/>
      <c r="FO5" s="51"/>
      <c r="FS5" s="53"/>
      <c r="FV5" s="51"/>
      <c r="FX5" s="53"/>
      <c r="GC5" s="51"/>
      <c r="GG5" s="53"/>
      <c r="GJ5" s="51"/>
      <c r="GN5" s="53"/>
      <c r="GQ5" s="51"/>
      <c r="GU5" s="53"/>
      <c r="GX5" s="51"/>
      <c r="HB5" s="53"/>
      <c r="HE5" s="51"/>
      <c r="HI5" s="53"/>
    </row>
    <row r="6">
      <c r="A6" s="28" t="s">
        <v>51</v>
      </c>
      <c r="B6" s="28" t="s">
        <v>52</v>
      </c>
      <c r="C6" s="50">
        <v>1.0</v>
      </c>
      <c r="J6" s="50">
        <v>1.0</v>
      </c>
      <c r="Q6" s="50">
        <v>1.0</v>
      </c>
      <c r="X6" s="50">
        <v>1.0</v>
      </c>
      <c r="AE6" s="51"/>
      <c r="AF6" s="52"/>
      <c r="AI6" s="54">
        <v>1.0</v>
      </c>
      <c r="AL6" s="51"/>
      <c r="AP6" s="54">
        <v>1.0</v>
      </c>
      <c r="AS6" s="51"/>
      <c r="AX6" s="53"/>
      <c r="AZ6" s="51"/>
      <c r="BE6" s="53"/>
      <c r="BG6" s="51"/>
      <c r="BK6" s="53"/>
      <c r="BN6" s="51"/>
      <c r="BR6" s="54">
        <v>1.0</v>
      </c>
      <c r="BU6" s="51"/>
      <c r="BW6" s="52"/>
      <c r="BY6" s="53"/>
      <c r="CB6" s="51"/>
      <c r="CF6" s="53"/>
      <c r="CI6" s="51"/>
      <c r="CM6" s="54">
        <v>1.0</v>
      </c>
      <c r="CP6" s="51"/>
      <c r="CW6" s="51"/>
      <c r="DD6" s="51"/>
      <c r="DK6" s="51"/>
      <c r="DR6" s="51"/>
      <c r="DY6" s="51"/>
      <c r="EF6" s="51"/>
      <c r="EM6" s="51"/>
      <c r="ET6" s="50">
        <v>1.0</v>
      </c>
      <c r="EX6" s="53"/>
      <c r="FA6" s="51"/>
      <c r="FH6" s="51"/>
      <c r="FJ6" s="54">
        <v>1.0</v>
      </c>
      <c r="FO6" s="51"/>
      <c r="FS6" s="53"/>
      <c r="FV6" s="51"/>
      <c r="FX6" s="54">
        <v>1.0</v>
      </c>
      <c r="GC6" s="51"/>
      <c r="GG6" s="53"/>
      <c r="GJ6" s="51"/>
      <c r="GN6" s="53"/>
      <c r="GQ6" s="51"/>
      <c r="GU6" s="53"/>
      <c r="GX6" s="51"/>
      <c r="HB6" s="53"/>
      <c r="HE6" s="51"/>
      <c r="HI6" s="53"/>
    </row>
    <row r="7">
      <c r="A7" s="28" t="s">
        <v>53</v>
      </c>
      <c r="B7" s="28" t="s">
        <v>46</v>
      </c>
      <c r="C7" s="50">
        <v>1.0</v>
      </c>
      <c r="J7" s="51"/>
      <c r="Q7" s="50">
        <v>1.0</v>
      </c>
      <c r="X7" s="51"/>
      <c r="AE7" s="50">
        <v>1.0</v>
      </c>
      <c r="AF7" s="52"/>
      <c r="AI7" s="53"/>
      <c r="AL7" s="50">
        <v>1.0</v>
      </c>
      <c r="AP7" s="54">
        <v>1.0</v>
      </c>
      <c r="AS7" s="50">
        <v>1.0</v>
      </c>
      <c r="AX7" s="53"/>
      <c r="AZ7" s="51"/>
      <c r="BE7" s="53"/>
      <c r="BG7" s="51"/>
      <c r="BK7" s="53"/>
      <c r="BN7" s="50">
        <v>1.0</v>
      </c>
      <c r="BR7" s="53"/>
      <c r="BU7" s="50">
        <v>1.0</v>
      </c>
      <c r="BW7" s="55">
        <v>1.0</v>
      </c>
      <c r="BY7" s="53"/>
      <c r="CB7" s="51"/>
      <c r="CF7" s="53"/>
      <c r="CI7" s="50">
        <v>1.0</v>
      </c>
      <c r="CM7" s="54">
        <v>1.0</v>
      </c>
      <c r="CP7" s="50">
        <v>1.0</v>
      </c>
      <c r="CW7" s="51"/>
      <c r="DD7" s="51"/>
      <c r="DK7" s="51"/>
      <c r="DR7" s="51"/>
      <c r="DY7" s="51"/>
      <c r="EF7" s="51"/>
      <c r="EM7" s="51"/>
      <c r="ET7" s="50">
        <v>1.0</v>
      </c>
      <c r="EX7" s="54">
        <v>1.0</v>
      </c>
      <c r="FA7" s="51"/>
      <c r="FH7" s="51"/>
      <c r="FJ7" s="53"/>
      <c r="FO7" s="51"/>
      <c r="FS7" s="53"/>
      <c r="FV7" s="51"/>
      <c r="FX7" s="54">
        <v>1.0</v>
      </c>
      <c r="GC7" s="50">
        <v>1.0</v>
      </c>
      <c r="GG7" s="53"/>
      <c r="GJ7" s="50">
        <v>1.0</v>
      </c>
      <c r="GN7" s="53"/>
      <c r="GQ7" s="51"/>
      <c r="GU7" s="53"/>
      <c r="GX7" s="51"/>
      <c r="HB7" s="53"/>
      <c r="HE7" s="51"/>
      <c r="HI7" s="53"/>
    </row>
    <row r="8">
      <c r="A8" s="28" t="s">
        <v>54</v>
      </c>
      <c r="B8" s="28" t="s">
        <v>48</v>
      </c>
      <c r="C8" s="50">
        <v>1.0</v>
      </c>
      <c r="J8" s="50">
        <v>1.0</v>
      </c>
      <c r="Q8" s="50">
        <v>1.0</v>
      </c>
      <c r="X8" s="50">
        <v>1.0</v>
      </c>
      <c r="AE8" s="51"/>
      <c r="AF8" s="52"/>
      <c r="AI8" s="54">
        <v>1.0</v>
      </c>
      <c r="AL8" s="50">
        <v>1.0</v>
      </c>
      <c r="AP8" s="53"/>
      <c r="AS8" s="50">
        <v>1.0</v>
      </c>
      <c r="AX8" s="53"/>
      <c r="AZ8" s="51"/>
      <c r="BE8" s="53"/>
      <c r="BG8" s="50">
        <v>1.0</v>
      </c>
      <c r="BK8" s="53"/>
      <c r="BN8" s="50">
        <v>1.0</v>
      </c>
      <c r="BR8" s="54">
        <v>1.0</v>
      </c>
      <c r="BU8" s="50">
        <v>1.0</v>
      </c>
      <c r="BW8" s="52"/>
      <c r="BY8" s="54">
        <v>1.0</v>
      </c>
      <c r="CB8" s="50">
        <v>1.0</v>
      </c>
      <c r="CF8" s="54">
        <v>1.0</v>
      </c>
      <c r="CI8" s="50">
        <v>1.0</v>
      </c>
      <c r="CM8" s="54">
        <v>1.0</v>
      </c>
      <c r="CP8" s="51"/>
      <c r="CW8" s="51"/>
      <c r="DD8" s="51"/>
      <c r="DK8" s="51"/>
      <c r="DR8" s="51"/>
      <c r="DY8" s="51"/>
      <c r="EF8" s="51"/>
      <c r="EM8" s="51"/>
      <c r="ET8" s="50">
        <v>1.0</v>
      </c>
      <c r="EX8" s="54">
        <v>1.0</v>
      </c>
      <c r="FA8" s="51"/>
      <c r="FH8" s="50">
        <v>1.0</v>
      </c>
      <c r="FJ8" s="53"/>
      <c r="FO8" s="50">
        <v>1.0</v>
      </c>
      <c r="FS8" s="54">
        <v>1.0</v>
      </c>
      <c r="FV8" s="50">
        <v>1.0</v>
      </c>
      <c r="FX8" s="53"/>
      <c r="GC8" s="50">
        <v>1.0</v>
      </c>
      <c r="GG8" s="54">
        <v>1.0</v>
      </c>
      <c r="GJ8" s="50">
        <v>1.0</v>
      </c>
      <c r="GN8" s="53"/>
      <c r="GQ8" s="51"/>
      <c r="GU8" s="53"/>
      <c r="GX8" s="51"/>
      <c r="HB8" s="53"/>
      <c r="HE8" s="51"/>
      <c r="HI8" s="53"/>
    </row>
    <row r="9">
      <c r="A9" s="28" t="s">
        <v>55</v>
      </c>
      <c r="B9" s="28" t="s">
        <v>56</v>
      </c>
      <c r="C9" s="50">
        <v>1.0</v>
      </c>
      <c r="J9" s="50">
        <v>1.0</v>
      </c>
      <c r="Q9" s="50">
        <v>1.0</v>
      </c>
      <c r="X9" s="50">
        <v>1.0</v>
      </c>
      <c r="AE9" s="50">
        <v>1.0</v>
      </c>
      <c r="AF9" s="52"/>
      <c r="AI9" s="53"/>
      <c r="AL9" s="51"/>
      <c r="AP9" s="53"/>
      <c r="AS9" s="50">
        <v>1.0</v>
      </c>
      <c r="AX9" s="53"/>
      <c r="AZ9" s="50">
        <v>1.0</v>
      </c>
      <c r="BE9" s="54">
        <v>1.0</v>
      </c>
      <c r="BG9" s="50">
        <v>1.0</v>
      </c>
      <c r="BK9" s="54">
        <v>1.0</v>
      </c>
      <c r="BN9" s="50">
        <v>1.0</v>
      </c>
      <c r="BR9" s="53"/>
      <c r="BU9" s="51"/>
      <c r="BW9" s="52"/>
      <c r="BY9" s="53"/>
      <c r="CB9" s="50">
        <v>1.0</v>
      </c>
      <c r="CF9" s="53"/>
      <c r="CI9" s="50">
        <v>1.0</v>
      </c>
      <c r="CM9" s="53"/>
      <c r="CP9" s="50">
        <v>1.0</v>
      </c>
      <c r="CW9" s="51"/>
      <c r="DD9" s="51"/>
      <c r="DK9" s="51"/>
      <c r="DR9" s="51"/>
      <c r="DY9" s="51"/>
      <c r="EF9" s="51"/>
      <c r="EM9" s="51"/>
      <c r="ET9" s="50">
        <v>1.0</v>
      </c>
      <c r="EX9" s="53"/>
      <c r="FA9" s="51"/>
      <c r="FH9" s="51"/>
      <c r="FJ9" s="53"/>
      <c r="FO9" s="50">
        <v>1.0</v>
      </c>
      <c r="FS9" s="54">
        <v>1.0</v>
      </c>
      <c r="FV9" s="50">
        <v>1.0</v>
      </c>
      <c r="FX9" s="53"/>
      <c r="GC9" s="50">
        <v>1.0</v>
      </c>
      <c r="GG9" s="54">
        <v>1.0</v>
      </c>
      <c r="GJ9" s="50">
        <v>1.0</v>
      </c>
      <c r="GN9" s="53"/>
      <c r="GQ9" s="51"/>
      <c r="GU9" s="53"/>
      <c r="GX9" s="51"/>
      <c r="HB9" s="53"/>
      <c r="HE9" s="51"/>
      <c r="HI9" s="53"/>
    </row>
    <row r="10">
      <c r="A10" s="28" t="s">
        <v>57</v>
      </c>
      <c r="B10" s="28" t="s">
        <v>48</v>
      </c>
      <c r="C10" s="50">
        <v>1.0</v>
      </c>
      <c r="J10" s="50">
        <v>1.0</v>
      </c>
      <c r="Q10" s="50">
        <v>1.0</v>
      </c>
      <c r="X10" s="50">
        <v>1.0</v>
      </c>
      <c r="AE10" s="50">
        <v>1.0</v>
      </c>
      <c r="AF10" s="52"/>
      <c r="AI10" s="53"/>
      <c r="AL10" s="50">
        <v>1.0</v>
      </c>
      <c r="AP10" s="54">
        <v>1.0</v>
      </c>
      <c r="AS10" s="50">
        <v>1.0</v>
      </c>
      <c r="AX10" s="53"/>
      <c r="AZ10" s="50">
        <v>1.0</v>
      </c>
      <c r="BE10" s="53"/>
      <c r="BG10" s="50">
        <v>1.0</v>
      </c>
      <c r="BK10" s="53"/>
      <c r="BN10" s="50">
        <v>1.0</v>
      </c>
      <c r="BR10" s="54">
        <v>1.0</v>
      </c>
      <c r="BU10" s="50">
        <v>1.0</v>
      </c>
      <c r="BW10" s="52"/>
      <c r="BY10" s="54">
        <v>1.0</v>
      </c>
      <c r="CB10" s="50">
        <v>1.0</v>
      </c>
      <c r="CF10" s="54">
        <v>1.0</v>
      </c>
      <c r="CI10" s="50">
        <v>1.0</v>
      </c>
      <c r="CM10" s="54">
        <v>1.0</v>
      </c>
      <c r="CP10" s="50">
        <v>1.0</v>
      </c>
      <c r="CW10" s="51"/>
      <c r="DD10" s="51"/>
      <c r="DK10" s="51"/>
      <c r="DR10" s="51"/>
      <c r="DY10" s="51"/>
      <c r="EF10" s="51"/>
      <c r="EM10" s="51"/>
      <c r="ET10" s="50">
        <v>1.0</v>
      </c>
      <c r="EX10" s="53"/>
      <c r="FA10" s="51"/>
      <c r="FH10" s="50">
        <v>1.0</v>
      </c>
      <c r="FJ10" s="54">
        <v>1.0</v>
      </c>
      <c r="FO10" s="50">
        <v>1.0</v>
      </c>
      <c r="FS10" s="54">
        <v>1.0</v>
      </c>
      <c r="FV10" s="50">
        <v>1.0</v>
      </c>
      <c r="FX10" s="54">
        <v>1.0</v>
      </c>
      <c r="GC10" s="50">
        <v>1.0</v>
      </c>
      <c r="GG10" s="54">
        <v>1.0</v>
      </c>
      <c r="GJ10" s="50">
        <v>1.0</v>
      </c>
      <c r="GN10" s="53"/>
      <c r="GQ10" s="51"/>
      <c r="GU10" s="53"/>
      <c r="GX10" s="51"/>
      <c r="HB10" s="53"/>
      <c r="HE10" s="51"/>
      <c r="HI10" s="53"/>
    </row>
    <row r="11">
      <c r="A11" s="28" t="s">
        <v>58</v>
      </c>
      <c r="B11" s="28" t="s">
        <v>48</v>
      </c>
      <c r="C11" s="50">
        <v>1.0</v>
      </c>
      <c r="J11" s="50">
        <v>1.0</v>
      </c>
      <c r="Q11" s="50">
        <v>1.0</v>
      </c>
      <c r="X11" s="50">
        <v>1.0</v>
      </c>
      <c r="AE11" s="50">
        <v>1.0</v>
      </c>
      <c r="AF11" s="55">
        <v>1.0</v>
      </c>
      <c r="AI11" s="54">
        <v>1.0</v>
      </c>
      <c r="AL11" s="50">
        <v>1.0</v>
      </c>
      <c r="AP11" s="54">
        <v>1.0</v>
      </c>
      <c r="AS11" s="50">
        <v>1.0</v>
      </c>
      <c r="AX11" s="53"/>
      <c r="AZ11" s="50">
        <v>1.0</v>
      </c>
      <c r="BE11" s="53"/>
      <c r="BG11" s="50">
        <v>1.0</v>
      </c>
      <c r="BK11" s="53"/>
      <c r="BN11" s="50">
        <v>1.0</v>
      </c>
      <c r="BR11" s="54">
        <v>1.0</v>
      </c>
      <c r="BU11" s="50">
        <v>1.0</v>
      </c>
      <c r="BW11" s="52"/>
      <c r="BY11" s="54">
        <v>1.0</v>
      </c>
      <c r="CB11" s="50">
        <v>1.0</v>
      </c>
      <c r="CF11" s="54">
        <v>1.0</v>
      </c>
      <c r="CI11" s="50">
        <v>1.0</v>
      </c>
      <c r="CM11" s="54">
        <v>1.0</v>
      </c>
      <c r="CP11" s="51"/>
      <c r="CW11" s="51"/>
      <c r="DD11" s="51"/>
      <c r="DK11" s="51"/>
      <c r="DR11" s="51"/>
      <c r="DY11" s="51"/>
      <c r="EF11" s="51"/>
      <c r="EM11" s="51"/>
      <c r="ET11" s="50">
        <v>1.0</v>
      </c>
      <c r="EX11" s="54">
        <v>1.0</v>
      </c>
      <c r="FA11" s="51"/>
      <c r="FH11" s="50">
        <v>1.0</v>
      </c>
      <c r="FJ11" s="54">
        <v>1.0</v>
      </c>
      <c r="FO11" s="50">
        <v>1.0</v>
      </c>
      <c r="FS11" s="54">
        <v>1.0</v>
      </c>
      <c r="FV11" s="51"/>
      <c r="FX11" s="54">
        <v>1.0</v>
      </c>
      <c r="GC11" s="51"/>
      <c r="GG11" s="54">
        <v>1.0</v>
      </c>
      <c r="GJ11" s="50">
        <v>1.0</v>
      </c>
      <c r="GN11" s="53"/>
      <c r="GQ11" s="51"/>
      <c r="GU11" s="53"/>
      <c r="GX11" s="51"/>
      <c r="HB11" s="53"/>
      <c r="HE11" s="51"/>
      <c r="HI11" s="53"/>
    </row>
    <row r="12">
      <c r="A12" s="28" t="s">
        <v>59</v>
      </c>
      <c r="B12" s="28" t="s">
        <v>60</v>
      </c>
      <c r="C12" s="51"/>
      <c r="J12" s="50">
        <v>1.0</v>
      </c>
      <c r="Q12" s="51"/>
      <c r="X12" s="51"/>
      <c r="AE12" s="51"/>
      <c r="AF12" s="52"/>
      <c r="AI12" s="53"/>
      <c r="AL12" s="51"/>
      <c r="AP12" s="53"/>
      <c r="AS12" s="50">
        <v>1.0</v>
      </c>
      <c r="AX12" s="53"/>
      <c r="AZ12" s="51"/>
      <c r="BE12" s="53"/>
      <c r="BG12" s="50">
        <v>1.0</v>
      </c>
      <c r="BK12" s="53"/>
      <c r="BN12" s="51"/>
      <c r="BR12" s="53"/>
      <c r="BU12" s="51"/>
      <c r="BW12" s="52"/>
      <c r="BY12" s="53"/>
      <c r="CB12" s="50">
        <v>1.0</v>
      </c>
      <c r="CF12" s="53"/>
      <c r="CI12" s="51"/>
      <c r="CM12" s="53"/>
      <c r="CP12" s="51"/>
      <c r="CW12" s="51"/>
      <c r="DD12" s="51"/>
      <c r="DK12" s="51"/>
      <c r="DR12" s="51"/>
      <c r="DY12" s="51"/>
      <c r="EF12" s="51"/>
      <c r="EM12" s="51"/>
      <c r="ET12" s="51"/>
      <c r="EX12" s="53"/>
      <c r="FA12" s="51"/>
      <c r="FH12" s="51"/>
      <c r="FJ12" s="53"/>
      <c r="FO12" s="51"/>
      <c r="FS12" s="53"/>
      <c r="FV12" s="51"/>
      <c r="FX12" s="53"/>
      <c r="GC12" s="51"/>
      <c r="GG12" s="53"/>
      <c r="GJ12" s="50">
        <v>1.0</v>
      </c>
      <c r="GN12" s="53"/>
      <c r="GQ12" s="51"/>
      <c r="GU12" s="53"/>
      <c r="GX12" s="51"/>
      <c r="HB12" s="53"/>
      <c r="HE12" s="51"/>
      <c r="HI12" s="53"/>
    </row>
    <row r="13">
      <c r="A13" s="28" t="s">
        <v>61</v>
      </c>
      <c r="B13" s="28" t="s">
        <v>62</v>
      </c>
      <c r="C13" s="50">
        <v>1.0</v>
      </c>
      <c r="J13" s="50">
        <v>1.0</v>
      </c>
      <c r="Q13" s="50">
        <v>1.0</v>
      </c>
      <c r="X13" s="50">
        <v>1.0</v>
      </c>
      <c r="AE13" s="50">
        <v>1.0</v>
      </c>
      <c r="AF13" s="52"/>
      <c r="AI13" s="53"/>
      <c r="AL13" s="50">
        <v>1.0</v>
      </c>
      <c r="AP13" s="54">
        <v>1.0</v>
      </c>
      <c r="AS13" s="51"/>
      <c r="AX13" s="54">
        <v>1.0</v>
      </c>
      <c r="AZ13" s="50">
        <v>1.0</v>
      </c>
      <c r="BE13" s="54">
        <v>1.0</v>
      </c>
      <c r="BG13" s="50">
        <v>1.0</v>
      </c>
      <c r="BK13" s="54">
        <v>1.0</v>
      </c>
      <c r="BN13" s="51"/>
      <c r="BR13" s="54">
        <v>1.0</v>
      </c>
      <c r="BU13" s="50">
        <v>1.0</v>
      </c>
      <c r="BW13" s="52"/>
      <c r="BY13" s="54">
        <v>1.0</v>
      </c>
      <c r="CB13" s="50">
        <v>1.0</v>
      </c>
      <c r="CF13" s="54">
        <v>1.0</v>
      </c>
      <c r="CI13" s="51"/>
      <c r="CM13" s="54">
        <v>1.0</v>
      </c>
      <c r="CP13" s="50">
        <v>1.0</v>
      </c>
      <c r="CW13" s="51"/>
      <c r="DD13" s="51"/>
      <c r="DK13" s="51"/>
      <c r="DR13" s="51"/>
      <c r="DY13" s="51"/>
      <c r="EF13" s="51"/>
      <c r="EM13" s="51"/>
      <c r="ET13" s="50">
        <v>1.0</v>
      </c>
      <c r="EX13" s="54">
        <v>1.0</v>
      </c>
      <c r="FA13" s="51"/>
      <c r="FH13" s="50">
        <v>1.0</v>
      </c>
      <c r="FJ13" s="54">
        <v>1.0</v>
      </c>
      <c r="FO13" s="51"/>
      <c r="FS13" s="54">
        <v>1.0</v>
      </c>
      <c r="FV13" s="50">
        <v>1.0</v>
      </c>
      <c r="FX13" s="53"/>
      <c r="GC13" s="51"/>
      <c r="GG13" s="53"/>
      <c r="GJ13" s="51"/>
      <c r="GN13" s="53"/>
      <c r="GQ13" s="51"/>
      <c r="GU13" s="53"/>
      <c r="GX13" s="51"/>
      <c r="HB13" s="53"/>
      <c r="HE13" s="51"/>
      <c r="HI13" s="53"/>
    </row>
    <row r="14">
      <c r="A14" s="28" t="s">
        <v>63</v>
      </c>
      <c r="B14" s="28" t="s">
        <v>64</v>
      </c>
      <c r="C14" s="51"/>
      <c r="J14" s="51"/>
      <c r="Q14" s="50">
        <v>1.0</v>
      </c>
      <c r="X14" s="51"/>
      <c r="AE14" s="50">
        <v>1.0</v>
      </c>
      <c r="AF14" s="52"/>
      <c r="AI14" s="53"/>
      <c r="AL14" s="51"/>
      <c r="AP14" s="54">
        <v>1.0</v>
      </c>
      <c r="AS14" s="51"/>
      <c r="AX14" s="53"/>
      <c r="AZ14" s="50">
        <v>1.0</v>
      </c>
      <c r="BE14" s="53"/>
      <c r="BG14" s="50">
        <v>1.0</v>
      </c>
      <c r="BK14" s="54">
        <v>1.0</v>
      </c>
      <c r="BN14" s="51"/>
      <c r="BR14" s="53"/>
      <c r="BU14" s="50">
        <v>1.0</v>
      </c>
      <c r="BW14" s="55">
        <v>1.0</v>
      </c>
      <c r="BY14" s="54">
        <v>1.0</v>
      </c>
      <c r="CB14" s="50">
        <v>1.0</v>
      </c>
      <c r="CF14" s="54">
        <v>1.0</v>
      </c>
      <c r="CI14" s="51"/>
      <c r="CM14" s="54">
        <v>1.0</v>
      </c>
      <c r="CP14" s="51"/>
      <c r="CW14" s="51"/>
      <c r="DD14" s="51"/>
      <c r="DK14" s="51"/>
      <c r="DR14" s="51"/>
      <c r="DY14" s="51"/>
      <c r="EF14" s="51"/>
      <c r="EM14" s="51"/>
      <c r="ET14" s="51"/>
      <c r="EX14" s="53"/>
      <c r="FA14" s="51"/>
      <c r="FH14" s="51"/>
      <c r="FJ14" s="53"/>
      <c r="FO14" s="51"/>
      <c r="FS14" s="54">
        <v>1.0</v>
      </c>
      <c r="FV14" s="51"/>
      <c r="FX14" s="53"/>
      <c r="GC14" s="51"/>
      <c r="GG14" s="53"/>
      <c r="GJ14" s="51"/>
      <c r="GN14" s="53"/>
      <c r="GQ14" s="51"/>
      <c r="GU14" s="53"/>
      <c r="GX14" s="51"/>
      <c r="HB14" s="53"/>
      <c r="HE14" s="51"/>
      <c r="HI14" s="53"/>
    </row>
    <row r="15">
      <c r="A15" s="28" t="s">
        <v>65</v>
      </c>
      <c r="B15" s="28" t="s">
        <v>66</v>
      </c>
      <c r="C15" s="51"/>
      <c r="J15" s="50">
        <v>1.0</v>
      </c>
      <c r="Q15" s="50">
        <v>1.0</v>
      </c>
      <c r="X15" s="51"/>
      <c r="AE15" s="51"/>
      <c r="AF15" s="52"/>
      <c r="AI15" s="53"/>
      <c r="AL15" s="50">
        <v>1.0</v>
      </c>
      <c r="AP15" s="53"/>
      <c r="AS15" s="50">
        <v>1.0</v>
      </c>
      <c r="AX15" s="54">
        <v>1.0</v>
      </c>
      <c r="AZ15" s="50">
        <v>1.0</v>
      </c>
      <c r="BE15" s="53"/>
      <c r="BG15" s="51"/>
      <c r="BK15" s="53"/>
      <c r="BN15" s="50">
        <v>1.0</v>
      </c>
      <c r="BR15" s="53"/>
      <c r="BU15" s="50">
        <v>1.0</v>
      </c>
      <c r="BW15" s="52"/>
      <c r="BY15" s="53"/>
      <c r="CB15" s="51"/>
      <c r="CF15" s="53"/>
      <c r="CI15" s="51"/>
      <c r="CM15" s="53"/>
      <c r="CP15" s="50">
        <v>1.0</v>
      </c>
      <c r="CW15" s="51"/>
      <c r="DD15" s="51"/>
      <c r="DK15" s="51"/>
      <c r="DR15" s="51"/>
      <c r="DY15" s="51"/>
      <c r="EF15" s="51"/>
      <c r="EM15" s="51"/>
      <c r="ET15" s="51"/>
      <c r="EX15" s="53"/>
      <c r="FA15" s="51"/>
      <c r="FH15" s="50">
        <v>1.0</v>
      </c>
      <c r="FJ15" s="53"/>
      <c r="FO15" s="51"/>
      <c r="FS15" s="54">
        <v>1.0</v>
      </c>
      <c r="FV15" s="51"/>
      <c r="FX15" s="53"/>
      <c r="GC15" s="51"/>
      <c r="GG15" s="53"/>
      <c r="GJ15" s="51"/>
      <c r="GN15" s="53"/>
      <c r="GQ15" s="51"/>
      <c r="GU15" s="53"/>
      <c r="GX15" s="51"/>
      <c r="HB15" s="53"/>
      <c r="HE15" s="51"/>
      <c r="HI15" s="53"/>
    </row>
    <row r="16">
      <c r="A16" s="28" t="s">
        <v>67</v>
      </c>
      <c r="B16" s="28" t="s">
        <v>68</v>
      </c>
      <c r="C16" s="51"/>
      <c r="J16" s="50">
        <v>1.0</v>
      </c>
      <c r="Q16" s="51"/>
      <c r="X16" s="50">
        <v>1.0</v>
      </c>
      <c r="AE16" s="50">
        <v>1.0</v>
      </c>
      <c r="AF16" s="52"/>
      <c r="AI16" s="54">
        <v>1.0</v>
      </c>
      <c r="AL16" s="50">
        <v>1.0</v>
      </c>
      <c r="AP16" s="54">
        <v>1.0</v>
      </c>
      <c r="AS16" s="50">
        <v>1.0</v>
      </c>
      <c r="AX16" s="54">
        <v>1.0</v>
      </c>
      <c r="AZ16" s="50">
        <v>1.0</v>
      </c>
      <c r="BE16" s="54">
        <v>1.0</v>
      </c>
      <c r="BG16" s="50">
        <v>1.0</v>
      </c>
      <c r="BK16" s="53"/>
      <c r="BN16" s="51"/>
      <c r="BR16" s="53"/>
      <c r="BU16" s="50">
        <v>1.0</v>
      </c>
      <c r="BW16" s="52"/>
      <c r="BY16" s="54">
        <v>1.0</v>
      </c>
      <c r="CB16" s="50">
        <v>1.0</v>
      </c>
      <c r="CF16" s="53"/>
      <c r="CI16" s="50">
        <v>1.0</v>
      </c>
      <c r="CM16" s="54">
        <v>1.0</v>
      </c>
      <c r="CP16" s="50">
        <v>1.0</v>
      </c>
      <c r="CW16" s="51"/>
      <c r="DD16" s="51"/>
      <c r="DK16" s="51"/>
      <c r="DR16" s="51"/>
      <c r="DY16" s="51"/>
      <c r="EF16" s="51"/>
      <c r="EM16" s="51"/>
      <c r="ET16" s="51"/>
      <c r="EX16" s="53"/>
      <c r="FA16" s="51"/>
      <c r="FH16" s="51"/>
      <c r="FJ16" s="53"/>
      <c r="FO16" s="51"/>
      <c r="FS16" s="53"/>
      <c r="FV16" s="51"/>
      <c r="FX16" s="53"/>
      <c r="GC16" s="51"/>
      <c r="GG16" s="53"/>
      <c r="GJ16" s="51"/>
      <c r="GN16" s="53"/>
      <c r="GQ16" s="51"/>
      <c r="GU16" s="53"/>
      <c r="GX16" s="51"/>
      <c r="HB16" s="53"/>
      <c r="HE16" s="51"/>
      <c r="HI16" s="53"/>
    </row>
    <row r="17">
      <c r="A17" s="28" t="s">
        <v>69</v>
      </c>
      <c r="B17" s="28" t="s">
        <v>70</v>
      </c>
      <c r="C17" s="50">
        <v>1.0</v>
      </c>
      <c r="J17" s="50">
        <v>1.0</v>
      </c>
      <c r="Q17" s="50">
        <v>1.0</v>
      </c>
      <c r="X17" s="50">
        <v>1.0</v>
      </c>
      <c r="AE17" s="51"/>
      <c r="AF17" s="52"/>
      <c r="AI17" s="53"/>
      <c r="AL17" s="50">
        <v>1.0</v>
      </c>
      <c r="AP17" s="54">
        <v>1.0</v>
      </c>
      <c r="AS17" s="50">
        <v>1.0</v>
      </c>
      <c r="AX17" s="53"/>
      <c r="AZ17" s="50"/>
      <c r="BE17" s="53"/>
      <c r="BG17" s="50">
        <v>1.0</v>
      </c>
      <c r="BK17" s="53"/>
      <c r="BN17" s="51"/>
      <c r="BR17" s="54">
        <v>1.0</v>
      </c>
      <c r="BU17" s="51"/>
      <c r="BW17" s="52"/>
      <c r="BY17" s="54">
        <v>1.0</v>
      </c>
      <c r="CB17" s="51"/>
      <c r="CF17" s="53"/>
      <c r="CI17" s="50">
        <v>1.0</v>
      </c>
      <c r="CM17" s="53"/>
      <c r="CP17" s="51"/>
      <c r="CW17" s="51"/>
      <c r="DD17" s="51"/>
      <c r="DK17" s="51"/>
      <c r="DR17" s="51"/>
      <c r="DY17" s="51"/>
      <c r="EF17" s="51"/>
      <c r="EM17" s="51"/>
      <c r="ET17" s="50">
        <v>1.0</v>
      </c>
      <c r="EX17" s="54">
        <v>1.0</v>
      </c>
      <c r="FA17" s="51"/>
      <c r="FH17" s="51"/>
      <c r="FJ17" s="54">
        <v>1.0</v>
      </c>
      <c r="FO17" s="51"/>
      <c r="FS17" s="54">
        <v>1.0</v>
      </c>
      <c r="FV17" s="50">
        <v>1.0</v>
      </c>
      <c r="FX17" s="53"/>
      <c r="GC17" s="51"/>
      <c r="GG17" s="54">
        <v>1.0</v>
      </c>
      <c r="GJ17" s="51"/>
      <c r="GN17" s="53"/>
      <c r="GQ17" s="51"/>
      <c r="GU17" s="53"/>
      <c r="GX17" s="51"/>
      <c r="HB17" s="53"/>
      <c r="HE17" s="51"/>
      <c r="HI17" s="53"/>
    </row>
    <row r="18">
      <c r="A18" s="28" t="s">
        <v>71</v>
      </c>
      <c r="B18" s="28" t="s">
        <v>48</v>
      </c>
      <c r="C18" s="50">
        <v>1.0</v>
      </c>
      <c r="J18" s="50">
        <v>1.0</v>
      </c>
      <c r="Q18" s="50">
        <v>1.0</v>
      </c>
      <c r="X18" s="50">
        <v>1.0</v>
      </c>
      <c r="AE18" s="50">
        <v>1.0</v>
      </c>
      <c r="AF18" s="52"/>
      <c r="AI18" s="54">
        <v>1.0</v>
      </c>
      <c r="AL18" s="50">
        <v>1.0</v>
      </c>
      <c r="AP18" s="54">
        <v>1.0</v>
      </c>
      <c r="AS18" s="51"/>
      <c r="AX18" s="54">
        <v>1.0</v>
      </c>
      <c r="AZ18" s="50">
        <v>1.0</v>
      </c>
      <c r="BE18" s="54">
        <v>1.0</v>
      </c>
      <c r="BG18" s="50">
        <v>1.0</v>
      </c>
      <c r="BK18" s="54">
        <v>1.0</v>
      </c>
      <c r="BN18" s="50">
        <v>1.0</v>
      </c>
      <c r="BR18" s="54">
        <v>1.0</v>
      </c>
      <c r="BU18" s="50">
        <v>1.0</v>
      </c>
      <c r="BW18" s="52"/>
      <c r="BY18" s="54">
        <v>1.0</v>
      </c>
      <c r="CB18" s="51"/>
      <c r="CF18" s="53"/>
      <c r="CI18" s="51"/>
      <c r="CM18" s="54">
        <v>1.0</v>
      </c>
      <c r="CP18" s="51"/>
      <c r="CW18" s="51"/>
      <c r="DD18" s="51"/>
      <c r="DK18" s="51"/>
      <c r="DR18" s="51"/>
      <c r="DY18" s="51"/>
      <c r="EF18" s="51"/>
      <c r="EM18" s="51"/>
      <c r="ET18" s="51"/>
      <c r="EX18" s="54">
        <v>1.0</v>
      </c>
      <c r="FA18" s="51"/>
      <c r="FH18" s="51"/>
      <c r="FJ18" s="54">
        <v>1.0</v>
      </c>
      <c r="FO18" s="51"/>
      <c r="FS18" s="54">
        <v>1.0</v>
      </c>
      <c r="FV18" s="51"/>
      <c r="FX18" s="54">
        <v>1.0</v>
      </c>
      <c r="GC18" s="51"/>
      <c r="GG18" s="54">
        <v>1.0</v>
      </c>
      <c r="GJ18" s="51"/>
      <c r="GN18" s="53"/>
      <c r="GQ18" s="51"/>
      <c r="GU18" s="53"/>
      <c r="GX18" s="51"/>
      <c r="HB18" s="53"/>
      <c r="HE18" s="51"/>
      <c r="HI18" s="53"/>
    </row>
    <row r="19">
      <c r="A19" s="28" t="s">
        <v>72</v>
      </c>
      <c r="B19" s="28" t="s">
        <v>48</v>
      </c>
      <c r="C19" s="50">
        <v>1.0</v>
      </c>
      <c r="J19" s="50">
        <v>1.0</v>
      </c>
      <c r="Q19" s="50">
        <v>1.0</v>
      </c>
      <c r="X19" s="50">
        <v>1.0</v>
      </c>
      <c r="AE19" s="50">
        <v>1.0</v>
      </c>
      <c r="AF19" s="55">
        <v>1.0</v>
      </c>
      <c r="AI19" s="54">
        <v>1.0</v>
      </c>
      <c r="AL19" s="50">
        <v>1.0</v>
      </c>
      <c r="AP19" s="53"/>
      <c r="AS19" s="50">
        <v>1.0</v>
      </c>
      <c r="AX19" s="54">
        <v>1.0</v>
      </c>
      <c r="AZ19" s="50">
        <v>1.0</v>
      </c>
      <c r="BE19" s="54">
        <v>1.0</v>
      </c>
      <c r="BG19" s="50">
        <v>1.0</v>
      </c>
      <c r="BK19" s="53"/>
      <c r="BN19" s="51"/>
      <c r="BR19" s="54">
        <v>1.0</v>
      </c>
      <c r="BU19" s="50">
        <v>1.0</v>
      </c>
      <c r="BW19" s="52"/>
      <c r="BY19" s="54">
        <v>1.0</v>
      </c>
      <c r="CB19" s="51"/>
      <c r="CF19" s="54">
        <v>1.0</v>
      </c>
      <c r="CI19" s="50">
        <v>1.0</v>
      </c>
      <c r="CM19" s="54">
        <v>1.0</v>
      </c>
      <c r="CP19" s="51"/>
      <c r="CW19" s="51"/>
      <c r="DD19" s="51"/>
      <c r="DK19" s="51"/>
      <c r="DR19" s="51"/>
      <c r="DY19" s="51"/>
      <c r="EF19" s="51"/>
      <c r="EM19" s="51"/>
      <c r="ET19" s="50">
        <v>1.0</v>
      </c>
      <c r="EX19" s="54">
        <v>1.0</v>
      </c>
      <c r="FA19" s="51"/>
      <c r="FH19" s="51"/>
      <c r="FJ19" s="54">
        <v>1.0</v>
      </c>
      <c r="FO19" s="50">
        <v>1.0</v>
      </c>
      <c r="FS19" s="54">
        <v>1.0</v>
      </c>
      <c r="FV19" s="50">
        <v>1.0</v>
      </c>
      <c r="FX19" s="54">
        <v>1.0</v>
      </c>
      <c r="GC19" s="51"/>
      <c r="GG19" s="54">
        <v>1.0</v>
      </c>
      <c r="GJ19" s="51"/>
      <c r="GN19" s="53"/>
      <c r="GQ19" s="51"/>
      <c r="GU19" s="53"/>
      <c r="GX19" s="51"/>
      <c r="HB19" s="53"/>
      <c r="HE19" s="51"/>
      <c r="HI19" s="53"/>
    </row>
    <row r="20">
      <c r="A20" s="28" t="s">
        <v>73</v>
      </c>
      <c r="B20" s="28" t="s">
        <v>74</v>
      </c>
      <c r="C20" s="50">
        <v>1.0</v>
      </c>
      <c r="J20" s="51"/>
      <c r="Q20" s="50">
        <v>1.0</v>
      </c>
      <c r="X20" s="50">
        <v>1.0</v>
      </c>
      <c r="AE20" s="50">
        <v>1.0</v>
      </c>
      <c r="AF20" s="52"/>
      <c r="AI20" s="54">
        <v>1.0</v>
      </c>
      <c r="AL20" s="50">
        <v>1.0</v>
      </c>
      <c r="AP20" s="54"/>
      <c r="AS20" s="50">
        <v>1.0</v>
      </c>
      <c r="AX20" s="54">
        <v>1.0</v>
      </c>
      <c r="AZ20" s="50">
        <v>1.0</v>
      </c>
      <c r="BE20" s="53"/>
      <c r="BG20" s="51"/>
      <c r="BK20" s="54">
        <v>1.0</v>
      </c>
      <c r="BN20" s="50">
        <v>1.0</v>
      </c>
      <c r="BR20" s="54">
        <v>1.0</v>
      </c>
      <c r="BU20" s="50">
        <v>1.0</v>
      </c>
      <c r="BW20" s="52"/>
      <c r="BY20" s="54">
        <v>1.0</v>
      </c>
      <c r="CB20" s="50">
        <v>1.0</v>
      </c>
      <c r="CF20" s="53"/>
      <c r="CI20" s="50">
        <v>1.0</v>
      </c>
      <c r="CM20" s="54">
        <v>1.0</v>
      </c>
      <c r="CP20" s="50">
        <v>1.0</v>
      </c>
      <c r="CW20" s="51"/>
      <c r="DD20" s="51"/>
      <c r="DK20" s="51"/>
      <c r="DR20" s="51"/>
      <c r="DY20" s="51"/>
      <c r="EF20" s="51"/>
      <c r="EM20" s="51"/>
      <c r="ET20" s="51"/>
      <c r="EX20" s="54">
        <v>1.0</v>
      </c>
      <c r="FA20" s="51"/>
      <c r="FH20" s="50">
        <v>1.0</v>
      </c>
      <c r="FJ20" s="54">
        <v>1.0</v>
      </c>
      <c r="FO20" s="50">
        <v>1.0</v>
      </c>
      <c r="FS20" s="54">
        <v>1.0</v>
      </c>
      <c r="FV20" s="50">
        <v>1.0</v>
      </c>
      <c r="FX20" s="54">
        <v>1.0</v>
      </c>
      <c r="GC20" s="50">
        <v>1.0</v>
      </c>
      <c r="GG20" s="54">
        <v>1.0</v>
      </c>
      <c r="GJ20" s="51"/>
      <c r="GN20" s="53"/>
      <c r="GQ20" s="51"/>
      <c r="GU20" s="53"/>
      <c r="GX20" s="51"/>
      <c r="HB20" s="53"/>
      <c r="HE20" s="51"/>
      <c r="HI20" s="53"/>
    </row>
    <row r="21">
      <c r="A21" s="28" t="s">
        <v>75</v>
      </c>
      <c r="B21" s="28" t="s">
        <v>62</v>
      </c>
      <c r="C21" s="50">
        <v>1.0</v>
      </c>
      <c r="J21" s="50">
        <v>1.0</v>
      </c>
      <c r="Q21" s="50">
        <v>1.0</v>
      </c>
      <c r="X21" s="50">
        <v>1.0</v>
      </c>
      <c r="AE21" s="50">
        <v>1.0</v>
      </c>
      <c r="AF21" s="55">
        <v>1.0</v>
      </c>
      <c r="AI21" s="53"/>
      <c r="AL21" s="50">
        <v>1.0</v>
      </c>
      <c r="AP21" s="53"/>
      <c r="AS21" s="50">
        <v>1.0</v>
      </c>
      <c r="AX21" s="54">
        <v>1.0</v>
      </c>
      <c r="AZ21" s="50">
        <v>1.0</v>
      </c>
      <c r="BE21" s="53"/>
      <c r="BG21" s="50">
        <v>1.0</v>
      </c>
      <c r="BK21" s="54">
        <v>1.0</v>
      </c>
      <c r="BN21" s="50">
        <v>1.0</v>
      </c>
      <c r="BR21" s="53"/>
      <c r="BU21" s="50">
        <v>1.0</v>
      </c>
      <c r="BW21" s="52"/>
      <c r="BY21" s="53"/>
      <c r="CB21" s="51"/>
      <c r="CF21" s="53"/>
      <c r="CI21" s="50">
        <v>1.0</v>
      </c>
      <c r="CM21" s="53"/>
      <c r="CP21" s="50">
        <v>1.0</v>
      </c>
      <c r="CW21" s="51"/>
      <c r="DD21" s="51"/>
      <c r="DK21" s="51"/>
      <c r="DR21" s="51"/>
      <c r="DY21" s="51"/>
      <c r="EF21" s="51"/>
      <c r="EM21" s="51"/>
      <c r="ET21" s="50">
        <v>1.0</v>
      </c>
      <c r="EX21" s="53"/>
      <c r="FA21" s="51"/>
      <c r="FH21" s="50">
        <v>1.0</v>
      </c>
      <c r="FJ21" s="53"/>
      <c r="FO21" s="50">
        <v>1.0</v>
      </c>
      <c r="FS21" s="53"/>
      <c r="FV21" s="50">
        <v>1.0</v>
      </c>
      <c r="FX21" s="53"/>
      <c r="GC21" s="50">
        <v>1.0</v>
      </c>
      <c r="GG21" s="53"/>
      <c r="GJ21" s="50">
        <v>1.0</v>
      </c>
      <c r="GN21" s="53"/>
      <c r="GQ21" s="51"/>
      <c r="GU21" s="53"/>
      <c r="GX21" s="51"/>
      <c r="HB21" s="53"/>
      <c r="HE21" s="51"/>
      <c r="HI21" s="53"/>
    </row>
    <row r="22">
      <c r="A22" s="28" t="s">
        <v>76</v>
      </c>
      <c r="B22" s="28" t="s">
        <v>77</v>
      </c>
      <c r="C22" s="50">
        <v>1.0</v>
      </c>
      <c r="J22" s="51"/>
      <c r="Q22" s="51"/>
      <c r="X22" s="51"/>
      <c r="AE22" s="51"/>
      <c r="AF22" s="52"/>
      <c r="AI22" s="53"/>
      <c r="AL22" s="51"/>
      <c r="AP22" s="53"/>
      <c r="AS22" s="51"/>
      <c r="AX22" s="53"/>
      <c r="AZ22" s="51"/>
      <c r="BE22" s="53"/>
      <c r="BG22" s="51"/>
      <c r="BK22" s="53"/>
      <c r="BN22" s="51"/>
      <c r="BR22" s="53"/>
      <c r="BU22" s="51"/>
      <c r="BW22" s="52"/>
      <c r="BY22" s="53"/>
      <c r="CB22" s="50">
        <v>1.0</v>
      </c>
      <c r="CF22" s="53"/>
      <c r="CI22" s="51"/>
      <c r="CM22" s="53"/>
      <c r="CP22" s="51"/>
      <c r="CW22" s="51"/>
      <c r="DD22" s="51"/>
      <c r="DK22" s="51"/>
      <c r="DR22" s="51"/>
      <c r="DY22" s="51"/>
      <c r="EF22" s="51"/>
      <c r="EM22" s="51"/>
      <c r="ET22" s="51"/>
      <c r="EX22" s="53"/>
      <c r="FA22" s="51"/>
      <c r="FH22" s="51"/>
      <c r="FJ22" s="53"/>
      <c r="FO22" s="51"/>
      <c r="FS22" s="53"/>
      <c r="FV22" s="51"/>
      <c r="FX22" s="53"/>
      <c r="GC22" s="51"/>
      <c r="GG22" s="53"/>
      <c r="GJ22" s="51"/>
      <c r="GN22" s="53"/>
      <c r="GQ22" s="51"/>
      <c r="GU22" s="53"/>
      <c r="GX22" s="51"/>
      <c r="HB22" s="53"/>
      <c r="HE22" s="51"/>
      <c r="HI22" s="53"/>
    </row>
    <row r="23">
      <c r="A23" s="28" t="s">
        <v>78</v>
      </c>
      <c r="B23" s="28" t="s">
        <v>48</v>
      </c>
      <c r="C23" s="51"/>
      <c r="J23" s="50">
        <v>1.0</v>
      </c>
      <c r="Q23" s="51"/>
      <c r="X23" s="51"/>
      <c r="AE23" s="50">
        <v>1.0</v>
      </c>
      <c r="AF23" s="52"/>
      <c r="AI23" s="53"/>
      <c r="AL23" s="51"/>
      <c r="AP23" s="53"/>
      <c r="AS23" s="50">
        <v>1.0</v>
      </c>
      <c r="AX23" s="53"/>
      <c r="AZ23" s="51"/>
      <c r="BE23" s="53"/>
      <c r="BG23" s="50">
        <v>1.0</v>
      </c>
      <c r="BK23" s="53"/>
      <c r="BN23" s="51"/>
      <c r="BR23" s="53"/>
      <c r="BU23" s="50">
        <v>1.0</v>
      </c>
      <c r="BW23" s="52"/>
      <c r="BY23" s="54">
        <v>1.0</v>
      </c>
      <c r="CB23" s="51"/>
      <c r="CF23" s="54">
        <v>1.0</v>
      </c>
      <c r="CI23" s="51"/>
      <c r="CM23" s="54">
        <v>1.0</v>
      </c>
      <c r="CP23" s="51"/>
      <c r="CW23" s="51"/>
      <c r="DD23" s="51"/>
      <c r="DK23" s="51"/>
      <c r="DR23" s="51"/>
      <c r="DY23" s="51"/>
      <c r="EF23" s="51"/>
      <c r="EM23" s="51"/>
      <c r="ET23" s="50">
        <v>1.0</v>
      </c>
      <c r="EX23" s="53"/>
      <c r="FA23" s="51"/>
      <c r="FH23" s="50">
        <v>1.0</v>
      </c>
      <c r="FJ23" s="53"/>
      <c r="FO23" s="51"/>
      <c r="FS23" s="54">
        <v>1.0</v>
      </c>
      <c r="FV23" s="50">
        <v>1.0</v>
      </c>
      <c r="FX23" s="53"/>
      <c r="GC23" s="50">
        <v>1.0</v>
      </c>
      <c r="GG23" s="54">
        <v>1.0</v>
      </c>
      <c r="GJ23" s="50">
        <v>1.0</v>
      </c>
      <c r="GN23" s="53"/>
      <c r="GQ23" s="51"/>
      <c r="GU23" s="53"/>
      <c r="GX23" s="51"/>
      <c r="HB23" s="53"/>
      <c r="HE23" s="51"/>
      <c r="HI23" s="53"/>
    </row>
    <row r="24">
      <c r="A24" s="28" t="s">
        <v>79</v>
      </c>
      <c r="B24" s="28" t="s">
        <v>60</v>
      </c>
      <c r="C24" s="50">
        <v>1.0</v>
      </c>
      <c r="J24" s="50">
        <v>1.0</v>
      </c>
      <c r="Q24" s="50">
        <v>1.0</v>
      </c>
      <c r="X24" s="50">
        <v>1.0</v>
      </c>
      <c r="AE24" s="50">
        <v>1.0</v>
      </c>
      <c r="AF24" s="52"/>
      <c r="AI24" s="53"/>
      <c r="AL24" s="50">
        <v>1.0</v>
      </c>
      <c r="AP24" s="53"/>
      <c r="AS24" s="50">
        <v>1.0</v>
      </c>
      <c r="AX24" s="53"/>
      <c r="AZ24" s="50">
        <v>1.0</v>
      </c>
      <c r="BE24" s="53"/>
      <c r="BG24" s="51"/>
      <c r="BK24" s="53"/>
      <c r="BN24" s="51"/>
      <c r="BR24" s="53"/>
      <c r="BU24" s="51"/>
      <c r="BW24" s="52"/>
      <c r="BY24" s="53"/>
      <c r="CB24" s="50">
        <v>1.0</v>
      </c>
      <c r="CF24" s="53"/>
      <c r="CI24" s="51"/>
      <c r="CM24" s="53"/>
      <c r="CP24" s="51"/>
      <c r="CW24" s="51"/>
      <c r="DD24" s="51"/>
      <c r="DK24" s="51"/>
      <c r="DR24" s="51"/>
      <c r="DY24" s="51"/>
      <c r="EF24" s="51"/>
      <c r="EM24" s="51"/>
      <c r="ET24" s="50">
        <v>1.0</v>
      </c>
      <c r="EX24" s="53"/>
      <c r="FA24" s="51"/>
      <c r="FH24" s="51"/>
      <c r="FJ24" s="53"/>
      <c r="FO24" s="51"/>
      <c r="FS24" s="53"/>
      <c r="FV24" s="51"/>
      <c r="FX24" s="53"/>
      <c r="GC24" s="51"/>
      <c r="GG24" s="53"/>
      <c r="GJ24" s="51"/>
      <c r="GN24" s="53"/>
      <c r="GQ24" s="51"/>
      <c r="GU24" s="53"/>
      <c r="GX24" s="51"/>
      <c r="HB24" s="53"/>
      <c r="HE24" s="51"/>
      <c r="HI24" s="53"/>
    </row>
    <row r="25">
      <c r="A25" s="28" t="s">
        <v>80</v>
      </c>
      <c r="B25" s="28" t="s">
        <v>64</v>
      </c>
      <c r="C25" s="51"/>
      <c r="J25" s="50">
        <v>1.0</v>
      </c>
      <c r="Q25" s="50">
        <v>1.0</v>
      </c>
      <c r="X25" s="51"/>
      <c r="AE25" s="50">
        <v>1.0</v>
      </c>
      <c r="AF25" s="52"/>
      <c r="AI25" s="53"/>
      <c r="AL25" s="51"/>
      <c r="AP25" s="54">
        <v>1.0</v>
      </c>
      <c r="AS25" s="51"/>
      <c r="AX25" s="53"/>
      <c r="AZ25" s="50">
        <v>1.0</v>
      </c>
      <c r="BE25" s="53"/>
      <c r="BG25" s="50">
        <v>1.0</v>
      </c>
      <c r="BK25" s="54">
        <v>1.0</v>
      </c>
      <c r="BN25" s="51"/>
      <c r="BR25" s="54">
        <v>1.0</v>
      </c>
      <c r="BU25" s="50">
        <v>1.0</v>
      </c>
      <c r="BW25" s="52"/>
      <c r="BY25" s="54">
        <v>1.0</v>
      </c>
      <c r="CB25" s="51"/>
      <c r="CF25" s="54">
        <v>1.0</v>
      </c>
      <c r="CI25" s="50">
        <v>1.0</v>
      </c>
      <c r="CM25" s="54">
        <v>1.0</v>
      </c>
      <c r="CP25" s="51"/>
      <c r="CW25" s="51"/>
      <c r="DD25" s="51"/>
      <c r="DK25" s="51"/>
      <c r="DR25" s="51"/>
      <c r="DY25" s="51"/>
      <c r="EF25" s="51"/>
      <c r="EM25" s="51"/>
      <c r="ET25" s="51"/>
      <c r="EX25" s="53"/>
      <c r="FA25" s="51"/>
      <c r="FH25" s="51"/>
      <c r="FJ25" s="53"/>
      <c r="FO25" s="51"/>
      <c r="FS25" s="53"/>
      <c r="FV25" s="51"/>
      <c r="FX25" s="53"/>
      <c r="GC25" s="51"/>
      <c r="GG25" s="53"/>
      <c r="GJ25" s="50">
        <v>1.0</v>
      </c>
      <c r="GN25" s="53"/>
      <c r="GQ25" s="51"/>
      <c r="GU25" s="53"/>
      <c r="GX25" s="51"/>
      <c r="HB25" s="53"/>
      <c r="HE25" s="51"/>
      <c r="HI25" s="53"/>
    </row>
    <row r="26">
      <c r="A26" s="28" t="s">
        <v>81</v>
      </c>
      <c r="B26" s="28" t="s">
        <v>70</v>
      </c>
      <c r="C26" s="50">
        <v>1.0</v>
      </c>
      <c r="J26" s="50">
        <v>1.0</v>
      </c>
      <c r="Q26" s="50">
        <v>1.0</v>
      </c>
      <c r="X26" s="50">
        <v>1.0</v>
      </c>
      <c r="AE26" s="50">
        <v>1.0</v>
      </c>
      <c r="AF26" s="52"/>
      <c r="AI26" s="53"/>
      <c r="AL26" s="51"/>
      <c r="AP26" s="54">
        <v>1.0</v>
      </c>
      <c r="AS26" s="50">
        <v>1.0</v>
      </c>
      <c r="AX26" s="53"/>
      <c r="AZ26" s="51"/>
      <c r="BE26" s="54">
        <v>1.0</v>
      </c>
      <c r="BG26" s="51"/>
      <c r="BK26" s="53"/>
      <c r="BN26" s="50">
        <v>1.0</v>
      </c>
      <c r="BR26" s="54">
        <v>1.0</v>
      </c>
      <c r="BU26" s="51"/>
      <c r="BW26" s="52"/>
      <c r="BY26" s="54">
        <v>1.0</v>
      </c>
      <c r="CB26" s="50">
        <v>1.0</v>
      </c>
      <c r="CF26" s="53"/>
      <c r="CI26" s="51"/>
      <c r="CM26" s="53"/>
      <c r="CP26" s="50">
        <v>1.0</v>
      </c>
      <c r="CW26" s="51"/>
      <c r="DD26" s="51"/>
      <c r="DK26" s="51"/>
      <c r="DR26" s="51"/>
      <c r="DY26" s="51"/>
      <c r="EF26" s="51"/>
      <c r="EM26" s="51"/>
      <c r="ET26" s="51"/>
      <c r="EX26" s="54">
        <v>1.0</v>
      </c>
      <c r="FA26" s="51"/>
      <c r="FH26" s="50">
        <v>1.0</v>
      </c>
      <c r="FJ26" s="54">
        <v>1.0</v>
      </c>
      <c r="FO26" s="50">
        <v>1.0</v>
      </c>
      <c r="FS26" s="53"/>
      <c r="FV26" s="51"/>
      <c r="FX26" s="54">
        <v>1.0</v>
      </c>
      <c r="GC26" s="50">
        <v>1.0</v>
      </c>
      <c r="GG26" s="54">
        <v>1.0</v>
      </c>
      <c r="GJ26" s="51"/>
      <c r="GN26" s="53"/>
      <c r="GQ26" s="51"/>
      <c r="GU26" s="53"/>
      <c r="GX26" s="51"/>
      <c r="HB26" s="53"/>
      <c r="HE26" s="51"/>
      <c r="HI26" s="53"/>
    </row>
    <row r="27">
      <c r="A27" s="28" t="s">
        <v>82</v>
      </c>
      <c r="B27" s="28" t="s">
        <v>83</v>
      </c>
      <c r="C27" s="50">
        <v>1.0</v>
      </c>
      <c r="J27" s="50">
        <v>1.0</v>
      </c>
      <c r="Q27" s="50">
        <v>1.0</v>
      </c>
      <c r="X27" s="50">
        <v>1.0</v>
      </c>
      <c r="AE27" s="51"/>
      <c r="AF27" s="55">
        <v>1.0</v>
      </c>
      <c r="AI27" s="53"/>
      <c r="AL27" s="50">
        <v>1.0</v>
      </c>
      <c r="AP27" s="53"/>
      <c r="AS27" s="50">
        <v>1.0</v>
      </c>
      <c r="AX27" s="53"/>
      <c r="AZ27" s="51"/>
      <c r="BE27" s="53"/>
      <c r="BG27" s="50">
        <v>1.0</v>
      </c>
      <c r="BK27" s="53"/>
      <c r="BN27" s="50">
        <v>1.0</v>
      </c>
      <c r="BR27" s="53"/>
      <c r="BU27" s="51"/>
      <c r="BW27" s="52"/>
      <c r="BY27" s="53"/>
      <c r="CB27" s="51"/>
      <c r="CF27" s="53"/>
      <c r="CI27" s="51"/>
      <c r="CM27" s="53"/>
      <c r="CP27" s="51"/>
      <c r="CW27" s="51"/>
      <c r="DD27" s="51"/>
      <c r="DK27" s="51"/>
      <c r="DR27" s="51"/>
      <c r="DY27" s="51"/>
      <c r="EF27" s="51"/>
      <c r="EM27" s="51"/>
      <c r="ET27" s="50">
        <v>1.0</v>
      </c>
      <c r="EX27" s="53"/>
      <c r="FA27" s="51"/>
      <c r="FH27" s="51"/>
      <c r="FJ27" s="54">
        <v>1.0</v>
      </c>
      <c r="FO27" s="50">
        <v>1.0</v>
      </c>
      <c r="FS27" s="53"/>
      <c r="FV27" s="50">
        <v>1.0</v>
      </c>
      <c r="FX27" s="53"/>
      <c r="GC27" s="50">
        <v>1.0</v>
      </c>
      <c r="GG27" s="53"/>
      <c r="GJ27" s="50">
        <v>1.0</v>
      </c>
      <c r="GN27" s="53"/>
      <c r="GQ27" s="51"/>
      <c r="GU27" s="53"/>
      <c r="GX27" s="51"/>
      <c r="HB27" s="53"/>
      <c r="HE27" s="51"/>
      <c r="HI27" s="53"/>
    </row>
    <row r="28">
      <c r="A28" s="28" t="s">
        <v>84</v>
      </c>
      <c r="B28" s="28" t="s">
        <v>85</v>
      </c>
      <c r="C28" s="51"/>
      <c r="J28" s="51"/>
      <c r="Q28" s="51"/>
      <c r="X28" s="51"/>
      <c r="AE28" s="51"/>
      <c r="AF28" s="52"/>
      <c r="AI28" s="53"/>
      <c r="AL28" s="51"/>
      <c r="AP28" s="53"/>
      <c r="AS28" s="51"/>
      <c r="AX28" s="53"/>
      <c r="AZ28" s="51"/>
      <c r="BE28" s="53"/>
      <c r="BG28" s="51"/>
      <c r="BK28" s="53"/>
      <c r="BN28" s="51"/>
      <c r="BR28" s="53"/>
      <c r="BU28" s="51"/>
      <c r="BW28" s="52"/>
      <c r="BY28" s="53"/>
      <c r="CB28" s="51"/>
      <c r="CF28" s="53"/>
      <c r="CI28" s="51"/>
      <c r="CM28" s="53"/>
      <c r="CP28" s="51"/>
      <c r="CW28" s="51"/>
      <c r="DD28" s="51"/>
      <c r="DK28" s="51"/>
      <c r="DR28" s="51"/>
      <c r="DY28" s="51"/>
      <c r="EF28" s="51"/>
      <c r="EM28" s="51"/>
      <c r="ET28" s="51"/>
      <c r="EX28" s="53"/>
      <c r="FA28" s="51"/>
      <c r="FH28" s="51"/>
      <c r="FJ28" s="53"/>
      <c r="FO28" s="51"/>
      <c r="FS28" s="53"/>
      <c r="FV28" s="51"/>
      <c r="FX28" s="53"/>
      <c r="GC28" s="51"/>
      <c r="GG28" s="53"/>
      <c r="GJ28" s="51"/>
      <c r="GN28" s="53"/>
      <c r="GQ28" s="51"/>
      <c r="GU28" s="53"/>
      <c r="GX28" s="51"/>
      <c r="HB28" s="53"/>
      <c r="HE28" s="51"/>
      <c r="HI28" s="53"/>
    </row>
    <row r="29">
      <c r="A29" s="28" t="s">
        <v>86</v>
      </c>
      <c r="B29" s="28" t="s">
        <v>85</v>
      </c>
      <c r="C29" s="51"/>
      <c r="J29" s="51"/>
      <c r="Q29" s="51"/>
      <c r="X29" s="51"/>
      <c r="AE29" s="51"/>
      <c r="AF29" s="52"/>
      <c r="AI29" s="53"/>
      <c r="AL29" s="51"/>
      <c r="AP29" s="53"/>
      <c r="AS29" s="51"/>
      <c r="AX29" s="53"/>
      <c r="AZ29" s="51"/>
      <c r="BE29" s="53"/>
      <c r="BG29" s="51"/>
      <c r="BK29" s="53"/>
      <c r="BN29" s="51"/>
      <c r="BR29" s="53"/>
      <c r="BU29" s="51"/>
      <c r="BW29" s="52"/>
      <c r="BY29" s="53"/>
      <c r="CB29" s="51"/>
      <c r="CF29" s="53"/>
      <c r="CI29" s="51"/>
      <c r="CM29" s="53"/>
      <c r="CP29" s="51"/>
      <c r="CW29" s="51"/>
      <c r="DD29" s="51"/>
      <c r="DK29" s="51"/>
      <c r="DR29" s="51"/>
      <c r="DY29" s="51"/>
      <c r="EF29" s="51"/>
      <c r="EM29" s="51"/>
      <c r="ET29" s="51"/>
      <c r="EX29" s="53"/>
      <c r="FA29" s="51"/>
      <c r="FH29" s="51"/>
      <c r="FJ29" s="53"/>
      <c r="FO29" s="51"/>
      <c r="FS29" s="53"/>
      <c r="FV29" s="51"/>
      <c r="FX29" s="53"/>
      <c r="GC29" s="51"/>
      <c r="GG29" s="53"/>
      <c r="GJ29" s="51"/>
      <c r="GN29" s="53"/>
      <c r="GQ29" s="51"/>
      <c r="GU29" s="53"/>
      <c r="GX29" s="51"/>
      <c r="HB29" s="53"/>
      <c r="HE29" s="51"/>
      <c r="HI29" s="53"/>
    </row>
    <row r="30">
      <c r="A30" s="28" t="s">
        <v>87</v>
      </c>
      <c r="B30" s="28" t="s">
        <v>64</v>
      </c>
      <c r="C30" s="51"/>
      <c r="J30" s="50">
        <v>1.0</v>
      </c>
      <c r="Q30" s="51"/>
      <c r="X30" s="50">
        <v>1.0</v>
      </c>
      <c r="AE30" s="51"/>
      <c r="AF30" s="52"/>
      <c r="AI30" s="53"/>
      <c r="AL30" s="51"/>
      <c r="AP30" s="54">
        <v>1.0</v>
      </c>
      <c r="AS30" s="51"/>
      <c r="AX30" s="53"/>
      <c r="AZ30" s="50">
        <v>1.0</v>
      </c>
      <c r="BE30" s="53"/>
      <c r="BG30" s="51"/>
      <c r="BK30" s="53"/>
      <c r="BN30" s="51"/>
      <c r="BR30" s="53"/>
      <c r="BU30" s="50">
        <v>1.0</v>
      </c>
      <c r="BW30" s="55">
        <v>1.0</v>
      </c>
      <c r="BY30" s="54">
        <v>1.0</v>
      </c>
      <c r="CB30" s="50">
        <v>1.0</v>
      </c>
      <c r="CF30" s="53"/>
      <c r="CI30" s="51"/>
      <c r="CM30" s="54">
        <v>1.0</v>
      </c>
      <c r="CP30" s="51"/>
      <c r="CW30" s="51"/>
      <c r="DD30" s="51"/>
      <c r="DK30" s="51"/>
      <c r="DR30" s="51"/>
      <c r="DY30" s="51"/>
      <c r="EF30" s="51"/>
      <c r="EM30" s="51"/>
      <c r="ET30" s="51"/>
      <c r="EX30" s="53"/>
      <c r="FA30" s="51"/>
      <c r="FH30" s="50">
        <v>1.0</v>
      </c>
      <c r="FJ30" s="53"/>
      <c r="FO30" s="51"/>
      <c r="FS30" s="54">
        <v>1.0</v>
      </c>
      <c r="FV30" s="50">
        <v>1.0</v>
      </c>
      <c r="FX30" s="53"/>
      <c r="GC30" s="50">
        <v>1.0</v>
      </c>
      <c r="GG30" s="54">
        <v>1.0</v>
      </c>
      <c r="GJ30" s="51"/>
      <c r="GN30" s="53"/>
      <c r="GQ30" s="51"/>
      <c r="GU30" s="53"/>
      <c r="GX30" s="51"/>
      <c r="HB30" s="53"/>
      <c r="HE30" s="51"/>
      <c r="HI30" s="53"/>
    </row>
    <row r="31">
      <c r="A31" s="28" t="s">
        <v>88</v>
      </c>
      <c r="B31" s="28" t="s">
        <v>89</v>
      </c>
      <c r="C31" s="51"/>
      <c r="J31" s="50">
        <v>1.0</v>
      </c>
      <c r="Q31" s="50">
        <v>1.0</v>
      </c>
      <c r="X31" s="50">
        <v>1.0</v>
      </c>
      <c r="AE31" s="50">
        <v>1.0</v>
      </c>
      <c r="AF31" s="52"/>
      <c r="AI31" s="53"/>
      <c r="AL31" s="50">
        <v>1.0</v>
      </c>
      <c r="AP31" s="53"/>
      <c r="AS31" s="51"/>
      <c r="AX31" s="53"/>
      <c r="AZ31" s="51"/>
      <c r="BE31" s="53"/>
      <c r="BG31" s="50">
        <v>1.0</v>
      </c>
      <c r="BK31" s="54">
        <v>1.0</v>
      </c>
      <c r="BN31" s="51"/>
      <c r="BR31" s="54">
        <v>1.0</v>
      </c>
      <c r="BU31" s="51"/>
      <c r="BW31" s="52"/>
      <c r="BY31" s="54">
        <v>1.0</v>
      </c>
      <c r="CB31" s="50">
        <v>1.0</v>
      </c>
      <c r="CF31" s="54">
        <v>1.0</v>
      </c>
      <c r="CI31" s="51"/>
      <c r="CM31" s="54">
        <v>1.0</v>
      </c>
      <c r="CP31" s="51"/>
      <c r="CW31" s="51"/>
      <c r="DD31" s="51"/>
      <c r="DK31" s="51"/>
      <c r="DR31" s="51"/>
      <c r="DY31" s="51"/>
      <c r="EF31" s="51"/>
      <c r="EM31" s="51"/>
      <c r="ET31" s="51"/>
      <c r="EX31" s="53"/>
      <c r="FA31" s="51"/>
      <c r="FH31" s="51"/>
      <c r="FJ31" s="54">
        <v>1.0</v>
      </c>
      <c r="FO31" s="51"/>
      <c r="FS31" s="53"/>
      <c r="FV31" s="51"/>
      <c r="FX31" s="54">
        <v>1.0</v>
      </c>
      <c r="GC31" s="51"/>
      <c r="GG31" s="53"/>
      <c r="GJ31" s="51"/>
      <c r="GN31" s="53"/>
      <c r="GQ31" s="51"/>
      <c r="GU31" s="53"/>
      <c r="GX31" s="51"/>
      <c r="HB31" s="53"/>
      <c r="HE31" s="51"/>
      <c r="HI31" s="53"/>
    </row>
    <row r="32">
      <c r="A32" s="28" t="s">
        <v>90</v>
      </c>
      <c r="B32" s="28" t="s">
        <v>91</v>
      </c>
      <c r="C32" s="51"/>
      <c r="J32" s="51"/>
      <c r="Q32" s="51"/>
      <c r="X32" s="50">
        <v>1.0</v>
      </c>
      <c r="AE32" s="50">
        <v>1.0</v>
      </c>
      <c r="AF32" s="52"/>
      <c r="AI32" s="53"/>
      <c r="AL32" s="51"/>
      <c r="AP32" s="53"/>
      <c r="AS32" s="51"/>
      <c r="AX32" s="53"/>
      <c r="AZ32" s="51"/>
      <c r="BE32" s="53"/>
      <c r="BG32" s="51"/>
      <c r="BK32" s="53"/>
      <c r="BN32" s="51"/>
      <c r="BR32" s="53"/>
      <c r="BU32" s="50">
        <v>1.0</v>
      </c>
      <c r="BW32" s="52"/>
      <c r="BY32" s="54">
        <v>1.0</v>
      </c>
      <c r="CB32" s="51"/>
      <c r="CF32" s="53"/>
      <c r="CI32" s="51"/>
      <c r="CM32" s="53"/>
      <c r="CP32" s="51"/>
      <c r="CW32" s="51"/>
      <c r="DD32" s="51"/>
      <c r="DK32" s="51"/>
      <c r="DR32" s="51"/>
      <c r="DY32" s="51"/>
      <c r="EF32" s="51"/>
      <c r="EM32" s="51"/>
      <c r="ET32" s="51"/>
      <c r="EX32" s="53"/>
      <c r="FA32" s="51"/>
      <c r="FH32" s="51"/>
      <c r="FJ32" s="53"/>
      <c r="FO32" s="51"/>
      <c r="FS32" s="53"/>
      <c r="FV32" s="50">
        <v>1.0</v>
      </c>
      <c r="FX32" s="53"/>
      <c r="GC32" s="51"/>
      <c r="GG32" s="53"/>
      <c r="GJ32" s="51"/>
      <c r="GN32" s="53"/>
      <c r="GQ32" s="51"/>
      <c r="GU32" s="53"/>
      <c r="GX32" s="51"/>
      <c r="HB32" s="53"/>
      <c r="HE32" s="51"/>
      <c r="HI32" s="53"/>
    </row>
    <row r="33">
      <c r="A33" s="28" t="s">
        <v>92</v>
      </c>
      <c r="B33" s="28" t="s">
        <v>93</v>
      </c>
      <c r="C33" s="51"/>
      <c r="J33" s="50">
        <v>1.0</v>
      </c>
      <c r="Q33" s="51"/>
      <c r="X33" s="50">
        <v>1.0</v>
      </c>
      <c r="AE33" s="50">
        <v>1.0</v>
      </c>
      <c r="AF33" s="52"/>
      <c r="AI33" s="53"/>
      <c r="AL33" s="51"/>
      <c r="AP33" s="53"/>
      <c r="AS33" s="51"/>
      <c r="AX33" s="53"/>
      <c r="AZ33" s="50">
        <v>1.0</v>
      </c>
      <c r="BE33" s="53"/>
      <c r="BG33" s="50">
        <v>1.0</v>
      </c>
      <c r="BK33" s="54">
        <v>1.0</v>
      </c>
      <c r="BN33" s="51"/>
      <c r="BR33" s="53"/>
      <c r="BU33" s="51"/>
      <c r="BW33" s="52"/>
      <c r="BY33" s="53"/>
      <c r="CB33" s="50">
        <v>1.0</v>
      </c>
      <c r="CF33" s="53"/>
      <c r="CI33" s="50">
        <v>1.0</v>
      </c>
      <c r="CM33" s="53"/>
      <c r="CP33" s="50">
        <v>1.0</v>
      </c>
      <c r="CW33" s="51"/>
      <c r="DD33" s="51"/>
      <c r="DK33" s="51"/>
      <c r="DR33" s="51"/>
      <c r="DY33" s="51"/>
      <c r="EF33" s="51"/>
      <c r="EM33" s="51"/>
      <c r="ET33" s="51"/>
      <c r="EX33" s="53"/>
      <c r="FA33" s="51"/>
      <c r="FH33" s="50">
        <v>1.0</v>
      </c>
      <c r="FJ33" s="53"/>
      <c r="FO33" s="50">
        <v>1.0</v>
      </c>
      <c r="FS33" s="53"/>
      <c r="FV33" s="50">
        <v>1.0</v>
      </c>
      <c r="FX33" s="54">
        <v>1.0</v>
      </c>
      <c r="GC33" s="50">
        <v>1.0</v>
      </c>
      <c r="GG33" s="53"/>
      <c r="GJ33" s="51"/>
      <c r="GN33" s="53"/>
      <c r="GQ33" s="51"/>
      <c r="GU33" s="53"/>
      <c r="GX33" s="51"/>
      <c r="HB33" s="53"/>
      <c r="HE33" s="51"/>
      <c r="HI33" s="53"/>
    </row>
    <row r="34">
      <c r="A34" s="28" t="s">
        <v>94</v>
      </c>
      <c r="B34" s="28" t="s">
        <v>95</v>
      </c>
      <c r="C34" s="50">
        <v>1.0</v>
      </c>
      <c r="J34" s="51"/>
      <c r="Q34" s="51"/>
      <c r="X34" s="51"/>
      <c r="AE34" s="51"/>
      <c r="AF34" s="52"/>
      <c r="AI34" s="53"/>
      <c r="AL34" s="51"/>
      <c r="AP34" s="53"/>
      <c r="AS34" s="51"/>
      <c r="AX34" s="53"/>
      <c r="AZ34" s="51"/>
      <c r="BE34" s="53"/>
      <c r="BG34" s="51"/>
      <c r="BK34" s="53"/>
      <c r="BN34" s="51"/>
      <c r="BR34" s="53"/>
      <c r="BU34" s="51"/>
      <c r="BW34" s="52"/>
      <c r="BY34" s="53"/>
      <c r="CB34" s="51"/>
      <c r="CF34" s="53"/>
      <c r="CI34" s="51"/>
      <c r="CM34" s="53"/>
      <c r="CP34" s="51"/>
      <c r="CW34" s="51"/>
      <c r="DD34" s="51"/>
      <c r="DK34" s="51"/>
      <c r="DR34" s="51"/>
      <c r="DY34" s="51"/>
      <c r="EF34" s="51"/>
      <c r="EM34" s="51"/>
      <c r="ET34" s="51"/>
      <c r="EX34" s="53"/>
      <c r="FA34" s="51"/>
      <c r="FH34" s="51"/>
      <c r="FJ34" s="53"/>
      <c r="FO34" s="51"/>
      <c r="FS34" s="53"/>
      <c r="FV34" s="51"/>
      <c r="FX34" s="53"/>
      <c r="GC34" s="51"/>
      <c r="GG34" s="53"/>
      <c r="GJ34" s="51"/>
      <c r="GN34" s="53"/>
      <c r="GQ34" s="51"/>
      <c r="GU34" s="53"/>
      <c r="GX34" s="51"/>
      <c r="HB34" s="53"/>
      <c r="HE34" s="51"/>
      <c r="HI34" s="53"/>
    </row>
    <row r="35">
      <c r="A35" s="28" t="s">
        <v>96</v>
      </c>
      <c r="B35" s="28" t="s">
        <v>60</v>
      </c>
      <c r="C35" s="50">
        <v>1.0</v>
      </c>
      <c r="J35" s="50">
        <v>1.0</v>
      </c>
      <c r="Q35" s="50">
        <v>1.0</v>
      </c>
      <c r="X35" s="50">
        <v>1.0</v>
      </c>
      <c r="AE35" s="51"/>
      <c r="AF35" s="52"/>
      <c r="AI35" s="53"/>
      <c r="AL35" s="50">
        <v>1.0</v>
      </c>
      <c r="AP35" s="53"/>
      <c r="AS35" s="50">
        <v>1.0</v>
      </c>
      <c r="AX35" s="53"/>
      <c r="AZ35" s="50">
        <v>1.0</v>
      </c>
      <c r="BE35" s="53"/>
      <c r="BG35" s="51"/>
      <c r="BK35" s="53"/>
      <c r="BN35" s="51"/>
      <c r="BR35" s="53"/>
      <c r="BU35" s="51"/>
      <c r="BW35" s="52"/>
      <c r="BY35" s="53"/>
      <c r="CB35" s="50">
        <v>1.0</v>
      </c>
      <c r="CF35" s="53"/>
      <c r="CI35" s="50">
        <v>1.0</v>
      </c>
      <c r="CM35" s="53"/>
      <c r="CP35" s="50">
        <v>1.0</v>
      </c>
      <c r="CW35" s="51"/>
      <c r="DD35" s="51"/>
      <c r="DK35" s="51"/>
      <c r="DR35" s="51"/>
      <c r="DY35" s="51"/>
      <c r="EF35" s="51"/>
      <c r="EM35" s="51"/>
      <c r="ET35" s="51"/>
      <c r="EX35" s="53"/>
      <c r="FA35" s="51"/>
      <c r="FH35" s="51"/>
      <c r="FJ35" s="53"/>
      <c r="FO35" s="50">
        <v>1.0</v>
      </c>
      <c r="FS35" s="53"/>
      <c r="FV35" s="50">
        <v>1.0</v>
      </c>
      <c r="FX35" s="53"/>
      <c r="GC35" s="50">
        <v>1.0</v>
      </c>
      <c r="GG35" s="53"/>
      <c r="GJ35" s="50">
        <v>1.0</v>
      </c>
      <c r="GN35" s="53"/>
      <c r="GQ35" s="51"/>
      <c r="GU35" s="53"/>
      <c r="GX35" s="51"/>
      <c r="HB35" s="53"/>
      <c r="HE35" s="51"/>
      <c r="HI35" s="53"/>
    </row>
    <row r="36">
      <c r="A36" s="28" t="s">
        <v>97</v>
      </c>
      <c r="B36" s="28" t="s">
        <v>98</v>
      </c>
      <c r="C36" s="51"/>
      <c r="J36" s="51"/>
      <c r="Q36" s="51"/>
      <c r="X36" s="51"/>
      <c r="AE36" s="51"/>
      <c r="AF36" s="52"/>
      <c r="AI36" s="53"/>
      <c r="AL36" s="51"/>
      <c r="AP36" s="53"/>
      <c r="AS36" s="51"/>
      <c r="AX36" s="53"/>
      <c r="AZ36" s="51"/>
      <c r="BE36" s="53"/>
      <c r="BG36" s="51"/>
      <c r="BK36" s="53"/>
      <c r="BN36" s="51"/>
      <c r="BR36" s="53"/>
      <c r="BU36" s="51"/>
      <c r="BW36" s="52"/>
      <c r="BY36" s="53"/>
      <c r="CB36" s="51"/>
      <c r="CF36" s="53"/>
      <c r="CI36" s="51"/>
      <c r="CM36" s="53"/>
      <c r="CP36" s="51"/>
      <c r="CW36" s="51"/>
      <c r="DD36" s="51"/>
      <c r="DK36" s="51"/>
      <c r="DR36" s="51"/>
      <c r="DY36" s="51"/>
      <c r="EF36" s="51"/>
      <c r="EM36" s="51"/>
      <c r="ET36" s="51"/>
      <c r="EX36" s="53"/>
      <c r="FA36" s="51"/>
      <c r="FH36" s="51"/>
      <c r="FJ36" s="53"/>
      <c r="FO36" s="51"/>
      <c r="FS36" s="53"/>
      <c r="FV36" s="51"/>
      <c r="FX36" s="53"/>
      <c r="GC36" s="51"/>
      <c r="GG36" s="53"/>
      <c r="GJ36" s="51"/>
      <c r="GN36" s="53"/>
      <c r="GQ36" s="51"/>
      <c r="GU36" s="53"/>
      <c r="GX36" s="51"/>
      <c r="HB36" s="53"/>
      <c r="HE36" s="51"/>
      <c r="HI36" s="53"/>
    </row>
    <row r="37">
      <c r="A37" s="28" t="s">
        <v>99</v>
      </c>
      <c r="B37" s="28" t="s">
        <v>100</v>
      </c>
      <c r="C37" s="50">
        <v>1.0</v>
      </c>
      <c r="J37" s="51"/>
      <c r="Q37" s="50">
        <v>1.0</v>
      </c>
      <c r="X37" s="50">
        <v>1.0</v>
      </c>
      <c r="AE37" s="50">
        <v>1.0</v>
      </c>
      <c r="AF37" s="52"/>
      <c r="AI37" s="53"/>
      <c r="AL37" s="50">
        <v>1.0</v>
      </c>
      <c r="AP37" s="53"/>
      <c r="AS37" s="51"/>
      <c r="AX37" s="53"/>
      <c r="AZ37" s="50">
        <v>1.0</v>
      </c>
      <c r="BE37" s="53"/>
      <c r="BG37" s="50">
        <v>1.0</v>
      </c>
      <c r="BK37" s="53"/>
      <c r="BN37" s="51"/>
      <c r="BR37" s="54">
        <v>1.0</v>
      </c>
      <c r="BU37" s="50">
        <v>1.0</v>
      </c>
      <c r="BW37" s="52"/>
      <c r="BY37" s="53"/>
      <c r="CB37" s="50">
        <v>1.0</v>
      </c>
      <c r="CF37" s="53"/>
      <c r="CI37" s="50">
        <v>1.0</v>
      </c>
      <c r="CM37" s="53"/>
      <c r="CP37" s="51"/>
      <c r="CW37" s="51"/>
      <c r="DD37" s="51"/>
      <c r="DK37" s="51"/>
      <c r="DR37" s="51"/>
      <c r="DY37" s="51"/>
      <c r="EF37" s="51"/>
      <c r="EM37" s="51"/>
      <c r="ET37" s="51"/>
      <c r="EX37" s="53"/>
      <c r="FA37" s="51"/>
      <c r="FH37" s="51"/>
      <c r="FJ37" s="53"/>
      <c r="FO37" s="51"/>
      <c r="FS37" s="53"/>
      <c r="FV37" s="51"/>
      <c r="FX37" s="53"/>
      <c r="GC37" s="51"/>
      <c r="GG37" s="53"/>
      <c r="GJ37" s="51"/>
      <c r="GN37" s="53"/>
      <c r="GQ37" s="51"/>
      <c r="GU37" s="53"/>
      <c r="GX37" s="51"/>
      <c r="HB37" s="53"/>
      <c r="HE37" s="51"/>
      <c r="HI37" s="53"/>
    </row>
    <row r="38">
      <c r="A38" s="28" t="s">
        <v>101</v>
      </c>
      <c r="B38" s="28" t="s">
        <v>46</v>
      </c>
      <c r="C38" s="51"/>
      <c r="J38" s="51"/>
      <c r="Q38" s="51"/>
      <c r="X38" s="51"/>
      <c r="AE38" s="50">
        <v>1.0</v>
      </c>
      <c r="AF38" s="55">
        <v>1.0</v>
      </c>
      <c r="AI38" s="54">
        <v>1.0</v>
      </c>
      <c r="AL38" s="50">
        <v>1.0</v>
      </c>
      <c r="AP38" s="53"/>
      <c r="AS38" s="50">
        <v>1.0</v>
      </c>
      <c r="AX38" s="53"/>
      <c r="AZ38" s="51"/>
      <c r="BE38" s="53"/>
      <c r="BG38" s="51"/>
      <c r="BK38" s="53"/>
      <c r="BN38" s="51"/>
      <c r="BR38" s="53"/>
      <c r="BU38" s="51"/>
      <c r="BW38" s="52"/>
      <c r="BY38" s="53"/>
      <c r="CB38" s="51"/>
      <c r="CF38" s="53"/>
      <c r="CI38" s="51"/>
      <c r="CM38" s="53"/>
      <c r="CP38" s="51"/>
      <c r="CW38" s="51"/>
      <c r="DD38" s="51"/>
      <c r="DK38" s="51"/>
      <c r="DR38" s="51"/>
      <c r="DY38" s="51"/>
      <c r="EF38" s="51"/>
      <c r="EM38" s="51"/>
      <c r="ET38" s="51"/>
      <c r="EX38" s="53"/>
      <c r="FA38" s="51"/>
      <c r="FH38" s="51"/>
      <c r="FJ38" s="53"/>
      <c r="FO38" s="51"/>
      <c r="FS38" s="53"/>
      <c r="FV38" s="51"/>
      <c r="FX38" s="53"/>
      <c r="GC38" s="51"/>
      <c r="GG38" s="53"/>
      <c r="GJ38" s="51"/>
      <c r="GN38" s="53"/>
      <c r="GQ38" s="51"/>
      <c r="GU38" s="53"/>
      <c r="GX38" s="51"/>
      <c r="HB38" s="53"/>
      <c r="HE38" s="51"/>
      <c r="HI38" s="53"/>
    </row>
    <row r="39">
      <c r="A39" s="28" t="s">
        <v>102</v>
      </c>
      <c r="B39" s="28" t="s">
        <v>103</v>
      </c>
      <c r="C39" s="50">
        <v>1.0</v>
      </c>
      <c r="J39" s="50">
        <v>1.0</v>
      </c>
      <c r="Q39" s="51"/>
      <c r="X39" s="51"/>
      <c r="AE39" s="51"/>
      <c r="AF39" s="52"/>
      <c r="AI39" s="53"/>
      <c r="AL39" s="50">
        <v>1.0</v>
      </c>
      <c r="AP39" s="53"/>
      <c r="AS39" s="50">
        <v>1.0</v>
      </c>
      <c r="AX39" s="53"/>
      <c r="AZ39" s="51"/>
      <c r="BE39" s="53"/>
      <c r="BG39" s="51"/>
      <c r="BK39" s="53"/>
      <c r="BN39" s="50">
        <v>1.0</v>
      </c>
      <c r="BR39" s="53"/>
      <c r="BU39" s="50">
        <v>1.0</v>
      </c>
      <c r="BW39" s="52"/>
      <c r="BY39" s="53"/>
      <c r="CB39" s="51"/>
      <c r="CF39" s="53"/>
      <c r="CI39" s="50">
        <v>1.0</v>
      </c>
      <c r="CM39" s="53"/>
      <c r="CP39" s="51"/>
      <c r="CW39" s="51"/>
      <c r="DD39" s="51"/>
      <c r="DK39" s="51"/>
      <c r="DR39" s="51"/>
      <c r="DY39" s="51"/>
      <c r="EF39" s="51"/>
      <c r="EM39" s="51"/>
      <c r="ET39" s="50">
        <v>1.0</v>
      </c>
      <c r="EX39" s="53"/>
      <c r="FA39" s="51"/>
      <c r="FH39" s="50">
        <v>1.0</v>
      </c>
      <c r="FJ39" s="54">
        <v>1.0</v>
      </c>
      <c r="FO39" s="50">
        <v>1.0</v>
      </c>
      <c r="FS39" s="53"/>
      <c r="FV39" s="50">
        <v>1.0</v>
      </c>
      <c r="FX39" s="53"/>
      <c r="GC39" s="51"/>
      <c r="GG39" s="53"/>
      <c r="GJ39" s="50">
        <v>1.0</v>
      </c>
      <c r="GN39" s="53"/>
      <c r="GQ39" s="51"/>
      <c r="GU39" s="53"/>
      <c r="GX39" s="51"/>
      <c r="HB39" s="53"/>
      <c r="HE39" s="51"/>
      <c r="HI39" s="53"/>
    </row>
    <row r="40">
      <c r="A40" s="28" t="s">
        <v>104</v>
      </c>
      <c r="B40" s="28" t="s">
        <v>105</v>
      </c>
      <c r="C40" s="51"/>
      <c r="J40" s="51"/>
      <c r="Q40" s="51"/>
      <c r="X40" s="50">
        <v>1.0</v>
      </c>
      <c r="AE40" s="50">
        <v>1.0</v>
      </c>
      <c r="AF40" s="52"/>
      <c r="AI40" s="53"/>
      <c r="AL40" s="51"/>
      <c r="AP40" s="53"/>
      <c r="AS40" s="51"/>
      <c r="AX40" s="53"/>
      <c r="AZ40" s="51"/>
      <c r="BE40" s="53"/>
      <c r="BG40" s="51"/>
      <c r="BK40" s="53"/>
      <c r="BN40" s="51"/>
      <c r="BR40" s="53"/>
      <c r="BU40" s="51"/>
      <c r="BW40" s="52"/>
      <c r="BY40" s="54">
        <v>1.0</v>
      </c>
      <c r="CB40" s="51"/>
      <c r="CF40" s="53"/>
      <c r="CI40" s="51"/>
      <c r="CM40" s="53"/>
      <c r="CP40" s="51"/>
      <c r="CW40" s="51"/>
      <c r="DD40" s="51"/>
      <c r="DK40" s="51"/>
      <c r="DR40" s="51"/>
      <c r="DY40" s="51"/>
      <c r="EF40" s="51"/>
      <c r="EM40" s="51"/>
      <c r="ET40" s="51"/>
      <c r="EX40" s="53"/>
      <c r="FA40" s="51"/>
      <c r="FH40" s="51"/>
      <c r="FJ40" s="53"/>
      <c r="FO40" s="51"/>
      <c r="FS40" s="53"/>
      <c r="FV40" s="51"/>
      <c r="FX40" s="53"/>
      <c r="GC40" s="51"/>
      <c r="GG40" s="53"/>
      <c r="GJ40" s="51"/>
      <c r="GN40" s="53"/>
      <c r="GQ40" s="51"/>
      <c r="GU40" s="53"/>
      <c r="GX40" s="51"/>
      <c r="HB40" s="53"/>
      <c r="HE40" s="51"/>
      <c r="HI40" s="53"/>
    </row>
    <row r="41">
      <c r="A41" s="28" t="s">
        <v>106</v>
      </c>
      <c r="B41" s="56" t="s">
        <v>64</v>
      </c>
      <c r="C41" s="51"/>
      <c r="J41" s="50">
        <v>1.0</v>
      </c>
      <c r="Q41" s="50">
        <v>1.0</v>
      </c>
      <c r="X41" s="51"/>
      <c r="AE41" s="50">
        <v>1.0</v>
      </c>
      <c r="AF41" s="52"/>
      <c r="AI41" s="53"/>
      <c r="AL41" s="51"/>
      <c r="AP41" s="54">
        <v>1.0</v>
      </c>
      <c r="AS41" s="51"/>
      <c r="AX41" s="53"/>
      <c r="AZ41" s="50">
        <v>1.0</v>
      </c>
      <c r="BE41" s="53"/>
      <c r="BG41" s="50">
        <v>1.0</v>
      </c>
      <c r="BK41" s="54">
        <v>1.0</v>
      </c>
      <c r="BN41" s="50">
        <v>1.0</v>
      </c>
      <c r="BR41" s="54">
        <v>1.0</v>
      </c>
      <c r="BU41" s="50">
        <v>1.0</v>
      </c>
      <c r="BW41" s="55">
        <v>1.0</v>
      </c>
      <c r="BY41" s="53"/>
      <c r="CB41" s="50">
        <v>1.0</v>
      </c>
      <c r="CF41" s="53"/>
      <c r="CI41" s="50">
        <v>1.0</v>
      </c>
      <c r="CM41" s="54">
        <v>1.0</v>
      </c>
      <c r="CP41" s="51"/>
      <c r="CW41" s="51"/>
      <c r="DD41" s="51"/>
      <c r="DK41" s="51"/>
      <c r="DR41" s="51"/>
      <c r="DY41" s="51"/>
      <c r="EF41" s="51"/>
      <c r="EM41" s="51"/>
      <c r="ET41" s="51"/>
      <c r="EX41" s="53"/>
      <c r="FA41" s="51"/>
      <c r="FH41" s="51"/>
      <c r="FJ41" s="53"/>
      <c r="FO41" s="50">
        <v>1.0</v>
      </c>
      <c r="FS41" s="53"/>
      <c r="FV41" s="50">
        <v>1.0</v>
      </c>
      <c r="FX41" s="53"/>
      <c r="GC41" s="51"/>
      <c r="GG41" s="54">
        <v>1.0</v>
      </c>
      <c r="GJ41" s="51"/>
      <c r="GN41" s="53"/>
      <c r="GQ41" s="51"/>
      <c r="GU41" s="53"/>
      <c r="GX41" s="51"/>
      <c r="HB41" s="53"/>
      <c r="HE41" s="51"/>
      <c r="HI41" s="53"/>
    </row>
    <row r="42">
      <c r="A42" s="28" t="s">
        <v>107</v>
      </c>
      <c r="B42" s="28" t="s">
        <v>108</v>
      </c>
      <c r="C42" s="51"/>
      <c r="J42" s="50">
        <v>1.0</v>
      </c>
      <c r="Q42" s="51"/>
      <c r="X42" s="51"/>
      <c r="AE42" s="51"/>
      <c r="AF42" s="55">
        <v>1.0</v>
      </c>
      <c r="AI42" s="53"/>
      <c r="AL42" s="50">
        <v>1.0</v>
      </c>
      <c r="AP42" s="53"/>
      <c r="AS42" s="50">
        <v>1.0</v>
      </c>
      <c r="AX42" s="53"/>
      <c r="AZ42" s="50"/>
      <c r="BE42" s="53"/>
      <c r="BG42" s="50">
        <v>1.0</v>
      </c>
      <c r="BK42" s="54">
        <v>1.0</v>
      </c>
      <c r="BN42" s="50">
        <v>1.0</v>
      </c>
      <c r="BR42" s="53"/>
      <c r="BU42" s="50">
        <v>1.0</v>
      </c>
      <c r="BW42" s="52"/>
      <c r="BY42" s="54">
        <v>1.0</v>
      </c>
      <c r="CB42" s="50">
        <v>1.0</v>
      </c>
      <c r="CF42" s="53"/>
      <c r="CI42" s="50">
        <v>1.0</v>
      </c>
      <c r="CM42" s="54">
        <v>1.0</v>
      </c>
      <c r="CP42" s="50">
        <v>1.0</v>
      </c>
      <c r="CW42" s="51"/>
      <c r="DD42" s="51"/>
      <c r="DK42" s="51"/>
      <c r="DR42" s="51"/>
      <c r="DY42" s="51"/>
      <c r="EF42" s="51"/>
      <c r="EM42" s="51"/>
      <c r="ET42" s="51"/>
      <c r="EX42" s="53"/>
      <c r="FA42" s="51"/>
      <c r="FH42" s="51"/>
      <c r="FJ42" s="53"/>
      <c r="FO42" s="51"/>
      <c r="FS42" s="53"/>
      <c r="FV42" s="51"/>
      <c r="FX42" s="53"/>
      <c r="GC42" s="51"/>
      <c r="GG42" s="53"/>
      <c r="GJ42" s="51"/>
      <c r="GN42" s="53"/>
      <c r="GQ42" s="51"/>
      <c r="GU42" s="53"/>
      <c r="GX42" s="51"/>
      <c r="HB42" s="53"/>
      <c r="HE42" s="51"/>
      <c r="HI42" s="53"/>
    </row>
    <row r="43">
      <c r="A43" s="28" t="s">
        <v>109</v>
      </c>
      <c r="B43" s="28" t="s">
        <v>56</v>
      </c>
      <c r="C43" s="50">
        <v>1.0</v>
      </c>
      <c r="J43" s="51"/>
      <c r="Q43" s="50">
        <v>1.0</v>
      </c>
      <c r="X43" s="51"/>
      <c r="AE43" s="50">
        <v>1.0</v>
      </c>
      <c r="AF43" s="52"/>
      <c r="AI43" s="53"/>
      <c r="AL43" s="51"/>
      <c r="AP43" s="53"/>
      <c r="AS43" s="51"/>
      <c r="AX43" s="53"/>
      <c r="AZ43" s="50">
        <v>1.0</v>
      </c>
      <c r="BE43" s="53"/>
      <c r="BG43" s="51"/>
      <c r="BK43" s="54">
        <v>1.0</v>
      </c>
      <c r="BN43" s="51"/>
      <c r="BR43" s="53"/>
      <c r="BU43" s="51"/>
      <c r="BW43" s="52"/>
      <c r="BY43" s="54">
        <v>1.0</v>
      </c>
      <c r="CB43" s="51"/>
      <c r="CF43" s="53"/>
      <c r="CI43" s="51"/>
      <c r="CM43" s="53"/>
      <c r="CP43" s="51"/>
      <c r="CW43" s="51"/>
      <c r="DD43" s="51"/>
      <c r="DK43" s="51"/>
      <c r="DR43" s="51"/>
      <c r="DY43" s="51"/>
      <c r="EF43" s="51"/>
      <c r="EM43" s="51"/>
      <c r="ET43" s="51"/>
      <c r="EX43" s="53"/>
      <c r="FA43" s="51"/>
      <c r="FH43" s="51"/>
      <c r="FJ43" s="53"/>
      <c r="FO43" s="51"/>
      <c r="FS43" s="54">
        <v>1.0</v>
      </c>
      <c r="FV43" s="51"/>
      <c r="FX43" s="53"/>
      <c r="GC43" s="51"/>
      <c r="GG43" s="53"/>
      <c r="GJ43" s="51"/>
      <c r="GN43" s="53"/>
      <c r="GQ43" s="51"/>
      <c r="GU43" s="53"/>
      <c r="GX43" s="51"/>
      <c r="HB43" s="53"/>
      <c r="HE43" s="51"/>
      <c r="HI43" s="53"/>
    </row>
    <row r="44">
      <c r="A44" s="28" t="s">
        <v>110</v>
      </c>
      <c r="B44" s="28" t="s">
        <v>46</v>
      </c>
      <c r="C44" s="50">
        <v>1.0</v>
      </c>
      <c r="J44" s="51"/>
      <c r="Q44" s="50">
        <v>1.0</v>
      </c>
      <c r="X44" s="50">
        <v>1.0</v>
      </c>
      <c r="AE44" s="50">
        <v>1.0</v>
      </c>
      <c r="AF44" s="55">
        <v>1.0</v>
      </c>
      <c r="AI44" s="54">
        <v>1.0</v>
      </c>
      <c r="AL44" s="50">
        <v>1.0</v>
      </c>
      <c r="AP44" s="54">
        <v>1.0</v>
      </c>
      <c r="AS44" s="50">
        <v>1.0</v>
      </c>
      <c r="AX44" s="54">
        <v>1.0</v>
      </c>
      <c r="AZ44" s="51"/>
      <c r="BE44" s="53"/>
      <c r="BG44" s="50">
        <v>1.0</v>
      </c>
      <c r="BK44" s="54">
        <v>1.0</v>
      </c>
      <c r="BN44" s="50">
        <v>1.0</v>
      </c>
      <c r="BR44" s="53"/>
      <c r="BU44" s="51"/>
      <c r="BW44" s="52"/>
      <c r="BY44" s="53"/>
      <c r="CB44" s="50">
        <v>1.0</v>
      </c>
      <c r="CF44" s="53"/>
      <c r="CI44" s="51"/>
      <c r="CM44" s="54">
        <v>1.0</v>
      </c>
      <c r="CP44" s="51"/>
      <c r="CW44" s="51"/>
      <c r="DD44" s="51"/>
      <c r="DK44" s="51"/>
      <c r="DR44" s="51"/>
      <c r="DY44" s="51"/>
      <c r="EF44" s="51"/>
      <c r="EM44" s="51"/>
      <c r="ET44" s="51"/>
      <c r="EX44" s="54">
        <v>1.0</v>
      </c>
      <c r="FA44" s="51"/>
      <c r="FH44" s="50">
        <v>1.0</v>
      </c>
      <c r="FJ44" s="53"/>
      <c r="FO44" s="50">
        <v>1.0</v>
      </c>
      <c r="FS44" s="53"/>
      <c r="FV44" s="51"/>
      <c r="FX44" s="54">
        <v>1.0</v>
      </c>
      <c r="GC44" s="50">
        <v>1.0</v>
      </c>
      <c r="GG44" s="54">
        <v>1.0</v>
      </c>
      <c r="GJ44" s="51"/>
      <c r="GN44" s="53"/>
      <c r="GQ44" s="51"/>
      <c r="GU44" s="53"/>
      <c r="GX44" s="51"/>
      <c r="HB44" s="53"/>
      <c r="HE44" s="51"/>
      <c r="HI44" s="53"/>
    </row>
    <row r="45">
      <c r="A45" s="28" t="s">
        <v>111</v>
      </c>
      <c r="B45" s="28" t="s">
        <v>48</v>
      </c>
      <c r="C45" s="50">
        <v>1.0</v>
      </c>
      <c r="J45" s="50">
        <v>1.0</v>
      </c>
      <c r="Q45" s="50">
        <v>1.0</v>
      </c>
      <c r="X45" s="50">
        <v>1.0</v>
      </c>
      <c r="AE45" s="50">
        <v>1.0</v>
      </c>
      <c r="AF45" s="55">
        <v>1.0</v>
      </c>
      <c r="AI45" s="54">
        <v>1.0</v>
      </c>
      <c r="AL45" s="50">
        <v>1.0</v>
      </c>
      <c r="AP45" s="54">
        <v>1.0</v>
      </c>
      <c r="AS45" s="51"/>
      <c r="AX45" s="53"/>
      <c r="AZ45" s="50">
        <v>1.0</v>
      </c>
      <c r="BE45" s="53"/>
      <c r="BG45" s="50">
        <v>1.0</v>
      </c>
      <c r="BK45" s="53"/>
      <c r="BN45" s="50">
        <v>1.0</v>
      </c>
      <c r="BR45" s="53"/>
      <c r="BU45" s="50">
        <v>1.0</v>
      </c>
      <c r="BW45" s="52"/>
      <c r="BY45" s="54">
        <v>1.0</v>
      </c>
      <c r="CB45" s="51"/>
      <c r="CF45" s="54">
        <v>1.0</v>
      </c>
      <c r="CI45" s="50">
        <v>1.0</v>
      </c>
      <c r="CM45" s="53"/>
      <c r="CP45" s="51"/>
      <c r="CW45" s="51"/>
      <c r="DD45" s="51"/>
      <c r="DK45" s="51"/>
      <c r="DR45" s="51"/>
      <c r="DY45" s="51"/>
      <c r="EF45" s="51"/>
      <c r="EM45" s="51"/>
      <c r="ET45" s="50">
        <v>1.0</v>
      </c>
      <c r="EX45" s="54">
        <v>1.0</v>
      </c>
      <c r="FA45" s="51"/>
      <c r="FH45" s="51"/>
      <c r="FJ45" s="53"/>
      <c r="FO45" s="51"/>
      <c r="FS45" s="54">
        <v>1.0</v>
      </c>
      <c r="FV45" s="51"/>
      <c r="FX45" s="54">
        <v>1.0</v>
      </c>
      <c r="GC45" s="51"/>
      <c r="GG45" s="53"/>
      <c r="GJ45" s="51"/>
      <c r="GN45" s="53"/>
      <c r="GQ45" s="51"/>
      <c r="GU45" s="53"/>
      <c r="GX45" s="51"/>
      <c r="HB45" s="53"/>
      <c r="HE45" s="51"/>
      <c r="HI45" s="53"/>
    </row>
    <row r="46">
      <c r="A46" s="28" t="s">
        <v>112</v>
      </c>
      <c r="B46" s="28" t="s">
        <v>113</v>
      </c>
      <c r="C46" s="51"/>
      <c r="J46" s="51"/>
      <c r="Q46" s="51"/>
      <c r="X46" s="51"/>
      <c r="AE46" s="50">
        <v>1.0</v>
      </c>
      <c r="AF46" s="55">
        <v>1.0</v>
      </c>
      <c r="AI46" s="54">
        <v>1.0</v>
      </c>
      <c r="AL46" s="50">
        <v>1.0</v>
      </c>
      <c r="AP46" s="53"/>
      <c r="AS46" s="50">
        <v>1.0</v>
      </c>
      <c r="AX46" s="54">
        <v>1.0</v>
      </c>
      <c r="AZ46" s="50">
        <v>1.0</v>
      </c>
      <c r="BE46" s="53"/>
      <c r="BG46" s="50">
        <v>1.0</v>
      </c>
      <c r="BK46" s="54">
        <v>1.0</v>
      </c>
      <c r="BN46" s="50">
        <v>1.0</v>
      </c>
      <c r="BR46" s="54">
        <v>1.0</v>
      </c>
      <c r="BU46" s="50">
        <v>1.0</v>
      </c>
      <c r="BW46" s="52"/>
      <c r="BY46" s="54">
        <v>1.0</v>
      </c>
      <c r="CB46" s="51"/>
      <c r="CF46" s="53"/>
      <c r="CI46" s="51"/>
      <c r="CM46" s="53"/>
      <c r="CP46" s="50">
        <v>1.0</v>
      </c>
      <c r="CW46" s="51"/>
      <c r="DD46" s="51"/>
      <c r="DK46" s="51"/>
      <c r="DR46" s="51"/>
      <c r="DY46" s="51"/>
      <c r="EF46" s="51"/>
      <c r="EM46" s="51"/>
      <c r="ET46" s="50">
        <v>1.0</v>
      </c>
      <c r="EX46" s="54">
        <v>1.0</v>
      </c>
      <c r="FA46" s="51"/>
      <c r="FH46" s="51"/>
      <c r="FJ46" s="53"/>
      <c r="FO46" s="51"/>
      <c r="FS46" s="53"/>
      <c r="FV46" s="51"/>
      <c r="FX46" s="53"/>
      <c r="GC46" s="51"/>
      <c r="GG46" s="53"/>
      <c r="GJ46" s="50">
        <v>1.0</v>
      </c>
      <c r="GN46" s="53"/>
      <c r="GQ46" s="51"/>
      <c r="GU46" s="53"/>
      <c r="GX46" s="51"/>
      <c r="HB46" s="53"/>
      <c r="HE46" s="51"/>
      <c r="HI46" s="53"/>
    </row>
    <row r="47">
      <c r="A47" s="28" t="s">
        <v>114</v>
      </c>
      <c r="B47" s="28" t="s">
        <v>115</v>
      </c>
      <c r="C47" s="50">
        <v>1.0</v>
      </c>
      <c r="J47" s="50">
        <v>1.0</v>
      </c>
      <c r="Q47" s="50">
        <v>1.0</v>
      </c>
      <c r="X47" s="50">
        <v>1.0</v>
      </c>
      <c r="AE47" s="50">
        <v>1.0</v>
      </c>
      <c r="AF47" s="52"/>
      <c r="AI47" s="53"/>
      <c r="AL47" s="50">
        <v>1.0</v>
      </c>
      <c r="AP47" s="53"/>
      <c r="AS47" s="50">
        <v>1.0</v>
      </c>
      <c r="AX47" s="53"/>
      <c r="AZ47" s="50">
        <v>1.0</v>
      </c>
      <c r="BE47" s="53"/>
      <c r="BG47" s="51"/>
      <c r="BK47" s="53"/>
      <c r="BN47" s="50">
        <v>1.0</v>
      </c>
      <c r="BR47" s="54">
        <v>1.0</v>
      </c>
      <c r="BU47" s="50">
        <v>1.0</v>
      </c>
      <c r="BW47" s="52"/>
      <c r="BY47" s="54">
        <v>1.0</v>
      </c>
      <c r="CB47" s="50">
        <v>1.0</v>
      </c>
      <c r="CF47" s="53"/>
      <c r="CI47" s="50">
        <v>1.0</v>
      </c>
      <c r="CM47" s="54">
        <v>1.0</v>
      </c>
      <c r="CP47" s="51"/>
      <c r="CW47" s="51"/>
      <c r="DD47" s="51"/>
      <c r="DK47" s="51"/>
      <c r="DR47" s="51"/>
      <c r="DY47" s="51"/>
      <c r="EF47" s="51"/>
      <c r="EM47" s="51"/>
      <c r="ET47" s="51"/>
      <c r="EX47" s="53"/>
      <c r="FA47" s="51"/>
      <c r="FH47" s="51"/>
      <c r="FJ47" s="53"/>
      <c r="FO47" s="51"/>
      <c r="FS47" s="53"/>
      <c r="FV47" s="51"/>
      <c r="FX47" s="53"/>
      <c r="GC47" s="51"/>
      <c r="GG47" s="53"/>
      <c r="GJ47" s="51"/>
      <c r="GN47" s="53"/>
      <c r="GQ47" s="51"/>
      <c r="GU47" s="53"/>
      <c r="GX47" s="51"/>
      <c r="HB47" s="53"/>
      <c r="HE47" s="51"/>
      <c r="HI47" s="53"/>
    </row>
    <row r="48">
      <c r="A48" s="28" t="s">
        <v>116</v>
      </c>
      <c r="B48" s="28" t="s">
        <v>93</v>
      </c>
      <c r="C48" s="50">
        <v>1.0</v>
      </c>
      <c r="J48" s="50">
        <v>1.0</v>
      </c>
      <c r="Q48" s="50">
        <v>1.0</v>
      </c>
      <c r="X48" s="50">
        <v>1.0</v>
      </c>
      <c r="AE48" s="50">
        <v>1.0</v>
      </c>
      <c r="AF48" s="52"/>
      <c r="AI48" s="53"/>
      <c r="AL48" s="51"/>
      <c r="AP48" s="53"/>
      <c r="AS48" s="51"/>
      <c r="AX48" s="53"/>
      <c r="AZ48" s="50">
        <v>1.0</v>
      </c>
      <c r="BE48" s="53"/>
      <c r="BG48" s="50">
        <v>1.0</v>
      </c>
      <c r="BK48" s="54">
        <v>1.0</v>
      </c>
      <c r="BN48" s="50">
        <v>1.0</v>
      </c>
      <c r="BR48" s="53"/>
      <c r="BU48" s="50">
        <v>1.0</v>
      </c>
      <c r="BW48" s="52"/>
      <c r="BY48" s="53"/>
      <c r="CB48" s="50">
        <v>1.0</v>
      </c>
      <c r="CF48" s="54">
        <v>1.0</v>
      </c>
      <c r="CI48" s="50">
        <v>1.0</v>
      </c>
      <c r="CM48" s="53"/>
      <c r="CP48" s="50">
        <v>1.0</v>
      </c>
      <c r="CW48" s="51"/>
      <c r="DD48" s="51"/>
      <c r="DK48" s="51"/>
      <c r="DR48" s="51"/>
      <c r="DY48" s="51"/>
      <c r="EF48" s="51"/>
      <c r="EM48" s="51"/>
      <c r="ET48" s="50">
        <v>1.0</v>
      </c>
      <c r="EX48" s="54">
        <v>1.0</v>
      </c>
      <c r="FA48" s="51"/>
      <c r="FH48" s="50">
        <v>1.0</v>
      </c>
      <c r="FJ48" s="53"/>
      <c r="FO48" s="50">
        <v>1.0</v>
      </c>
      <c r="FS48" s="53"/>
      <c r="FV48" s="50">
        <v>1.0</v>
      </c>
      <c r="FX48" s="54">
        <v>1.0</v>
      </c>
      <c r="GC48" s="50">
        <v>1.0</v>
      </c>
      <c r="GG48" s="54">
        <v>1.0</v>
      </c>
      <c r="GJ48" s="51"/>
      <c r="GN48" s="53"/>
      <c r="GQ48" s="51"/>
      <c r="GU48" s="53"/>
      <c r="GX48" s="51"/>
      <c r="HB48" s="53"/>
      <c r="HE48" s="51"/>
      <c r="HI48" s="53"/>
    </row>
    <row r="49">
      <c r="A49" s="28" t="s">
        <v>117</v>
      </c>
      <c r="B49" s="28" t="s">
        <v>48</v>
      </c>
      <c r="C49" s="51"/>
      <c r="J49" s="51"/>
      <c r="Q49" s="51"/>
      <c r="X49" s="51"/>
      <c r="AE49" s="50">
        <v>1.0</v>
      </c>
      <c r="AF49" s="52"/>
      <c r="AI49" s="54">
        <v>1.0</v>
      </c>
      <c r="AL49" s="51"/>
      <c r="AP49" s="54">
        <v>1.0</v>
      </c>
      <c r="AS49" s="51"/>
      <c r="AX49" s="54">
        <v>1.0</v>
      </c>
      <c r="AZ49" s="50">
        <v>1.0</v>
      </c>
      <c r="BE49" s="53"/>
      <c r="BG49" s="51"/>
      <c r="BK49" s="53"/>
      <c r="BN49" s="51"/>
      <c r="BR49" s="54">
        <v>1.0</v>
      </c>
      <c r="BU49" s="51"/>
      <c r="BW49" s="52"/>
      <c r="BY49" s="53"/>
      <c r="CB49" s="51"/>
      <c r="CF49" s="53"/>
      <c r="CI49" s="51"/>
      <c r="CM49" s="54">
        <v>1.0</v>
      </c>
      <c r="CP49" s="51"/>
      <c r="CW49" s="51"/>
      <c r="DD49" s="51"/>
      <c r="DK49" s="51"/>
      <c r="DR49" s="51"/>
      <c r="DY49" s="51"/>
      <c r="EF49" s="51"/>
      <c r="EM49" s="51"/>
      <c r="ET49" s="51"/>
      <c r="EX49" s="53"/>
      <c r="FA49" s="51"/>
      <c r="FH49" s="51"/>
      <c r="FJ49" s="54">
        <v>1.0</v>
      </c>
      <c r="FO49" s="51"/>
      <c r="FS49" s="53"/>
      <c r="FV49" s="51"/>
      <c r="FX49" s="53"/>
      <c r="GC49" s="50">
        <v>1.0</v>
      </c>
      <c r="GG49" s="53"/>
      <c r="GJ49" s="51"/>
      <c r="GN49" s="53"/>
      <c r="GQ49" s="51"/>
      <c r="GU49" s="53"/>
      <c r="GX49" s="51"/>
      <c r="HB49" s="53"/>
      <c r="HE49" s="51"/>
      <c r="HI49" s="53"/>
    </row>
    <row r="50">
      <c r="A50" s="28" t="s">
        <v>118</v>
      </c>
      <c r="B50" s="28" t="s">
        <v>105</v>
      </c>
      <c r="C50" s="51"/>
      <c r="J50" s="50">
        <v>1.0</v>
      </c>
      <c r="Q50" s="50">
        <v>1.0</v>
      </c>
      <c r="X50" s="50">
        <v>1.0</v>
      </c>
      <c r="AE50" s="51"/>
      <c r="AF50" s="55">
        <v>1.0</v>
      </c>
      <c r="AI50" s="53"/>
      <c r="AL50" s="50">
        <v>1.0</v>
      </c>
      <c r="AP50" s="53"/>
      <c r="AS50" s="51"/>
      <c r="AX50" s="53"/>
      <c r="AZ50" s="50">
        <v>1.0</v>
      </c>
      <c r="BE50" s="53"/>
      <c r="BG50" s="50">
        <v>1.0</v>
      </c>
      <c r="BK50" s="53"/>
      <c r="BN50" s="50">
        <v>1.0</v>
      </c>
      <c r="BR50" s="53"/>
      <c r="BU50" s="50">
        <v>1.0</v>
      </c>
      <c r="BW50" s="52"/>
      <c r="BY50" s="53"/>
      <c r="CB50" s="50">
        <v>1.0</v>
      </c>
      <c r="CF50" s="53"/>
      <c r="CI50" s="51"/>
      <c r="CM50" s="53"/>
      <c r="CP50" s="51"/>
      <c r="CW50" s="51"/>
      <c r="DD50" s="51"/>
      <c r="DK50" s="51"/>
      <c r="DR50" s="51"/>
      <c r="DY50" s="51"/>
      <c r="EF50" s="51"/>
      <c r="EM50" s="51"/>
      <c r="ET50" s="51"/>
      <c r="EX50" s="54">
        <v>1.0</v>
      </c>
      <c r="FA50" s="51"/>
      <c r="FH50" s="50">
        <v>1.0</v>
      </c>
      <c r="FJ50" s="53"/>
      <c r="FO50" s="50">
        <v>1.0</v>
      </c>
      <c r="FS50" s="53"/>
      <c r="FV50" s="51"/>
      <c r="FX50" s="53"/>
      <c r="GC50" s="51"/>
      <c r="GG50" s="53"/>
      <c r="GJ50" s="51"/>
      <c r="GN50" s="53"/>
      <c r="GQ50" s="51"/>
      <c r="GU50" s="53"/>
      <c r="GX50" s="51"/>
      <c r="HB50" s="53"/>
      <c r="HE50" s="51"/>
      <c r="HI50" s="53"/>
    </row>
    <row r="51">
      <c r="A51" s="28" t="s">
        <v>119</v>
      </c>
      <c r="B51" s="28" t="s">
        <v>48</v>
      </c>
      <c r="C51" s="50">
        <v>1.0</v>
      </c>
      <c r="J51" s="50">
        <v>1.0</v>
      </c>
      <c r="Q51" s="50">
        <v>1.0</v>
      </c>
      <c r="X51" s="50">
        <v>1.0</v>
      </c>
      <c r="AE51" s="51"/>
      <c r="AF51" s="52"/>
      <c r="AI51" s="53"/>
      <c r="AL51" s="50">
        <v>1.0</v>
      </c>
      <c r="AP51" s="54">
        <v>1.0</v>
      </c>
      <c r="AS51" s="50">
        <v>1.0</v>
      </c>
      <c r="AX51" s="54">
        <v>1.0</v>
      </c>
      <c r="AZ51" s="50">
        <v>1.0</v>
      </c>
      <c r="BE51" s="54">
        <v>1.0</v>
      </c>
      <c r="BG51" s="50">
        <v>1.0</v>
      </c>
      <c r="BK51" s="54">
        <v>1.0</v>
      </c>
      <c r="BN51" s="50">
        <v>1.0</v>
      </c>
      <c r="BR51" s="54">
        <v>1.0</v>
      </c>
      <c r="BU51" s="50">
        <v>1.0</v>
      </c>
      <c r="BW51" s="52"/>
      <c r="BY51" s="54">
        <v>1.0</v>
      </c>
      <c r="CB51" s="50">
        <v>1.0</v>
      </c>
      <c r="CF51" s="54">
        <v>1.0</v>
      </c>
      <c r="CI51" s="50">
        <v>1.0</v>
      </c>
      <c r="CM51" s="54">
        <v>1.0</v>
      </c>
      <c r="CP51" s="50">
        <v>1.0</v>
      </c>
      <c r="CW51" s="51"/>
      <c r="DD51" s="51"/>
      <c r="DK51" s="51"/>
      <c r="DR51" s="51"/>
      <c r="DY51" s="51"/>
      <c r="EF51" s="51"/>
      <c r="EM51" s="51"/>
      <c r="ET51" s="50">
        <v>1.0</v>
      </c>
      <c r="EX51" s="54">
        <v>1.0</v>
      </c>
      <c r="FA51" s="51"/>
      <c r="FH51" s="50">
        <v>1.0</v>
      </c>
      <c r="FJ51" s="54">
        <v>1.0</v>
      </c>
      <c r="FO51" s="50">
        <v>1.0</v>
      </c>
      <c r="FS51" s="54">
        <v>1.0</v>
      </c>
      <c r="FV51" s="50">
        <v>1.0</v>
      </c>
      <c r="FX51" s="54">
        <v>1.0</v>
      </c>
      <c r="GC51" s="50">
        <v>1.0</v>
      </c>
      <c r="GG51" s="53"/>
      <c r="GJ51" s="51"/>
      <c r="GN51" s="53"/>
      <c r="GQ51" s="51"/>
      <c r="GU51" s="53"/>
      <c r="GX51" s="51"/>
      <c r="HB51" s="53"/>
      <c r="HE51" s="51"/>
      <c r="HI51" s="53"/>
    </row>
    <row r="52">
      <c r="A52" s="28" t="s">
        <v>120</v>
      </c>
      <c r="B52" s="28" t="s">
        <v>121</v>
      </c>
      <c r="C52" s="51"/>
      <c r="J52" s="50">
        <v>1.0</v>
      </c>
      <c r="Q52" s="50">
        <v>1.0</v>
      </c>
      <c r="X52" s="50">
        <v>1.0</v>
      </c>
      <c r="AE52" s="50">
        <v>1.0</v>
      </c>
      <c r="AF52" s="52"/>
      <c r="AI52" s="53"/>
      <c r="AL52" s="50">
        <v>1.0</v>
      </c>
      <c r="AP52" s="53"/>
      <c r="AS52" s="50">
        <v>1.0</v>
      </c>
      <c r="AX52" s="54">
        <v>1.0</v>
      </c>
      <c r="AZ52" s="51"/>
      <c r="BE52" s="53"/>
      <c r="BG52" s="51"/>
      <c r="BK52" s="53"/>
      <c r="BN52" s="50">
        <v>1.0</v>
      </c>
      <c r="BR52" s="53"/>
      <c r="BU52" s="50">
        <v>1.0</v>
      </c>
      <c r="BW52" s="52"/>
      <c r="BY52" s="53"/>
      <c r="CB52" s="51"/>
      <c r="CF52" s="53"/>
      <c r="CI52" s="50">
        <v>1.0</v>
      </c>
      <c r="CM52" s="53"/>
      <c r="CP52" s="51"/>
      <c r="CW52" s="51"/>
      <c r="DD52" s="51"/>
      <c r="DK52" s="51"/>
      <c r="DR52" s="51"/>
      <c r="DY52" s="51"/>
      <c r="EF52" s="51"/>
      <c r="EM52" s="51"/>
      <c r="ET52" s="50">
        <v>1.0</v>
      </c>
      <c r="EX52" s="53"/>
      <c r="FA52" s="51"/>
      <c r="FH52" s="50">
        <v>1.0</v>
      </c>
      <c r="FJ52" s="54">
        <v>1.0</v>
      </c>
      <c r="FO52" s="51"/>
      <c r="FS52" s="53"/>
      <c r="FV52" s="50">
        <v>1.0</v>
      </c>
      <c r="FX52" s="53"/>
      <c r="GC52" s="50">
        <v>1.0</v>
      </c>
      <c r="GG52" s="53"/>
      <c r="GJ52" s="51"/>
      <c r="GN52" s="53"/>
      <c r="GQ52" s="51"/>
      <c r="GU52" s="53"/>
      <c r="GX52" s="51"/>
      <c r="HB52" s="53"/>
      <c r="HE52" s="51"/>
      <c r="HI52" s="53"/>
    </row>
    <row r="53">
      <c r="A53" s="28" t="s">
        <v>122</v>
      </c>
      <c r="B53" s="28" t="s">
        <v>105</v>
      </c>
      <c r="C53" s="50">
        <v>1.0</v>
      </c>
      <c r="J53" s="50">
        <v>1.0</v>
      </c>
      <c r="Q53" s="50">
        <v>1.0</v>
      </c>
      <c r="X53" s="51"/>
      <c r="AE53" s="50">
        <v>1.0</v>
      </c>
      <c r="AF53" s="52"/>
      <c r="AI53" s="53"/>
      <c r="AL53" s="50">
        <v>1.0</v>
      </c>
      <c r="AP53" s="53"/>
      <c r="AS53" s="50">
        <v>1.0</v>
      </c>
      <c r="AX53" s="53"/>
      <c r="AZ53" s="50">
        <v>1.0</v>
      </c>
      <c r="BE53" s="54">
        <v>1.0</v>
      </c>
      <c r="BG53" s="51"/>
      <c r="BK53" s="54">
        <v>1.0</v>
      </c>
      <c r="BN53" s="51"/>
      <c r="BR53" s="53"/>
      <c r="BU53" s="50">
        <v>1.0</v>
      </c>
      <c r="BW53" s="52"/>
      <c r="BY53" s="53"/>
      <c r="CB53" s="50">
        <v>1.0</v>
      </c>
      <c r="CF53" s="53"/>
      <c r="CI53" s="50">
        <v>1.0</v>
      </c>
      <c r="CM53" s="53"/>
      <c r="CP53" s="51"/>
      <c r="CW53" s="51"/>
      <c r="DD53" s="51"/>
      <c r="DK53" s="51"/>
      <c r="DR53" s="51"/>
      <c r="DY53" s="51"/>
      <c r="EF53" s="51"/>
      <c r="EM53" s="51"/>
      <c r="ET53" s="50">
        <v>1.0</v>
      </c>
      <c r="EX53" s="53"/>
      <c r="FA53" s="51"/>
      <c r="FH53" s="51"/>
      <c r="FJ53" s="54">
        <v>1.0</v>
      </c>
      <c r="FO53" s="51"/>
      <c r="FS53" s="53"/>
      <c r="FV53" s="51"/>
      <c r="FX53" s="53"/>
      <c r="GC53" s="51"/>
      <c r="GG53" s="53"/>
      <c r="GJ53" s="51"/>
      <c r="GN53" s="53"/>
      <c r="GQ53" s="51"/>
      <c r="GU53" s="53"/>
      <c r="GX53" s="51"/>
      <c r="HB53" s="53"/>
      <c r="HE53" s="51"/>
      <c r="HI53" s="53"/>
    </row>
    <row r="54">
      <c r="A54" s="28" t="s">
        <v>123</v>
      </c>
      <c r="B54" s="28" t="s">
        <v>124</v>
      </c>
      <c r="C54" s="51"/>
      <c r="J54" s="50">
        <v>1.0</v>
      </c>
      <c r="Q54" s="50">
        <v>1.0</v>
      </c>
      <c r="X54" s="51"/>
      <c r="AE54" s="51"/>
      <c r="AF54" s="52"/>
      <c r="AI54" s="53"/>
      <c r="AL54" s="51"/>
      <c r="AP54" s="54">
        <v>1.0</v>
      </c>
      <c r="AS54" s="51"/>
      <c r="AX54" s="53"/>
      <c r="AZ54" s="51"/>
      <c r="BE54" s="53"/>
      <c r="BG54" s="51"/>
      <c r="BK54" s="53"/>
      <c r="BN54" s="51"/>
      <c r="BR54" s="53"/>
      <c r="BU54" s="51"/>
      <c r="BW54" s="52"/>
      <c r="BY54" s="53"/>
      <c r="CB54" s="51"/>
      <c r="CF54" s="53"/>
      <c r="CI54" s="51"/>
      <c r="CM54" s="53"/>
      <c r="CP54" s="51"/>
      <c r="CW54" s="51"/>
      <c r="DD54" s="51"/>
      <c r="DK54" s="51"/>
      <c r="DR54" s="51"/>
      <c r="DY54" s="51"/>
      <c r="EF54" s="51"/>
      <c r="EM54" s="51"/>
      <c r="ET54" s="50">
        <v>1.0</v>
      </c>
      <c r="EX54" s="53"/>
      <c r="FA54" s="51"/>
      <c r="FH54" s="51"/>
      <c r="FJ54" s="54">
        <v>1.0</v>
      </c>
      <c r="FO54" s="51"/>
      <c r="FS54" s="53"/>
      <c r="FV54" s="51"/>
      <c r="FX54" s="53"/>
      <c r="GC54" s="51"/>
      <c r="GG54" s="53"/>
      <c r="GJ54" s="51"/>
      <c r="GN54" s="53"/>
      <c r="GQ54" s="51"/>
      <c r="GU54" s="53"/>
      <c r="GX54" s="51"/>
      <c r="HB54" s="53"/>
      <c r="HE54" s="51"/>
      <c r="HI54" s="53"/>
    </row>
    <row r="55">
      <c r="A55" s="28" t="s">
        <v>125</v>
      </c>
      <c r="B55" s="28" t="s">
        <v>48</v>
      </c>
      <c r="C55" s="50">
        <v>1.0</v>
      </c>
      <c r="J55" s="50">
        <v>1.0</v>
      </c>
      <c r="Q55" s="50">
        <v>1.0</v>
      </c>
      <c r="X55" s="50">
        <v>1.0</v>
      </c>
      <c r="AE55" s="51"/>
      <c r="AF55" s="52"/>
      <c r="AI55" s="53"/>
      <c r="AL55" s="50">
        <v>1.0</v>
      </c>
      <c r="AP55" s="53"/>
      <c r="AS55" s="50">
        <v>1.0</v>
      </c>
      <c r="AX55" s="53"/>
      <c r="AZ55" s="50">
        <v>1.0</v>
      </c>
      <c r="BE55" s="53"/>
      <c r="BG55" s="50">
        <v>1.0</v>
      </c>
      <c r="BK55" s="53"/>
      <c r="BN55" s="50">
        <v>1.0</v>
      </c>
      <c r="BR55" s="53"/>
      <c r="BU55" s="51"/>
      <c r="BW55" s="52"/>
      <c r="BY55" s="54">
        <v>1.0</v>
      </c>
      <c r="CB55" s="50">
        <v>1.0</v>
      </c>
      <c r="CF55" s="53"/>
      <c r="CI55" s="51"/>
      <c r="CM55" s="54">
        <v>1.0</v>
      </c>
      <c r="CP55" s="51"/>
      <c r="CW55" s="51"/>
      <c r="DD55" s="51"/>
      <c r="DK55" s="51"/>
      <c r="DR55" s="51"/>
      <c r="DY55" s="51"/>
      <c r="EF55" s="51"/>
      <c r="EM55" s="51"/>
      <c r="ET55" s="50">
        <v>1.0</v>
      </c>
      <c r="EX55" s="53"/>
      <c r="FA55" s="51"/>
      <c r="FH55" s="50">
        <v>1.0</v>
      </c>
      <c r="FJ55" s="53"/>
      <c r="FO55" s="51"/>
      <c r="FS55" s="53"/>
      <c r="FV55" s="50">
        <v>1.0</v>
      </c>
      <c r="FX55" s="53"/>
      <c r="GC55" s="51"/>
      <c r="GG55" s="53"/>
      <c r="GJ55" s="51"/>
      <c r="GN55" s="53"/>
      <c r="GQ55" s="51"/>
      <c r="GU55" s="53"/>
      <c r="GX55" s="51"/>
      <c r="HB55" s="53"/>
      <c r="HE55" s="51"/>
      <c r="HI55" s="53"/>
    </row>
    <row r="56">
      <c r="A56" s="28" t="s">
        <v>126</v>
      </c>
      <c r="B56" s="28" t="s">
        <v>127</v>
      </c>
      <c r="C56" s="51"/>
      <c r="J56" s="50">
        <v>1.0</v>
      </c>
      <c r="Q56" s="50">
        <v>1.0</v>
      </c>
      <c r="X56" s="50">
        <v>1.0</v>
      </c>
      <c r="AE56" s="51"/>
      <c r="AF56" s="52"/>
      <c r="AI56" s="53"/>
      <c r="AL56" s="50">
        <v>1.0</v>
      </c>
      <c r="AP56" s="53"/>
      <c r="AS56" s="51"/>
      <c r="AX56" s="53"/>
      <c r="AZ56" s="51"/>
      <c r="BE56" s="53"/>
      <c r="BG56" s="50">
        <v>1.0</v>
      </c>
      <c r="BK56" s="53"/>
      <c r="BN56" s="50">
        <v>1.0</v>
      </c>
      <c r="BR56" s="54">
        <v>1.0</v>
      </c>
      <c r="BU56" s="50">
        <v>1.0</v>
      </c>
      <c r="BW56" s="52"/>
      <c r="BY56" s="53"/>
      <c r="CB56" s="51"/>
      <c r="CF56" s="53"/>
      <c r="CI56" s="50">
        <v>1.0</v>
      </c>
      <c r="CM56" s="54">
        <v>1.0</v>
      </c>
      <c r="CP56" s="50">
        <v>1.0</v>
      </c>
      <c r="CW56" s="51"/>
      <c r="DD56" s="51"/>
      <c r="DK56" s="51"/>
      <c r="DR56" s="51"/>
      <c r="DY56" s="51"/>
      <c r="EF56" s="51"/>
      <c r="EM56" s="51"/>
      <c r="ET56" s="50">
        <v>1.0</v>
      </c>
      <c r="EX56" s="53"/>
      <c r="FA56" s="51"/>
      <c r="FH56" s="50">
        <v>1.0</v>
      </c>
      <c r="FJ56" s="53"/>
      <c r="FO56" s="51"/>
      <c r="FS56" s="53"/>
      <c r="FV56" s="51"/>
      <c r="FX56" s="53"/>
      <c r="GC56" s="51"/>
      <c r="GG56" s="53"/>
      <c r="GJ56" s="50">
        <v>1.0</v>
      </c>
      <c r="GN56" s="53"/>
      <c r="GQ56" s="51"/>
      <c r="GU56" s="53"/>
      <c r="GX56" s="51"/>
      <c r="HB56" s="53"/>
      <c r="HE56" s="51"/>
      <c r="HI56" s="53"/>
    </row>
    <row r="57">
      <c r="A57" s="28" t="s">
        <v>128</v>
      </c>
      <c r="B57" s="28" t="s">
        <v>48</v>
      </c>
      <c r="C57" s="50">
        <v>1.0</v>
      </c>
      <c r="J57" s="50">
        <v>1.0</v>
      </c>
      <c r="Q57" s="50">
        <v>1.0</v>
      </c>
      <c r="X57" s="50">
        <v>1.0</v>
      </c>
      <c r="AE57" s="50">
        <v>1.0</v>
      </c>
      <c r="AF57" s="52"/>
      <c r="AI57" s="54">
        <v>1.0</v>
      </c>
      <c r="AL57" s="50">
        <v>1.0</v>
      </c>
      <c r="AP57" s="54">
        <v>1.0</v>
      </c>
      <c r="AS57" s="50">
        <v>1.0</v>
      </c>
      <c r="AX57" s="54">
        <v>1.0</v>
      </c>
      <c r="AZ57" s="51"/>
      <c r="BE57" s="54">
        <v>1.0</v>
      </c>
      <c r="BG57" s="51"/>
      <c r="BK57" s="54">
        <v>1.0</v>
      </c>
      <c r="BN57" s="51"/>
      <c r="BR57" s="54">
        <v>1.0</v>
      </c>
      <c r="BU57" s="50">
        <v>1.0</v>
      </c>
      <c r="BW57" s="52"/>
      <c r="BY57" s="53"/>
      <c r="CB57" s="51"/>
      <c r="CF57" s="53"/>
      <c r="CI57" s="50">
        <v>1.0</v>
      </c>
      <c r="CM57" s="53"/>
      <c r="CP57" s="51"/>
      <c r="CW57" s="51"/>
      <c r="DD57" s="51"/>
      <c r="DK57" s="51"/>
      <c r="DR57" s="51"/>
      <c r="DY57" s="51"/>
      <c r="EF57" s="51"/>
      <c r="EM57" s="51"/>
      <c r="ET57" s="50">
        <v>1.0</v>
      </c>
      <c r="EX57" s="54">
        <v>1.0</v>
      </c>
      <c r="FA57" s="51"/>
      <c r="FH57" s="50">
        <v>1.0</v>
      </c>
      <c r="FJ57" s="53"/>
      <c r="FO57" s="50">
        <v>1.0</v>
      </c>
      <c r="FS57" s="54">
        <v>1.0</v>
      </c>
      <c r="FV57" s="50">
        <v>1.0</v>
      </c>
      <c r="FX57" s="53"/>
      <c r="GC57" s="51"/>
      <c r="GG57" s="53"/>
      <c r="GJ57" s="50">
        <v>1.0</v>
      </c>
      <c r="GN57" s="53"/>
      <c r="GQ57" s="51"/>
      <c r="GU57" s="53"/>
      <c r="GX57" s="51"/>
      <c r="HB57" s="53"/>
      <c r="HE57" s="51"/>
      <c r="HI57" s="53"/>
    </row>
    <row r="58">
      <c r="A58" s="28" t="s">
        <v>129</v>
      </c>
      <c r="B58" s="28" t="s">
        <v>130</v>
      </c>
      <c r="C58" s="50">
        <v>1.0</v>
      </c>
      <c r="J58" s="50">
        <v>1.0</v>
      </c>
      <c r="Q58" s="50">
        <v>1.0</v>
      </c>
      <c r="X58" s="50">
        <v>1.0</v>
      </c>
      <c r="AE58" s="50">
        <v>1.0</v>
      </c>
      <c r="AF58" s="55">
        <v>1.0</v>
      </c>
      <c r="AI58" s="53"/>
      <c r="AL58" s="51"/>
      <c r="AP58" s="53"/>
      <c r="AS58" s="50">
        <v>1.0</v>
      </c>
      <c r="AX58" s="53"/>
      <c r="AZ58" s="51"/>
      <c r="BE58" s="53"/>
      <c r="BG58" s="50">
        <v>1.0</v>
      </c>
      <c r="BK58" s="54">
        <v>1.0</v>
      </c>
      <c r="BN58" s="50">
        <v>1.0</v>
      </c>
      <c r="BR58" s="53"/>
      <c r="BU58" s="50">
        <v>1.0</v>
      </c>
      <c r="BW58" s="52"/>
      <c r="BY58" s="53"/>
      <c r="CB58" s="51"/>
      <c r="CF58" s="53"/>
      <c r="CI58" s="50">
        <v>1.0</v>
      </c>
      <c r="CM58" s="54">
        <v>1.0</v>
      </c>
      <c r="CP58" s="51"/>
      <c r="CW58" s="51"/>
      <c r="DD58" s="51"/>
      <c r="DK58" s="51"/>
      <c r="DR58" s="51"/>
      <c r="DY58" s="51"/>
      <c r="EF58" s="51"/>
      <c r="EM58" s="51"/>
      <c r="ET58" s="51"/>
      <c r="EX58" s="53"/>
      <c r="FA58" s="51"/>
      <c r="FH58" s="50">
        <v>1.0</v>
      </c>
      <c r="FJ58" s="53"/>
      <c r="FO58" s="50">
        <v>1.0</v>
      </c>
      <c r="FS58" s="53"/>
      <c r="FV58" s="50">
        <v>1.0</v>
      </c>
      <c r="FX58" s="53"/>
      <c r="GC58" s="51"/>
      <c r="GG58" s="53"/>
      <c r="GJ58" s="51"/>
      <c r="GN58" s="53"/>
      <c r="GQ58" s="51"/>
      <c r="GU58" s="53"/>
      <c r="GX58" s="51"/>
      <c r="HB58" s="53"/>
      <c r="HE58" s="51"/>
      <c r="HI58" s="53"/>
    </row>
    <row r="59">
      <c r="A59" s="28" t="s">
        <v>131</v>
      </c>
      <c r="B59" s="28" t="s">
        <v>48</v>
      </c>
      <c r="C59" s="50">
        <v>1.0</v>
      </c>
      <c r="J59" s="50">
        <v>1.0</v>
      </c>
      <c r="Q59" s="50">
        <v>1.0</v>
      </c>
      <c r="X59" s="50">
        <v>1.0</v>
      </c>
      <c r="AE59" s="51"/>
      <c r="AF59" s="52"/>
      <c r="AI59" s="53"/>
      <c r="AL59" s="50">
        <v>1.0</v>
      </c>
      <c r="AP59" s="54">
        <v>1.0</v>
      </c>
      <c r="AS59" s="50">
        <v>1.0</v>
      </c>
      <c r="AX59" s="53"/>
      <c r="AZ59" s="51"/>
      <c r="BE59" s="53"/>
      <c r="BG59" s="50">
        <v>1.0</v>
      </c>
      <c r="BK59" s="53"/>
      <c r="BN59" s="50">
        <v>1.0</v>
      </c>
      <c r="BR59" s="54">
        <v>1.0</v>
      </c>
      <c r="BU59" s="50">
        <v>1.0</v>
      </c>
      <c r="BW59" s="52"/>
      <c r="BY59" s="54">
        <v>1.0</v>
      </c>
      <c r="CB59" s="51"/>
      <c r="CF59" s="53"/>
      <c r="CI59" s="50">
        <v>1.0</v>
      </c>
      <c r="CM59" s="54">
        <v>1.0</v>
      </c>
      <c r="CP59" s="51"/>
      <c r="CW59" s="51"/>
      <c r="DD59" s="51"/>
      <c r="DK59" s="51"/>
      <c r="DR59" s="51"/>
      <c r="DY59" s="51"/>
      <c r="EF59" s="51"/>
      <c r="EM59" s="51"/>
      <c r="ET59" s="50">
        <v>1.0</v>
      </c>
      <c r="EX59" s="54">
        <v>1.0</v>
      </c>
      <c r="FA59" s="51"/>
      <c r="FH59" s="50">
        <v>1.0</v>
      </c>
      <c r="FJ59" s="54">
        <v>1.0</v>
      </c>
      <c r="FO59" s="50">
        <v>1.0</v>
      </c>
      <c r="FS59" s="54">
        <v>1.0</v>
      </c>
      <c r="FV59" s="51"/>
      <c r="FX59" s="53"/>
      <c r="GC59" s="51"/>
      <c r="GG59" s="53"/>
      <c r="GJ59" s="50">
        <v>1.0</v>
      </c>
      <c r="GN59" s="53"/>
      <c r="GQ59" s="51"/>
      <c r="GU59" s="53"/>
      <c r="GX59" s="51"/>
      <c r="HB59" s="53"/>
      <c r="HE59" s="51"/>
      <c r="HI59" s="53"/>
    </row>
    <row r="60">
      <c r="A60" s="28" t="s">
        <v>132</v>
      </c>
      <c r="B60" s="28" t="s">
        <v>133</v>
      </c>
      <c r="C60" s="50">
        <v>1.0</v>
      </c>
      <c r="J60" s="50">
        <v>1.0</v>
      </c>
      <c r="Q60" s="50">
        <v>1.0</v>
      </c>
      <c r="X60" s="50">
        <v>1.0</v>
      </c>
      <c r="AE60" s="50">
        <v>1.0</v>
      </c>
      <c r="AF60" s="55">
        <v>1.0</v>
      </c>
      <c r="AI60" s="53"/>
      <c r="AL60" s="50">
        <v>1.0</v>
      </c>
      <c r="AP60" s="54">
        <v>1.0</v>
      </c>
      <c r="AS60" s="51"/>
      <c r="AX60" s="53"/>
      <c r="AZ60" s="50">
        <v>1.0</v>
      </c>
      <c r="BE60" s="53"/>
      <c r="BG60" s="51"/>
      <c r="BK60" s="53"/>
      <c r="BN60" s="50">
        <v>1.0</v>
      </c>
      <c r="BR60" s="54">
        <v>1.0</v>
      </c>
      <c r="BU60" s="50">
        <v>1.0</v>
      </c>
      <c r="BW60" s="52"/>
      <c r="BY60" s="53"/>
      <c r="CB60" s="50">
        <v>1.0</v>
      </c>
      <c r="CF60" s="53"/>
      <c r="CI60" s="51"/>
      <c r="CM60" s="53"/>
      <c r="CP60" s="50">
        <v>1.0</v>
      </c>
      <c r="CW60" s="51"/>
      <c r="DD60" s="51"/>
      <c r="DK60" s="51"/>
      <c r="DR60" s="51"/>
      <c r="DY60" s="51"/>
      <c r="EF60" s="51"/>
      <c r="EM60" s="51"/>
      <c r="ET60" s="51"/>
      <c r="EX60" s="53"/>
      <c r="FA60" s="51"/>
      <c r="FH60" s="51"/>
      <c r="FJ60" s="53"/>
      <c r="FO60" s="50">
        <v>1.0</v>
      </c>
      <c r="FS60" s="53"/>
      <c r="FV60" s="51"/>
      <c r="FX60" s="53"/>
      <c r="GC60" s="50">
        <v>1.0</v>
      </c>
      <c r="GG60" s="53"/>
      <c r="GJ60" s="51"/>
      <c r="GN60" s="53"/>
      <c r="GQ60" s="51"/>
      <c r="GU60" s="53"/>
      <c r="GX60" s="51"/>
      <c r="HB60" s="53"/>
      <c r="HE60" s="51"/>
      <c r="HI60" s="53"/>
    </row>
    <row r="61">
      <c r="A61" s="28" t="s">
        <v>134</v>
      </c>
      <c r="B61" s="28" t="s">
        <v>135</v>
      </c>
      <c r="C61" s="51"/>
      <c r="J61" s="51"/>
      <c r="Q61" s="51"/>
      <c r="X61" s="50">
        <v>1.0</v>
      </c>
      <c r="AE61" s="51"/>
      <c r="AF61" s="52"/>
      <c r="AI61" s="53"/>
      <c r="AL61" s="51"/>
      <c r="AP61" s="53"/>
      <c r="AS61" s="51"/>
      <c r="AX61" s="53"/>
      <c r="AZ61" s="51"/>
      <c r="BE61" s="53"/>
      <c r="BG61" s="51"/>
      <c r="BK61" s="53"/>
      <c r="BN61" s="51"/>
      <c r="BR61" s="53"/>
      <c r="BU61" s="51"/>
      <c r="BW61" s="52"/>
      <c r="BY61" s="53"/>
      <c r="CB61" s="51"/>
      <c r="CF61" s="53"/>
      <c r="CI61" s="51"/>
      <c r="CM61" s="53"/>
      <c r="CP61" s="51"/>
      <c r="CW61" s="51"/>
      <c r="DD61" s="51"/>
      <c r="DK61" s="51"/>
      <c r="DR61" s="51"/>
      <c r="DY61" s="51"/>
      <c r="EF61" s="51"/>
      <c r="EM61" s="51"/>
      <c r="ET61" s="51"/>
      <c r="EX61" s="53"/>
      <c r="FA61" s="51"/>
      <c r="FH61" s="51"/>
      <c r="FJ61" s="53"/>
      <c r="FO61" s="51"/>
      <c r="FS61" s="53"/>
      <c r="FV61" s="51"/>
      <c r="FX61" s="53"/>
      <c r="GC61" s="51"/>
      <c r="GG61" s="53"/>
      <c r="GJ61" s="51"/>
      <c r="GN61" s="53"/>
      <c r="GQ61" s="51"/>
      <c r="GU61" s="53"/>
      <c r="GX61" s="51"/>
      <c r="HB61" s="53"/>
      <c r="HE61" s="51"/>
      <c r="HI61" s="53"/>
    </row>
    <row r="62">
      <c r="A62" s="28" t="s">
        <v>136</v>
      </c>
      <c r="B62" s="28" t="s">
        <v>137</v>
      </c>
      <c r="C62" s="51"/>
      <c r="J62" s="50">
        <v>1.0</v>
      </c>
      <c r="Q62" s="50">
        <v>1.0</v>
      </c>
      <c r="X62" s="50">
        <v>1.0</v>
      </c>
      <c r="AE62" s="51"/>
      <c r="AF62" s="52"/>
      <c r="AI62" s="53"/>
      <c r="AL62" s="50">
        <v>1.0</v>
      </c>
      <c r="AP62" s="53"/>
      <c r="AS62" s="51"/>
      <c r="AX62" s="53"/>
      <c r="AZ62" s="50">
        <v>1.0</v>
      </c>
      <c r="BE62" s="53"/>
      <c r="BG62" s="51"/>
      <c r="BK62" s="53"/>
      <c r="BN62" s="50">
        <v>1.0</v>
      </c>
      <c r="BR62" s="54">
        <v>1.0</v>
      </c>
      <c r="BU62" s="51"/>
      <c r="BW62" s="52"/>
      <c r="BY62" s="53"/>
      <c r="CB62" s="50">
        <v>1.0</v>
      </c>
      <c r="CF62" s="53"/>
      <c r="CI62" s="51"/>
      <c r="CM62" s="53"/>
      <c r="CP62" s="50">
        <v>1.0</v>
      </c>
      <c r="CW62" s="51"/>
      <c r="DD62" s="51"/>
      <c r="DK62" s="51"/>
      <c r="DR62" s="51"/>
      <c r="DY62" s="51"/>
      <c r="EF62" s="51"/>
      <c r="EM62" s="51"/>
      <c r="ET62" s="51"/>
      <c r="EX62" s="53"/>
      <c r="FA62" s="51"/>
      <c r="FH62" s="51"/>
      <c r="FJ62" s="53"/>
      <c r="FO62" s="51"/>
      <c r="FS62" s="53"/>
      <c r="FV62" s="50">
        <v>1.0</v>
      </c>
      <c r="FX62" s="53"/>
      <c r="GC62" s="50">
        <v>1.0</v>
      </c>
      <c r="GG62" s="53"/>
      <c r="GJ62" s="50">
        <v>1.0</v>
      </c>
      <c r="GN62" s="53"/>
      <c r="GQ62" s="51"/>
      <c r="GU62" s="53"/>
      <c r="GX62" s="51"/>
      <c r="HB62" s="53"/>
      <c r="HE62" s="51"/>
      <c r="HI62" s="53"/>
    </row>
    <row r="63">
      <c r="A63" s="28" t="s">
        <v>138</v>
      </c>
      <c r="B63" s="28" t="s">
        <v>139</v>
      </c>
      <c r="C63" s="50">
        <v>1.0</v>
      </c>
      <c r="J63" s="51"/>
      <c r="Q63" s="50">
        <v>1.0</v>
      </c>
      <c r="X63" s="51"/>
      <c r="AE63" s="50">
        <v>1.0</v>
      </c>
      <c r="AF63" s="52"/>
      <c r="AI63" s="53"/>
      <c r="AL63" s="50">
        <v>1.0</v>
      </c>
      <c r="AP63" s="53"/>
      <c r="AS63" s="51"/>
      <c r="AX63" s="53"/>
      <c r="AZ63" s="51"/>
      <c r="BE63" s="53"/>
      <c r="BG63" s="51"/>
      <c r="BK63" s="53"/>
      <c r="BN63" s="51"/>
      <c r="BR63" s="53"/>
      <c r="BU63" s="51"/>
      <c r="BW63" s="52"/>
      <c r="BY63" s="53"/>
      <c r="CB63" s="50">
        <v>1.0</v>
      </c>
      <c r="CF63" s="53"/>
      <c r="CI63" s="51"/>
      <c r="CM63" s="53"/>
      <c r="CP63" s="51"/>
      <c r="CW63" s="51"/>
      <c r="DD63" s="51"/>
      <c r="DK63" s="51"/>
      <c r="DR63" s="51"/>
      <c r="DY63" s="51"/>
      <c r="EF63" s="51"/>
      <c r="EM63" s="51"/>
      <c r="ET63" s="51"/>
      <c r="EX63" s="53"/>
      <c r="FA63" s="51"/>
      <c r="FH63" s="51"/>
      <c r="FJ63" s="53"/>
      <c r="FO63" s="51"/>
      <c r="FS63" s="53"/>
      <c r="FV63" s="51"/>
      <c r="FX63" s="53"/>
      <c r="GC63" s="51"/>
      <c r="GG63" s="53"/>
      <c r="GJ63" s="51"/>
      <c r="GN63" s="53"/>
      <c r="GQ63" s="51"/>
      <c r="GU63" s="53"/>
      <c r="GX63" s="51"/>
      <c r="HB63" s="53"/>
      <c r="HE63" s="51"/>
      <c r="HI63" s="53"/>
    </row>
    <row r="64">
      <c r="A64" s="28" t="s">
        <v>140</v>
      </c>
      <c r="B64" s="28" t="s">
        <v>130</v>
      </c>
      <c r="C64" s="50">
        <v>1.0</v>
      </c>
      <c r="J64" s="51"/>
      <c r="Q64" s="50">
        <v>1.0</v>
      </c>
      <c r="X64" s="50">
        <v>1.0</v>
      </c>
      <c r="AE64" s="50">
        <v>1.0</v>
      </c>
      <c r="AF64" s="55">
        <v>1.0</v>
      </c>
      <c r="AI64" s="53"/>
      <c r="AL64" s="50">
        <v>1.0</v>
      </c>
      <c r="AP64" s="53"/>
      <c r="AS64" s="50">
        <v>1.0</v>
      </c>
      <c r="AX64" s="53"/>
      <c r="AZ64" s="51"/>
      <c r="BE64" s="53"/>
      <c r="BG64" s="51"/>
      <c r="BK64" s="53"/>
      <c r="BN64" s="51"/>
      <c r="BR64" s="53"/>
      <c r="BU64" s="51"/>
      <c r="BW64" s="52"/>
      <c r="BY64" s="53"/>
      <c r="CB64" s="51"/>
      <c r="CF64" s="53"/>
      <c r="CI64" s="51"/>
      <c r="CM64" s="53"/>
      <c r="CP64" s="51"/>
      <c r="CW64" s="51"/>
      <c r="DD64" s="51"/>
      <c r="DK64" s="51"/>
      <c r="DR64" s="51"/>
      <c r="DY64" s="51"/>
      <c r="EF64" s="51"/>
      <c r="EM64" s="51"/>
      <c r="ET64" s="50">
        <v>1.0</v>
      </c>
      <c r="EX64" s="54">
        <v>1.0</v>
      </c>
      <c r="FA64" s="51"/>
      <c r="FH64" s="50">
        <v>1.0</v>
      </c>
      <c r="FJ64" s="53"/>
      <c r="FO64" s="50">
        <v>1.0</v>
      </c>
      <c r="FS64" s="53"/>
      <c r="FV64" s="50">
        <v>1.0</v>
      </c>
      <c r="FX64" s="54">
        <v>1.0</v>
      </c>
      <c r="GC64" s="51"/>
      <c r="GG64" s="53"/>
      <c r="GJ64" s="50">
        <v>1.0</v>
      </c>
      <c r="GN64" s="53"/>
      <c r="GQ64" s="51"/>
      <c r="GU64" s="53"/>
      <c r="GX64" s="51"/>
      <c r="HB64" s="53"/>
      <c r="HE64" s="51"/>
      <c r="HI64" s="53"/>
    </row>
    <row r="65">
      <c r="A65" s="28" t="s">
        <v>141</v>
      </c>
      <c r="B65" s="28" t="s">
        <v>62</v>
      </c>
      <c r="C65" s="50">
        <v>1.0</v>
      </c>
      <c r="J65" s="50">
        <v>1.0</v>
      </c>
      <c r="Q65" s="50">
        <v>1.0</v>
      </c>
      <c r="X65" s="50">
        <v>1.0</v>
      </c>
      <c r="AE65" s="50">
        <v>1.0</v>
      </c>
      <c r="AF65" s="52"/>
      <c r="AI65" s="53"/>
      <c r="AL65" s="50">
        <v>1.0</v>
      </c>
      <c r="AP65" s="54">
        <v>1.0</v>
      </c>
      <c r="AS65" s="50">
        <v>1.0</v>
      </c>
      <c r="AX65" s="54">
        <v>1.0</v>
      </c>
      <c r="AZ65" s="50">
        <v>1.0</v>
      </c>
      <c r="BE65" s="53"/>
      <c r="BG65" s="50">
        <v>1.0</v>
      </c>
      <c r="BK65" s="54">
        <v>1.0</v>
      </c>
      <c r="BN65" s="50">
        <v>1.0</v>
      </c>
      <c r="BR65" s="53"/>
      <c r="BU65" s="50">
        <v>1.0</v>
      </c>
      <c r="BW65" s="52"/>
      <c r="BY65" s="53"/>
      <c r="CB65" s="51"/>
      <c r="CF65" s="53"/>
      <c r="CI65" s="50">
        <v>1.0</v>
      </c>
      <c r="CM65" s="53"/>
      <c r="CP65" s="50">
        <v>1.0</v>
      </c>
      <c r="CW65" s="51"/>
      <c r="DD65" s="51"/>
      <c r="DK65" s="51"/>
      <c r="DR65" s="51"/>
      <c r="DY65" s="51"/>
      <c r="EF65" s="51"/>
      <c r="EM65" s="51"/>
      <c r="ET65" s="51"/>
      <c r="EX65" s="53"/>
      <c r="FA65" s="51"/>
      <c r="FH65" s="50">
        <v>1.0</v>
      </c>
      <c r="FJ65" s="53"/>
      <c r="FO65" s="51"/>
      <c r="FS65" s="53"/>
      <c r="FV65" s="51"/>
      <c r="FX65" s="53"/>
      <c r="GC65" s="50">
        <v>1.0</v>
      </c>
      <c r="GG65" s="54">
        <v>1.0</v>
      </c>
      <c r="GJ65" s="50">
        <v>1.0</v>
      </c>
      <c r="GN65" s="53"/>
      <c r="GQ65" s="51"/>
      <c r="GU65" s="53"/>
      <c r="GX65" s="51"/>
      <c r="HB65" s="53"/>
      <c r="HE65" s="51"/>
      <c r="HI65" s="53"/>
    </row>
    <row r="66">
      <c r="A66" s="28" t="s">
        <v>142</v>
      </c>
      <c r="B66" s="28" t="s">
        <v>143</v>
      </c>
      <c r="C66" s="51"/>
      <c r="J66" s="50">
        <v>1.0</v>
      </c>
      <c r="Q66" s="50">
        <v>1.0</v>
      </c>
      <c r="X66" s="50">
        <v>1.0</v>
      </c>
      <c r="AE66" s="50">
        <v>1.0</v>
      </c>
      <c r="AF66" s="55">
        <v>1.0</v>
      </c>
      <c r="AI66" s="53"/>
      <c r="AL66" s="50">
        <v>1.0</v>
      </c>
      <c r="AP66" s="53"/>
      <c r="AS66" s="51"/>
      <c r="AX66" s="53"/>
      <c r="AZ66" s="50">
        <v>1.0</v>
      </c>
      <c r="BE66" s="53"/>
      <c r="BG66" s="51"/>
      <c r="BK66" s="53"/>
      <c r="BN66" s="51"/>
      <c r="BR66" s="53"/>
      <c r="BU66" s="50">
        <v>1.0</v>
      </c>
      <c r="BW66" s="52"/>
      <c r="BY66" s="53"/>
      <c r="CB66" s="51"/>
      <c r="CF66" s="53"/>
      <c r="CI66" s="51"/>
      <c r="CM66" s="53"/>
      <c r="CP66" s="50">
        <v>1.0</v>
      </c>
      <c r="CW66" s="51"/>
      <c r="DD66" s="51"/>
      <c r="DK66" s="51"/>
      <c r="DR66" s="51"/>
      <c r="DY66" s="51"/>
      <c r="EF66" s="51"/>
      <c r="EM66" s="51"/>
      <c r="ET66" s="51"/>
      <c r="EX66" s="53"/>
      <c r="FA66" s="51"/>
      <c r="FH66" s="50">
        <v>1.0</v>
      </c>
      <c r="FJ66" s="53"/>
      <c r="FO66" s="51"/>
      <c r="FS66" s="53"/>
      <c r="FV66" s="50">
        <v>1.0</v>
      </c>
      <c r="FX66" s="53"/>
      <c r="GC66" s="51"/>
      <c r="GG66" s="53"/>
      <c r="GJ66" s="51"/>
      <c r="GN66" s="53"/>
      <c r="GQ66" s="51"/>
      <c r="GU66" s="53"/>
      <c r="GX66" s="51"/>
      <c r="HB66" s="53"/>
      <c r="HE66" s="51"/>
      <c r="HI66" s="53"/>
    </row>
    <row r="67">
      <c r="A67" s="28" t="s">
        <v>144</v>
      </c>
      <c r="B67" s="28" t="s">
        <v>70</v>
      </c>
      <c r="C67" s="50">
        <v>1.0</v>
      </c>
      <c r="J67" s="50">
        <v>1.0</v>
      </c>
      <c r="Q67" s="50">
        <v>1.0</v>
      </c>
      <c r="X67" s="50">
        <v>1.0</v>
      </c>
      <c r="AE67" s="51"/>
      <c r="AF67" s="52"/>
      <c r="AI67" s="53"/>
      <c r="AL67" s="50">
        <v>1.0</v>
      </c>
      <c r="AP67" s="54">
        <v>1.0</v>
      </c>
      <c r="AS67" s="50">
        <v>1.0</v>
      </c>
      <c r="AX67" s="53"/>
      <c r="AZ67" s="50"/>
      <c r="BE67" s="53"/>
      <c r="BG67" s="50">
        <v>1.0</v>
      </c>
      <c r="BK67" s="53"/>
      <c r="BN67" s="51"/>
      <c r="BR67" s="54">
        <v>1.0</v>
      </c>
      <c r="BU67" s="51"/>
      <c r="BW67" s="52"/>
      <c r="BY67" s="54">
        <v>1.0</v>
      </c>
      <c r="CB67" s="51"/>
      <c r="CF67" s="53"/>
      <c r="CI67" s="50">
        <v>1.0</v>
      </c>
      <c r="CM67" s="53"/>
      <c r="CP67" s="51"/>
      <c r="CW67" s="51"/>
      <c r="DD67" s="51"/>
      <c r="DK67" s="51"/>
      <c r="DR67" s="51"/>
      <c r="DY67" s="51"/>
      <c r="EF67" s="51"/>
      <c r="EM67" s="51"/>
      <c r="ET67" s="51"/>
      <c r="EX67" s="53"/>
      <c r="FA67" s="51"/>
      <c r="FH67" s="50">
        <v>1.0</v>
      </c>
      <c r="FJ67" s="54">
        <v>1.0</v>
      </c>
      <c r="FO67" s="51"/>
      <c r="FS67" s="54">
        <v>1.0</v>
      </c>
      <c r="FV67" s="50">
        <v>1.0</v>
      </c>
      <c r="FX67" s="54">
        <v>1.0</v>
      </c>
      <c r="GC67" s="50">
        <v>1.0</v>
      </c>
      <c r="GG67" s="54">
        <v>1.0</v>
      </c>
      <c r="GJ67" s="50">
        <v>1.0</v>
      </c>
      <c r="GN67" s="53"/>
      <c r="GQ67" s="51"/>
      <c r="GU67" s="53"/>
      <c r="GX67" s="51"/>
      <c r="HB67" s="53"/>
      <c r="HE67" s="51"/>
      <c r="HI67" s="53"/>
    </row>
    <row r="68">
      <c r="A68" s="28" t="s">
        <v>145</v>
      </c>
      <c r="B68" s="28" t="s">
        <v>48</v>
      </c>
      <c r="C68" s="50">
        <v>1.0</v>
      </c>
      <c r="J68" s="50">
        <v>1.0</v>
      </c>
      <c r="Q68" s="51"/>
      <c r="X68" s="51"/>
      <c r="AE68" s="51"/>
      <c r="AF68" s="52"/>
      <c r="AI68" s="53"/>
      <c r="AL68" s="51"/>
      <c r="AP68" s="54">
        <v>1.0</v>
      </c>
      <c r="AS68" s="50">
        <v>1.0</v>
      </c>
      <c r="AX68" s="53"/>
      <c r="AZ68" s="50">
        <v>1.0</v>
      </c>
      <c r="BE68" s="53"/>
      <c r="BG68" s="51"/>
      <c r="BK68" s="53"/>
      <c r="BN68" s="50">
        <v>1.0</v>
      </c>
      <c r="BR68" s="54">
        <v>1.0</v>
      </c>
      <c r="BU68" s="51"/>
      <c r="BW68" s="52"/>
      <c r="BY68" s="53"/>
      <c r="CB68" s="51"/>
      <c r="CF68" s="53"/>
      <c r="CI68" s="50">
        <v>1.0</v>
      </c>
      <c r="CM68" s="53"/>
      <c r="CP68" s="51"/>
      <c r="CW68" s="51"/>
      <c r="DD68" s="51"/>
      <c r="DK68" s="51"/>
      <c r="DR68" s="51"/>
      <c r="DY68" s="51"/>
      <c r="EF68" s="51"/>
      <c r="EM68" s="51"/>
      <c r="ET68" s="50">
        <v>1.0</v>
      </c>
      <c r="EX68" s="53"/>
      <c r="FA68" s="51"/>
      <c r="FH68" s="51"/>
      <c r="FJ68" s="53"/>
      <c r="FO68" s="51"/>
      <c r="FS68" s="53"/>
      <c r="FV68" s="50">
        <v>1.0</v>
      </c>
      <c r="FX68" s="53"/>
      <c r="GC68" s="50">
        <v>1.0</v>
      </c>
      <c r="GG68" s="54">
        <v>1.0</v>
      </c>
      <c r="GJ68" s="50">
        <v>1.0</v>
      </c>
      <c r="GN68" s="53"/>
      <c r="GQ68" s="51"/>
      <c r="GU68" s="53"/>
      <c r="GX68" s="51"/>
      <c r="HB68" s="53"/>
      <c r="HE68" s="51"/>
      <c r="HI68" s="53"/>
    </row>
    <row r="69">
      <c r="A69" s="28" t="s">
        <v>146</v>
      </c>
      <c r="B69" s="28" t="s">
        <v>147</v>
      </c>
      <c r="C69" s="50">
        <v>1.0</v>
      </c>
      <c r="J69" s="50">
        <v>1.0</v>
      </c>
      <c r="Q69" s="50">
        <v>1.0</v>
      </c>
      <c r="X69" s="50">
        <v>1.0</v>
      </c>
      <c r="AE69" s="50">
        <v>1.0</v>
      </c>
      <c r="AF69" s="52"/>
      <c r="AI69" s="53"/>
      <c r="AL69" s="50">
        <v>1.0</v>
      </c>
      <c r="AP69" s="53"/>
      <c r="AS69" s="51"/>
      <c r="AX69" s="53"/>
      <c r="AZ69" s="50">
        <v>1.0</v>
      </c>
      <c r="BE69" s="53"/>
      <c r="BG69" s="50">
        <v>1.0</v>
      </c>
      <c r="BK69" s="53"/>
      <c r="BN69" s="51"/>
      <c r="BR69" s="53"/>
      <c r="BU69" s="50">
        <v>1.0</v>
      </c>
      <c r="BW69" s="52"/>
      <c r="BY69" s="53"/>
      <c r="CB69" s="50">
        <v>1.0</v>
      </c>
      <c r="CF69" s="53"/>
      <c r="CI69" s="50">
        <v>1.0</v>
      </c>
      <c r="CM69" s="53"/>
      <c r="CP69" s="51"/>
      <c r="CW69" s="51"/>
      <c r="DD69" s="51"/>
      <c r="DK69" s="51"/>
      <c r="DR69" s="51"/>
      <c r="DY69" s="51"/>
      <c r="EF69" s="51"/>
      <c r="EM69" s="51"/>
      <c r="ET69" s="51"/>
      <c r="EX69" s="53"/>
      <c r="FA69" s="51"/>
      <c r="FH69" s="50">
        <v>1.0</v>
      </c>
      <c r="FJ69" s="54">
        <v>1.0</v>
      </c>
      <c r="FO69" s="50">
        <v>1.0</v>
      </c>
      <c r="FS69" s="53"/>
      <c r="FV69" s="50">
        <v>1.0</v>
      </c>
      <c r="FX69" s="54">
        <v>1.0</v>
      </c>
      <c r="GC69" s="50">
        <v>1.0</v>
      </c>
      <c r="GG69" s="53"/>
      <c r="GJ69" s="50">
        <v>1.0</v>
      </c>
      <c r="GN69" s="53"/>
      <c r="GQ69" s="51"/>
      <c r="GU69" s="53"/>
      <c r="GX69" s="51"/>
      <c r="HB69" s="53"/>
      <c r="HE69" s="51"/>
      <c r="HI69" s="53"/>
    </row>
    <row r="70">
      <c r="A70" s="28" t="s">
        <v>148</v>
      </c>
      <c r="B70" s="28" t="s">
        <v>100</v>
      </c>
      <c r="C70" s="50">
        <v>1.0</v>
      </c>
      <c r="J70" s="51"/>
      <c r="Q70" s="50">
        <v>1.0</v>
      </c>
      <c r="X70" s="50">
        <v>1.0</v>
      </c>
      <c r="AE70" s="50">
        <v>1.0</v>
      </c>
      <c r="AF70" s="52"/>
      <c r="AI70" s="53"/>
      <c r="AL70" s="50">
        <v>1.0</v>
      </c>
      <c r="AP70" s="53"/>
      <c r="AS70" s="51"/>
      <c r="AX70" s="53"/>
      <c r="AZ70" s="51"/>
      <c r="BE70" s="53"/>
      <c r="BG70" s="50">
        <v>1.0</v>
      </c>
      <c r="BK70" s="53"/>
      <c r="BN70" s="51"/>
      <c r="BR70" s="54">
        <v>1.0</v>
      </c>
      <c r="BU70" s="50">
        <v>1.0</v>
      </c>
      <c r="BW70" s="52"/>
      <c r="BY70" s="53"/>
      <c r="CB70" s="50">
        <v>1.0</v>
      </c>
      <c r="CF70" s="53"/>
      <c r="CI70" s="50">
        <v>1.0</v>
      </c>
      <c r="CM70" s="53"/>
      <c r="CP70" s="51"/>
      <c r="CW70" s="51"/>
      <c r="DD70" s="51"/>
      <c r="DK70" s="51"/>
      <c r="DR70" s="51"/>
      <c r="DY70" s="51"/>
      <c r="EF70" s="51"/>
      <c r="EM70" s="51"/>
      <c r="ET70" s="51"/>
      <c r="EX70" s="53"/>
      <c r="FA70" s="51"/>
      <c r="FH70" s="51"/>
      <c r="FJ70" s="53"/>
      <c r="FO70" s="51"/>
      <c r="FS70" s="53"/>
      <c r="FV70" s="51"/>
      <c r="FX70" s="53"/>
      <c r="GC70" s="51"/>
      <c r="GG70" s="53"/>
      <c r="GJ70" s="51"/>
      <c r="GN70" s="53"/>
      <c r="GQ70" s="51"/>
      <c r="GU70" s="53"/>
      <c r="GX70" s="51"/>
      <c r="HB70" s="53"/>
      <c r="HE70" s="51"/>
      <c r="HI70" s="53"/>
    </row>
    <row r="71" ht="15.0" customHeight="1">
      <c r="A71" s="28" t="s">
        <v>149</v>
      </c>
      <c r="B71" s="28" t="s">
        <v>62</v>
      </c>
      <c r="C71" s="50">
        <v>1.0</v>
      </c>
      <c r="J71" s="50">
        <v>1.0</v>
      </c>
      <c r="Q71" s="50">
        <v>1.0</v>
      </c>
      <c r="X71" s="50">
        <v>1.0</v>
      </c>
      <c r="AE71" s="50">
        <v>1.0</v>
      </c>
      <c r="AF71" s="52"/>
      <c r="AI71" s="53"/>
      <c r="AL71" s="50">
        <v>1.0</v>
      </c>
      <c r="AP71" s="53"/>
      <c r="AS71" s="51"/>
      <c r="AX71" s="53"/>
      <c r="AZ71" s="50">
        <v>1.0</v>
      </c>
      <c r="BE71" s="53"/>
      <c r="BG71" s="51"/>
      <c r="BK71" s="53"/>
      <c r="BN71" s="51"/>
      <c r="BR71" s="53"/>
      <c r="BU71" s="50">
        <v>1.0</v>
      </c>
      <c r="BW71" s="52"/>
      <c r="BY71" s="53"/>
      <c r="CB71" s="51"/>
      <c r="CF71" s="53"/>
      <c r="CI71" s="51"/>
      <c r="CM71" s="53"/>
      <c r="CP71" s="51"/>
      <c r="CW71" s="51"/>
      <c r="DD71" s="51"/>
      <c r="DK71" s="51"/>
      <c r="DR71" s="51"/>
      <c r="DY71" s="51"/>
      <c r="EF71" s="51"/>
      <c r="EM71" s="51"/>
      <c r="ET71" s="51"/>
      <c r="EX71" s="53"/>
      <c r="FA71" s="51"/>
      <c r="FH71" s="51"/>
      <c r="FJ71" s="53"/>
      <c r="FO71" s="51"/>
      <c r="FS71" s="53"/>
      <c r="FV71" s="51"/>
      <c r="FX71" s="53"/>
      <c r="GC71" s="51"/>
      <c r="GG71" s="53"/>
      <c r="GJ71" s="51"/>
      <c r="GN71" s="53"/>
      <c r="GQ71" s="51"/>
      <c r="GU71" s="53"/>
      <c r="GX71" s="51"/>
      <c r="HB71" s="53"/>
      <c r="HE71" s="51"/>
      <c r="HI71" s="53"/>
    </row>
    <row r="72">
      <c r="A72" s="28" t="s">
        <v>150</v>
      </c>
      <c r="B72" s="28" t="s">
        <v>151</v>
      </c>
      <c r="C72" s="50">
        <v>1.0</v>
      </c>
      <c r="J72" s="50">
        <v>1.0</v>
      </c>
      <c r="Q72" s="51"/>
      <c r="X72" s="50">
        <v>1.0</v>
      </c>
      <c r="AE72" s="50">
        <v>1.0</v>
      </c>
      <c r="AF72" s="52"/>
      <c r="AI72" s="53"/>
      <c r="AL72" s="50">
        <v>1.0</v>
      </c>
      <c r="AP72" s="53"/>
      <c r="AS72" s="51"/>
      <c r="AX72" s="53"/>
      <c r="AZ72" s="51"/>
      <c r="BE72" s="54">
        <v>1.0</v>
      </c>
      <c r="BG72" s="50">
        <v>1.0</v>
      </c>
      <c r="BK72" s="54">
        <v>1.0</v>
      </c>
      <c r="BN72" s="50">
        <v>1.0</v>
      </c>
      <c r="BR72" s="54">
        <v>1.0</v>
      </c>
      <c r="BU72" s="51"/>
      <c r="BW72" s="52"/>
      <c r="BY72" s="53"/>
      <c r="CB72" s="50">
        <v>1.0</v>
      </c>
      <c r="CF72" s="54">
        <v>1.0</v>
      </c>
      <c r="CI72" s="51"/>
      <c r="CM72" s="54">
        <v>1.0</v>
      </c>
      <c r="CP72" s="51"/>
      <c r="CW72" s="51"/>
      <c r="DD72" s="51"/>
      <c r="DK72" s="51"/>
      <c r="DR72" s="51"/>
      <c r="DY72" s="51"/>
      <c r="EF72" s="51"/>
      <c r="EM72" s="51"/>
      <c r="ET72" s="50">
        <v>1.0</v>
      </c>
      <c r="EX72" s="53"/>
      <c r="FA72" s="51"/>
      <c r="FH72" s="50">
        <v>1.0</v>
      </c>
      <c r="FJ72" s="54">
        <v>1.0</v>
      </c>
      <c r="FO72" s="51"/>
      <c r="FS72" s="53"/>
      <c r="FV72" s="51"/>
      <c r="FX72" s="53"/>
      <c r="GC72" s="51"/>
      <c r="GG72" s="54">
        <v>1.0</v>
      </c>
      <c r="GJ72" s="51"/>
      <c r="GN72" s="53"/>
      <c r="GQ72" s="51"/>
      <c r="GU72" s="53"/>
      <c r="GX72" s="51"/>
      <c r="HB72" s="53"/>
      <c r="HE72" s="51"/>
      <c r="HI72" s="53"/>
    </row>
    <row r="73">
      <c r="A73" s="28" t="s">
        <v>152</v>
      </c>
      <c r="B73" s="28" t="s">
        <v>83</v>
      </c>
      <c r="C73" s="50">
        <v>1.0</v>
      </c>
      <c r="J73" s="51"/>
      <c r="Q73" s="50">
        <v>1.0</v>
      </c>
      <c r="X73" s="50">
        <v>1.0</v>
      </c>
      <c r="AE73" s="51"/>
      <c r="AF73" s="52"/>
      <c r="AI73" s="53"/>
      <c r="AL73" s="50">
        <v>1.0</v>
      </c>
      <c r="AP73" s="54">
        <v>1.0</v>
      </c>
      <c r="AS73" s="50">
        <v>1.0</v>
      </c>
      <c r="AX73" s="54">
        <v>1.0</v>
      </c>
      <c r="AZ73" s="51"/>
      <c r="BE73" s="54">
        <v>1.0</v>
      </c>
      <c r="BG73" s="50">
        <v>1.0</v>
      </c>
      <c r="BK73" s="53"/>
      <c r="BN73" s="51"/>
      <c r="BR73" s="54">
        <v>1.0</v>
      </c>
      <c r="BU73" s="50">
        <v>1.0</v>
      </c>
      <c r="BW73" s="55">
        <v>1.0</v>
      </c>
      <c r="BY73" s="53"/>
      <c r="CB73" s="50">
        <v>1.0</v>
      </c>
      <c r="CF73" s="54">
        <v>1.0</v>
      </c>
      <c r="CI73" s="50">
        <v>1.0</v>
      </c>
      <c r="CM73" s="54">
        <v>1.0</v>
      </c>
      <c r="CP73" s="50">
        <v>1.0</v>
      </c>
      <c r="CW73" s="51"/>
      <c r="DD73" s="51"/>
      <c r="DK73" s="51"/>
      <c r="DR73" s="51"/>
      <c r="DY73" s="51"/>
      <c r="EF73" s="51"/>
      <c r="EM73" s="51"/>
      <c r="ET73" s="50">
        <v>1.0</v>
      </c>
      <c r="EX73" s="54">
        <v>1.0</v>
      </c>
      <c r="FA73" s="51"/>
      <c r="FH73" s="50">
        <v>1.0</v>
      </c>
      <c r="FJ73" s="53"/>
      <c r="FO73" s="50">
        <v>1.0</v>
      </c>
      <c r="FS73" s="53"/>
      <c r="FV73" s="50">
        <v>1.0</v>
      </c>
      <c r="FX73" s="53"/>
      <c r="GC73" s="51"/>
      <c r="GG73" s="53"/>
      <c r="GJ73" s="50">
        <v>1.0</v>
      </c>
      <c r="GN73" s="53"/>
      <c r="GQ73" s="51"/>
      <c r="GU73" s="53"/>
      <c r="GX73" s="51"/>
      <c r="HB73" s="53"/>
      <c r="HE73" s="51"/>
      <c r="HI73" s="53"/>
    </row>
    <row r="74">
      <c r="A74" s="28" t="s">
        <v>153</v>
      </c>
      <c r="B74" s="28" t="s">
        <v>154</v>
      </c>
      <c r="C74" s="50">
        <v>1.0</v>
      </c>
      <c r="J74" s="50">
        <v>1.0</v>
      </c>
      <c r="Q74" s="50">
        <v>1.0</v>
      </c>
      <c r="X74" s="50">
        <v>1.0</v>
      </c>
      <c r="AE74" s="50">
        <v>1.0</v>
      </c>
      <c r="AF74" s="55">
        <v>1.0</v>
      </c>
      <c r="AI74" s="53"/>
      <c r="AL74" s="50">
        <v>1.0</v>
      </c>
      <c r="AP74" s="54">
        <v>1.0</v>
      </c>
      <c r="AS74" s="50">
        <v>1.0</v>
      </c>
      <c r="AX74" s="54">
        <v>1.0</v>
      </c>
      <c r="AZ74" s="50">
        <v>1.0</v>
      </c>
      <c r="BE74" s="54">
        <v>1.0</v>
      </c>
      <c r="BG74" s="50">
        <v>1.0</v>
      </c>
      <c r="BK74" s="54">
        <v>1.0</v>
      </c>
      <c r="BN74" s="50">
        <v>1.0</v>
      </c>
      <c r="BR74" s="54">
        <v>1.0</v>
      </c>
      <c r="BU74" s="50">
        <v>1.0</v>
      </c>
      <c r="BW74" s="55">
        <v>1.0</v>
      </c>
      <c r="BY74" s="54">
        <v>1.0</v>
      </c>
      <c r="CB74" s="50">
        <v>1.0</v>
      </c>
      <c r="CF74" s="54">
        <v>1.0</v>
      </c>
      <c r="CI74" s="50">
        <v>1.0</v>
      </c>
      <c r="CM74" s="54">
        <v>1.0</v>
      </c>
      <c r="CP74" s="50">
        <v>1.0</v>
      </c>
      <c r="CW74" s="51"/>
      <c r="DD74" s="51"/>
      <c r="DK74" s="51"/>
      <c r="DR74" s="51"/>
      <c r="DY74" s="51"/>
      <c r="EF74" s="51"/>
      <c r="EM74" s="51"/>
      <c r="ET74" s="50">
        <v>1.0</v>
      </c>
      <c r="EX74" s="54">
        <v>1.0</v>
      </c>
      <c r="FA74" s="51"/>
      <c r="FH74" s="50">
        <v>1.0</v>
      </c>
      <c r="FJ74" s="54">
        <v>1.0</v>
      </c>
      <c r="FO74" s="50">
        <v>1.0</v>
      </c>
      <c r="FS74" s="54">
        <v>1.0</v>
      </c>
      <c r="FV74" s="50">
        <v>1.0</v>
      </c>
      <c r="FX74" s="54">
        <v>1.0</v>
      </c>
      <c r="GC74" s="50">
        <v>1.0</v>
      </c>
      <c r="GG74" s="54">
        <v>1.0</v>
      </c>
      <c r="GJ74" s="50">
        <v>1.0</v>
      </c>
      <c r="GN74" s="53"/>
      <c r="GQ74" s="51"/>
      <c r="GU74" s="53"/>
      <c r="GX74" s="51"/>
      <c r="HB74" s="53"/>
      <c r="HE74" s="51"/>
      <c r="HI74" s="53"/>
    </row>
    <row r="75">
      <c r="A75" s="28" t="s">
        <v>155</v>
      </c>
      <c r="B75" s="28" t="s">
        <v>156</v>
      </c>
      <c r="C75" s="50">
        <v>1.0</v>
      </c>
      <c r="J75" s="50">
        <v>1.0</v>
      </c>
      <c r="Q75" s="50">
        <v>1.0</v>
      </c>
      <c r="X75" s="50">
        <v>1.0</v>
      </c>
      <c r="AE75" s="50">
        <v>1.0</v>
      </c>
      <c r="AF75" s="52"/>
      <c r="AI75" s="54">
        <v>1.0</v>
      </c>
      <c r="AL75" s="50">
        <v>1.0</v>
      </c>
      <c r="AP75" s="53"/>
      <c r="AS75" s="50">
        <v>1.0</v>
      </c>
      <c r="AX75" s="54">
        <v>1.0</v>
      </c>
      <c r="AZ75" s="51"/>
      <c r="BE75" s="54">
        <v>1.0</v>
      </c>
      <c r="BG75" s="50">
        <v>1.0</v>
      </c>
      <c r="BK75" s="54">
        <v>1.0</v>
      </c>
      <c r="BN75" s="51"/>
      <c r="BR75" s="53"/>
      <c r="BU75" s="50">
        <v>1.0</v>
      </c>
      <c r="BW75" s="52"/>
      <c r="BY75" s="53"/>
      <c r="CB75" s="51"/>
      <c r="CF75" s="53"/>
      <c r="CI75" s="51"/>
      <c r="CM75" s="54">
        <v>1.0</v>
      </c>
      <c r="CP75" s="50">
        <v>1.0</v>
      </c>
      <c r="CW75" s="51"/>
      <c r="DD75" s="51"/>
      <c r="DK75" s="51"/>
      <c r="DR75" s="51"/>
      <c r="DY75" s="51"/>
      <c r="EF75" s="51"/>
      <c r="EM75" s="51"/>
      <c r="ET75" s="51"/>
      <c r="EX75" s="54">
        <v>1.0</v>
      </c>
      <c r="FA75" s="51"/>
      <c r="FH75" s="51"/>
      <c r="FJ75" s="54">
        <v>1.0</v>
      </c>
      <c r="FO75" s="51"/>
      <c r="FS75" s="54">
        <v>1.0</v>
      </c>
      <c r="FV75" s="51"/>
      <c r="FX75" s="53"/>
      <c r="GC75" s="51"/>
      <c r="GG75" s="53"/>
      <c r="GJ75" s="51"/>
      <c r="GN75" s="53"/>
      <c r="GQ75" s="51"/>
      <c r="GU75" s="53"/>
      <c r="GX75" s="51"/>
      <c r="HB75" s="53"/>
      <c r="HE75" s="51"/>
      <c r="HI75" s="53"/>
    </row>
    <row r="76">
      <c r="A76" s="28" t="s">
        <v>157</v>
      </c>
      <c r="B76" s="28" t="s">
        <v>158</v>
      </c>
      <c r="C76" s="51"/>
      <c r="J76" s="50">
        <v>1.0</v>
      </c>
      <c r="Q76" s="50">
        <v>1.0</v>
      </c>
      <c r="X76" s="50">
        <v>1.0</v>
      </c>
      <c r="AE76" s="50">
        <v>1.0</v>
      </c>
      <c r="AF76" s="55">
        <v>1.0</v>
      </c>
      <c r="AI76" s="53"/>
      <c r="AL76" s="50">
        <v>1.0</v>
      </c>
      <c r="AP76" s="53"/>
      <c r="AS76" s="50">
        <v>1.0</v>
      </c>
      <c r="AX76" s="54">
        <v>1.0</v>
      </c>
      <c r="AZ76" s="50">
        <v>1.0</v>
      </c>
      <c r="BE76" s="53"/>
      <c r="BG76" s="51"/>
      <c r="BK76" s="54">
        <v>1.0</v>
      </c>
      <c r="BN76" s="51"/>
      <c r="BR76" s="53"/>
      <c r="BU76" s="50">
        <v>1.0</v>
      </c>
      <c r="BW76" s="52"/>
      <c r="BY76" s="53"/>
      <c r="CB76" s="51"/>
      <c r="CF76" s="53"/>
      <c r="CI76" s="50">
        <v>1.0</v>
      </c>
      <c r="CM76" s="54">
        <v>1.0</v>
      </c>
      <c r="CP76" s="51"/>
      <c r="CW76" s="51"/>
      <c r="DD76" s="51"/>
      <c r="DK76" s="51"/>
      <c r="DR76" s="51"/>
      <c r="DY76" s="51"/>
      <c r="EF76" s="51"/>
      <c r="EM76" s="51"/>
      <c r="ET76" s="50">
        <v>1.0</v>
      </c>
      <c r="EX76" s="54">
        <v>1.0</v>
      </c>
      <c r="FA76" s="51"/>
      <c r="FH76" s="50">
        <v>1.0</v>
      </c>
      <c r="FJ76" s="54">
        <v>1.0</v>
      </c>
      <c r="FO76" s="50">
        <v>1.0</v>
      </c>
      <c r="FS76" s="54">
        <v>1.0</v>
      </c>
      <c r="FV76" s="50">
        <v>1.0</v>
      </c>
      <c r="FX76" s="53"/>
      <c r="GC76" s="51"/>
      <c r="GG76" s="54">
        <v>1.0</v>
      </c>
      <c r="GJ76" s="50">
        <v>1.0</v>
      </c>
      <c r="GN76" s="53"/>
      <c r="GQ76" s="51"/>
      <c r="GU76" s="53"/>
      <c r="GX76" s="51"/>
      <c r="HB76" s="53"/>
      <c r="HE76" s="51"/>
      <c r="HI76" s="53"/>
    </row>
    <row r="77">
      <c r="C77" s="51"/>
      <c r="J77" s="51"/>
      <c r="Q77" s="51"/>
      <c r="X77" s="51"/>
      <c r="AE77" s="51"/>
      <c r="AF77" s="52"/>
      <c r="AI77" s="53"/>
      <c r="AL77" s="51"/>
      <c r="AP77" s="53"/>
      <c r="AS77" s="51"/>
      <c r="AX77" s="53"/>
      <c r="AZ77" s="51"/>
      <c r="BE77" s="53"/>
      <c r="BG77" s="51"/>
      <c r="BK77" s="53"/>
      <c r="BN77" s="51"/>
      <c r="BR77" s="53"/>
      <c r="BU77" s="51"/>
      <c r="BW77" s="52"/>
      <c r="BY77" s="53"/>
      <c r="CB77" s="51"/>
      <c r="CF77" s="53"/>
      <c r="CI77" s="51"/>
      <c r="CM77" s="53"/>
      <c r="CP77" s="51"/>
      <c r="CW77" s="51"/>
      <c r="DD77" s="51"/>
      <c r="DK77" s="51"/>
      <c r="DR77" s="51"/>
      <c r="DY77" s="51"/>
      <c r="EF77" s="51"/>
      <c r="EM77" s="51"/>
      <c r="ET77" s="51"/>
      <c r="EX77" s="53"/>
      <c r="FA77" s="51"/>
      <c r="FH77" s="51"/>
      <c r="FJ77" s="53"/>
      <c r="FO77" s="51"/>
      <c r="FS77" s="53"/>
      <c r="FV77" s="51"/>
      <c r="FX77" s="53"/>
      <c r="GC77" s="51"/>
      <c r="GG77" s="53"/>
      <c r="GJ77" s="51"/>
      <c r="GN77" s="53"/>
      <c r="GQ77" s="51"/>
      <c r="GU77" s="53"/>
      <c r="GX77" s="51"/>
      <c r="HB77" s="53"/>
      <c r="HE77" s="51"/>
      <c r="HI77" s="53"/>
    </row>
    <row r="78">
      <c r="C78" s="51"/>
      <c r="J78" s="51"/>
      <c r="Q78" s="51"/>
      <c r="X78" s="51"/>
      <c r="AE78" s="51"/>
      <c r="AF78" s="52"/>
      <c r="AI78" s="53"/>
      <c r="AL78" s="51"/>
      <c r="AP78" s="53"/>
      <c r="AS78" s="51"/>
      <c r="AX78" s="53"/>
      <c r="AZ78" s="51"/>
      <c r="BE78" s="53"/>
      <c r="BG78" s="51"/>
      <c r="BK78" s="53"/>
      <c r="BN78" s="51"/>
      <c r="BR78" s="53"/>
      <c r="BU78" s="51"/>
      <c r="BW78" s="52"/>
      <c r="BY78" s="53"/>
      <c r="CB78" s="51"/>
      <c r="CF78" s="53"/>
      <c r="CI78" s="51"/>
      <c r="CM78" s="53"/>
      <c r="CP78" s="51"/>
      <c r="CW78" s="51"/>
      <c r="DD78" s="51"/>
      <c r="DK78" s="51"/>
      <c r="DR78" s="51"/>
      <c r="DY78" s="51"/>
      <c r="EF78" s="51"/>
      <c r="EM78" s="51"/>
      <c r="ET78" s="51"/>
      <c r="EX78" s="53"/>
      <c r="FA78" s="51"/>
      <c r="FH78" s="51"/>
      <c r="FJ78" s="53"/>
      <c r="FO78" s="51"/>
      <c r="FS78" s="53"/>
      <c r="FV78" s="51"/>
      <c r="FX78" s="53"/>
      <c r="GC78" s="51"/>
      <c r="GG78" s="53"/>
      <c r="GJ78" s="51"/>
      <c r="GN78" s="53"/>
      <c r="GQ78" s="51"/>
      <c r="GU78" s="53"/>
      <c r="GX78" s="51"/>
      <c r="HB78" s="53"/>
      <c r="HE78" s="51"/>
      <c r="HI78" s="53"/>
    </row>
    <row r="79">
      <c r="A79" s="28" t="s">
        <v>159</v>
      </c>
      <c r="C79" s="51">
        <f>SUM(C3:C76)</f>
        <v>47</v>
      </c>
      <c r="J79" s="57">
        <f>SUM(J3:J76)</f>
        <v>53</v>
      </c>
      <c r="Q79" s="51">
        <f>SUM(Q3:Q76)</f>
        <v>53</v>
      </c>
      <c r="X79" s="51">
        <f>SUM(X3:X76)</f>
        <v>50</v>
      </c>
      <c r="AE79" s="51">
        <f t="shared" ref="AE79:AF79" si="3">SUM(AE3:AE76)</f>
        <v>47</v>
      </c>
      <c r="AF79" s="52">
        <f t="shared" si="3"/>
        <v>17</v>
      </c>
      <c r="AI79" s="53">
        <f>SUM(AI3:AI76)</f>
        <v>15</v>
      </c>
      <c r="AL79" s="51">
        <f>SUM(AL3:AL76)</f>
        <v>49</v>
      </c>
      <c r="AP79" s="53">
        <f>SUM(AP3:AP76)</f>
        <v>28</v>
      </c>
      <c r="AS79" s="51">
        <f>SUM(AS3:AS76)</f>
        <v>41</v>
      </c>
      <c r="AX79" s="53">
        <f>SUM(AX3:AX76)</f>
        <v>20</v>
      </c>
      <c r="AZ79" s="51">
        <f>SUM(AZ3:AZ76)</f>
        <v>39</v>
      </c>
      <c r="BE79" s="53">
        <f>SUM(BE3:BE76)</f>
        <v>14</v>
      </c>
      <c r="BG79" s="51">
        <f>SUM(BG3:BG76)</f>
        <v>40</v>
      </c>
      <c r="BK79" s="53">
        <f>SUM(BK3:BK76)</f>
        <v>26</v>
      </c>
      <c r="BN79" s="51">
        <f>SUM(BN3:BN76)</f>
        <v>34</v>
      </c>
      <c r="BR79" s="53">
        <f>SUM(BR3:BR76)</f>
        <v>31</v>
      </c>
      <c r="BU79" s="51">
        <f>SUM(BU3:BU76)</f>
        <v>43</v>
      </c>
      <c r="BW79" s="52">
        <f>SUM(BW3:BW76)</f>
        <v>6</v>
      </c>
      <c r="BY79" s="53">
        <f>SUM(BY3:BY76)</f>
        <v>29</v>
      </c>
      <c r="CB79" s="51">
        <f>SUM(CB3:CB76)</f>
        <v>34</v>
      </c>
      <c r="CF79" s="53">
        <f>SUM(CF3:CF76)</f>
        <v>16</v>
      </c>
      <c r="CI79" s="51">
        <f>SUM(CI3:CI76)</f>
        <v>36</v>
      </c>
      <c r="CM79" s="53">
        <f>SUM(CM3:CM76)</f>
        <v>31</v>
      </c>
      <c r="CP79" s="51">
        <f>SUM(CP3:CP76)</f>
        <v>24</v>
      </c>
      <c r="CW79" s="51"/>
      <c r="DD79" s="51"/>
      <c r="DK79" s="51"/>
      <c r="DR79" s="51"/>
      <c r="DY79" s="51"/>
      <c r="EF79" s="51"/>
      <c r="EM79" s="51"/>
      <c r="ET79" s="51">
        <f>SUM(ET3:ET76)</f>
        <v>33</v>
      </c>
      <c r="EX79" s="53">
        <f>SUM(EX3:EX76)</f>
        <v>23</v>
      </c>
      <c r="FA79" s="51"/>
      <c r="FH79" s="51">
        <f>SUM(FH3:FH76)</f>
        <v>31</v>
      </c>
      <c r="FJ79" s="53">
        <f>SUM(FJ3:FJ76)</f>
        <v>25</v>
      </c>
      <c r="FO79" s="51">
        <f>SUM(FO3:FO77)</f>
        <v>27</v>
      </c>
      <c r="FS79" s="53">
        <f>SUM(FS3:FS76)</f>
        <v>22</v>
      </c>
      <c r="FV79" s="51">
        <f>SUM(FV3:FV77)</f>
        <v>32</v>
      </c>
      <c r="FX79" s="53">
        <f>SUM(FX3:FX76)</f>
        <v>18</v>
      </c>
      <c r="GC79" s="51">
        <f>SUM(GC3:GC77)</f>
        <v>24</v>
      </c>
      <c r="GG79" s="53">
        <f>SUM(GG3:GG76)</f>
        <v>21</v>
      </c>
      <c r="GJ79" s="51">
        <f>SUM(GJ3:GJ77)</f>
        <v>25</v>
      </c>
      <c r="GN79" s="53"/>
      <c r="GQ79" s="51"/>
      <c r="GU79" s="53"/>
      <c r="GX79" s="51"/>
      <c r="HB79" s="53"/>
      <c r="HE79" s="51"/>
      <c r="HI79" s="53"/>
    </row>
    <row r="80">
      <c r="C80" s="51"/>
      <c r="J80" s="51"/>
      <c r="Q80" s="51"/>
      <c r="X80" s="51"/>
      <c r="AE80" s="51"/>
      <c r="AF80" s="52"/>
      <c r="AI80" s="53"/>
      <c r="AL80" s="51"/>
      <c r="AP80" s="53"/>
      <c r="AS80" s="51"/>
      <c r="AX80" s="53"/>
      <c r="AZ80" s="51"/>
      <c r="BE80" s="53"/>
      <c r="BG80" s="51"/>
      <c r="BK80" s="53"/>
      <c r="BN80" s="51"/>
      <c r="BR80" s="53"/>
      <c r="BU80" s="51"/>
      <c r="BW80" s="52"/>
      <c r="BY80" s="53"/>
      <c r="CB80" s="51"/>
      <c r="CF80" s="53"/>
      <c r="CI80" s="51"/>
      <c r="CM80" s="53"/>
      <c r="CP80" s="51"/>
      <c r="CW80" s="51"/>
      <c r="DD80" s="51"/>
      <c r="DK80" s="51"/>
      <c r="DR80" s="51"/>
      <c r="DY80" s="51"/>
      <c r="EF80" s="51"/>
      <c r="EM80" s="51"/>
      <c r="ET80" s="51"/>
      <c r="EX80" s="53"/>
      <c r="FA80" s="51"/>
      <c r="FH80" s="51"/>
      <c r="FJ80" s="53"/>
      <c r="FO80" s="51"/>
      <c r="FS80" s="53"/>
      <c r="FV80" s="51"/>
      <c r="FX80" s="53"/>
      <c r="GC80" s="51"/>
      <c r="GG80" s="53"/>
      <c r="GJ80" s="51"/>
      <c r="GN80" s="53"/>
      <c r="GQ80" s="51"/>
      <c r="GU80" s="53"/>
      <c r="GX80" s="51"/>
      <c r="HB80" s="53"/>
      <c r="HE80" s="51"/>
      <c r="HI80" s="53"/>
    </row>
    <row r="81">
      <c r="C81" s="51"/>
      <c r="J81" s="51"/>
      <c r="Q81" s="51"/>
      <c r="X81" s="51"/>
      <c r="AE81" s="51"/>
      <c r="AF81" s="52"/>
      <c r="AI81" s="53"/>
      <c r="AL81" s="51"/>
      <c r="AP81" s="53"/>
      <c r="AS81" s="51"/>
      <c r="AX81" s="53"/>
      <c r="AZ81" s="51"/>
      <c r="BE81" s="53"/>
      <c r="BG81" s="51"/>
      <c r="BK81" s="53"/>
      <c r="BN81" s="51"/>
      <c r="BR81" s="53"/>
      <c r="BU81" s="51"/>
      <c r="BW81" s="52"/>
      <c r="BY81" s="53"/>
      <c r="CB81" s="51"/>
      <c r="CF81" s="53"/>
      <c r="CI81" s="51"/>
      <c r="CM81" s="53"/>
      <c r="CP81" s="51"/>
      <c r="CW81" s="51"/>
      <c r="DD81" s="51"/>
      <c r="DK81" s="51"/>
      <c r="DR81" s="51"/>
      <c r="DY81" s="51"/>
      <c r="EF81" s="51"/>
      <c r="EM81" s="51"/>
      <c r="ET81" s="51"/>
      <c r="EX81" s="53"/>
      <c r="FA81" s="51"/>
      <c r="FH81" s="51"/>
      <c r="FJ81" s="53"/>
      <c r="FO81" s="51"/>
      <c r="FS81" s="53"/>
      <c r="FV81" s="51"/>
      <c r="FX81" s="53"/>
      <c r="GC81" s="51"/>
      <c r="GG81" s="53"/>
      <c r="GJ81" s="51"/>
      <c r="GN81" s="53"/>
      <c r="GQ81" s="51"/>
      <c r="GU81" s="53"/>
      <c r="GX81" s="51"/>
      <c r="HB81" s="53"/>
      <c r="HE81" s="51"/>
      <c r="HI81" s="53"/>
    </row>
    <row r="82">
      <c r="C82" s="51"/>
      <c r="J82" s="51"/>
      <c r="Q82" s="51"/>
      <c r="X82" s="51"/>
      <c r="AE82" s="51"/>
      <c r="AF82" s="52"/>
      <c r="AI82" s="53"/>
      <c r="AL82" s="51"/>
      <c r="AP82" s="53"/>
      <c r="AS82" s="51"/>
      <c r="AX82" s="53"/>
      <c r="AZ82" s="51"/>
      <c r="BE82" s="53"/>
      <c r="BG82" s="51"/>
      <c r="BK82" s="53"/>
      <c r="BN82" s="51"/>
      <c r="BR82" s="53"/>
      <c r="BU82" s="51"/>
      <c r="BW82" s="52"/>
      <c r="BY82" s="53"/>
      <c r="CB82" s="51"/>
      <c r="CF82" s="53"/>
      <c r="CI82" s="51"/>
      <c r="CM82" s="53"/>
      <c r="CP82" s="51"/>
      <c r="CW82" s="51"/>
      <c r="DD82" s="51"/>
      <c r="DK82" s="51"/>
      <c r="DR82" s="51"/>
      <c r="DY82" s="51"/>
      <c r="EF82" s="51"/>
      <c r="EM82" s="51"/>
      <c r="ET82" s="51"/>
      <c r="EX82" s="53"/>
      <c r="FA82" s="51"/>
      <c r="FH82" s="51"/>
      <c r="FJ82" s="53"/>
      <c r="FO82" s="51"/>
      <c r="FS82" s="53"/>
      <c r="FV82" s="51"/>
      <c r="FX82" s="53"/>
      <c r="GC82" s="51"/>
      <c r="GG82" s="53"/>
      <c r="GJ82" s="51"/>
      <c r="GN82" s="53"/>
      <c r="GQ82" s="51"/>
      <c r="GU82" s="53"/>
      <c r="GX82" s="51"/>
      <c r="HB82" s="53"/>
      <c r="HE82" s="51"/>
      <c r="HI82" s="53"/>
    </row>
    <row r="83">
      <c r="C83" s="51"/>
      <c r="J83" s="51"/>
      <c r="Q83" s="51"/>
      <c r="X83" s="51"/>
      <c r="AE83" s="51"/>
      <c r="AF83" s="52"/>
      <c r="AI83" s="53"/>
      <c r="AL83" s="51"/>
      <c r="AP83" s="53"/>
      <c r="AS83" s="51"/>
      <c r="AX83" s="53"/>
      <c r="AZ83" s="51"/>
      <c r="BE83" s="53"/>
      <c r="BG83" s="51"/>
      <c r="BK83" s="53"/>
      <c r="BN83" s="51"/>
      <c r="BR83" s="53"/>
      <c r="BU83" s="51"/>
      <c r="BW83" s="52"/>
      <c r="BY83" s="53"/>
      <c r="CB83" s="51"/>
      <c r="CF83" s="53"/>
      <c r="CI83" s="51"/>
      <c r="CM83" s="53"/>
      <c r="CP83" s="51"/>
      <c r="CW83" s="51"/>
      <c r="DD83" s="51"/>
      <c r="DK83" s="51"/>
      <c r="DR83" s="51"/>
      <c r="DY83" s="51"/>
      <c r="EF83" s="51"/>
      <c r="EM83" s="51"/>
      <c r="ET83" s="51"/>
      <c r="EX83" s="53"/>
      <c r="FA83" s="51"/>
      <c r="FH83" s="51"/>
      <c r="FJ83" s="53"/>
      <c r="FO83" s="51"/>
      <c r="FS83" s="53"/>
      <c r="FV83" s="51"/>
      <c r="FX83" s="53"/>
      <c r="GC83" s="51"/>
      <c r="GG83" s="53"/>
      <c r="GJ83" s="51"/>
      <c r="GN83" s="53"/>
      <c r="GQ83" s="51"/>
      <c r="GU83" s="53"/>
      <c r="GX83" s="51"/>
      <c r="HB83" s="53"/>
      <c r="HE83" s="51"/>
      <c r="HI83" s="53"/>
    </row>
    <row r="84">
      <c r="C84" s="51"/>
      <c r="J84" s="51"/>
      <c r="Q84" s="51"/>
      <c r="X84" s="51"/>
      <c r="AE84" s="51"/>
      <c r="AF84" s="52"/>
      <c r="AI84" s="53"/>
      <c r="AL84" s="51"/>
      <c r="AP84" s="53"/>
      <c r="AS84" s="51"/>
      <c r="AX84" s="53"/>
      <c r="AZ84" s="51"/>
      <c r="BE84" s="53"/>
      <c r="BG84" s="51"/>
      <c r="BK84" s="53"/>
      <c r="BN84" s="51"/>
      <c r="BR84" s="53"/>
      <c r="BU84" s="51"/>
      <c r="BW84" s="52"/>
      <c r="BY84" s="53"/>
      <c r="CB84" s="51"/>
      <c r="CF84" s="53"/>
      <c r="CI84" s="51"/>
      <c r="CM84" s="53"/>
      <c r="CP84" s="51"/>
      <c r="CW84" s="51"/>
      <c r="DD84" s="51"/>
      <c r="DK84" s="51"/>
      <c r="DR84" s="51"/>
      <c r="DY84" s="51"/>
      <c r="EF84" s="51"/>
      <c r="EM84" s="51"/>
      <c r="ET84" s="51"/>
      <c r="EX84" s="53"/>
      <c r="FA84" s="51"/>
      <c r="FH84" s="51"/>
      <c r="FJ84" s="53"/>
      <c r="FO84" s="51"/>
      <c r="FS84" s="53"/>
      <c r="FV84" s="51"/>
      <c r="FX84" s="53"/>
      <c r="GC84" s="51"/>
      <c r="GG84" s="53"/>
      <c r="GJ84" s="51"/>
      <c r="GN84" s="53"/>
      <c r="GQ84" s="51"/>
      <c r="GU84" s="53"/>
      <c r="GX84" s="51"/>
      <c r="HB84" s="53"/>
      <c r="HE84" s="51"/>
      <c r="HI84" s="53"/>
    </row>
    <row r="85">
      <c r="C85" s="51"/>
      <c r="J85" s="51"/>
      <c r="Q85" s="51"/>
      <c r="X85" s="51"/>
      <c r="AE85" s="51"/>
      <c r="AF85" s="52"/>
      <c r="AI85" s="53"/>
      <c r="AL85" s="51"/>
      <c r="AP85" s="53"/>
      <c r="AS85" s="51"/>
      <c r="AX85" s="53"/>
      <c r="AZ85" s="51"/>
      <c r="BE85" s="53"/>
      <c r="BG85" s="51"/>
      <c r="BK85" s="53"/>
      <c r="BN85" s="51"/>
      <c r="BR85" s="53"/>
      <c r="BU85" s="51"/>
      <c r="BW85" s="52"/>
      <c r="BY85" s="53"/>
      <c r="CB85" s="51"/>
      <c r="CF85" s="53"/>
      <c r="CI85" s="51"/>
      <c r="CM85" s="53"/>
      <c r="CP85" s="51"/>
      <c r="CW85" s="51"/>
      <c r="DD85" s="51"/>
      <c r="DK85" s="51"/>
      <c r="DR85" s="51"/>
      <c r="DY85" s="51"/>
      <c r="EF85" s="51"/>
      <c r="EM85" s="51"/>
      <c r="ET85" s="51"/>
      <c r="EX85" s="53"/>
      <c r="FA85" s="51"/>
      <c r="FH85" s="51"/>
      <c r="FJ85" s="53"/>
      <c r="FO85" s="51"/>
      <c r="FS85" s="53"/>
      <c r="FV85" s="51"/>
      <c r="FX85" s="53"/>
      <c r="GC85" s="51"/>
      <c r="GG85" s="53"/>
      <c r="GJ85" s="51"/>
      <c r="GN85" s="53"/>
      <c r="GQ85" s="51"/>
      <c r="GU85" s="53"/>
      <c r="GX85" s="51"/>
      <c r="HB85" s="53"/>
      <c r="HE85" s="51"/>
      <c r="HI85" s="53"/>
    </row>
    <row r="86">
      <c r="C86" s="51"/>
      <c r="J86" s="51"/>
      <c r="Q86" s="51"/>
      <c r="X86" s="51"/>
      <c r="AE86" s="51"/>
      <c r="AF86" s="52"/>
      <c r="AI86" s="53"/>
      <c r="AL86" s="51"/>
      <c r="AP86" s="53"/>
      <c r="AS86" s="51"/>
      <c r="AX86" s="53"/>
      <c r="AZ86" s="51"/>
      <c r="BE86" s="53"/>
      <c r="BG86" s="51"/>
      <c r="BK86" s="53"/>
      <c r="BN86" s="51"/>
      <c r="BR86" s="53"/>
      <c r="BU86" s="51"/>
      <c r="BW86" s="52"/>
      <c r="BY86" s="53"/>
      <c r="CB86" s="51"/>
      <c r="CF86" s="53"/>
      <c r="CI86" s="51"/>
      <c r="CM86" s="53"/>
      <c r="CP86" s="51"/>
      <c r="CW86" s="51"/>
      <c r="DD86" s="51"/>
      <c r="DK86" s="51"/>
      <c r="DR86" s="51"/>
      <c r="DY86" s="51"/>
      <c r="EF86" s="51"/>
      <c r="EM86" s="51"/>
      <c r="ET86" s="51"/>
      <c r="EX86" s="53"/>
      <c r="FA86" s="51"/>
      <c r="FH86" s="51"/>
      <c r="FJ86" s="53"/>
      <c r="FO86" s="51"/>
      <c r="FS86" s="53"/>
      <c r="FV86" s="51"/>
      <c r="FX86" s="53"/>
      <c r="GC86" s="51"/>
      <c r="GG86" s="53"/>
      <c r="GJ86" s="51"/>
      <c r="GN86" s="53"/>
      <c r="GQ86" s="51"/>
      <c r="GU86" s="53"/>
      <c r="GX86" s="51"/>
      <c r="HB86" s="53"/>
      <c r="HE86" s="51"/>
      <c r="HI86" s="53"/>
    </row>
    <row r="87">
      <c r="C87" s="51"/>
      <c r="J87" s="51"/>
      <c r="Q87" s="51"/>
      <c r="X87" s="51"/>
      <c r="AE87" s="51"/>
      <c r="AF87" s="52"/>
      <c r="AI87" s="53"/>
      <c r="AL87" s="51"/>
      <c r="AP87" s="53"/>
      <c r="AS87" s="51"/>
      <c r="AX87" s="53"/>
      <c r="AZ87" s="51"/>
      <c r="BE87" s="53"/>
      <c r="BG87" s="51"/>
      <c r="BK87" s="53"/>
      <c r="BN87" s="51"/>
      <c r="BR87" s="53"/>
      <c r="BU87" s="51"/>
      <c r="BW87" s="52"/>
      <c r="BY87" s="53"/>
      <c r="CB87" s="51"/>
      <c r="CF87" s="53"/>
      <c r="CI87" s="51"/>
      <c r="CM87" s="53"/>
      <c r="CP87" s="51"/>
      <c r="CW87" s="51"/>
      <c r="DD87" s="51"/>
      <c r="DK87" s="51"/>
      <c r="DR87" s="51"/>
      <c r="DY87" s="51"/>
      <c r="EF87" s="51"/>
      <c r="EM87" s="51"/>
      <c r="ET87" s="51"/>
      <c r="EX87" s="53"/>
      <c r="FA87" s="51"/>
      <c r="FH87" s="51"/>
      <c r="FJ87" s="53"/>
      <c r="FO87" s="51"/>
      <c r="FS87" s="53"/>
      <c r="FV87" s="51"/>
      <c r="FX87" s="53"/>
      <c r="GC87" s="51"/>
      <c r="GG87" s="53"/>
      <c r="GJ87" s="51"/>
      <c r="GN87" s="53"/>
      <c r="GQ87" s="51"/>
      <c r="GU87" s="53"/>
      <c r="GX87" s="51"/>
      <c r="HB87" s="53"/>
      <c r="HE87" s="51"/>
      <c r="HI87" s="53"/>
    </row>
    <row r="88">
      <c r="C88" s="51"/>
      <c r="J88" s="51"/>
      <c r="Q88" s="51"/>
      <c r="X88" s="51"/>
      <c r="AE88" s="51"/>
      <c r="AF88" s="52"/>
      <c r="AI88" s="53"/>
      <c r="AL88" s="51"/>
      <c r="AP88" s="53"/>
      <c r="AS88" s="51"/>
      <c r="AX88" s="53"/>
      <c r="AZ88" s="51"/>
      <c r="BE88" s="53"/>
      <c r="BG88" s="51"/>
      <c r="BK88" s="53"/>
      <c r="BN88" s="51"/>
      <c r="BR88" s="53"/>
      <c r="BU88" s="51"/>
      <c r="BW88" s="52"/>
      <c r="BY88" s="53"/>
      <c r="CB88" s="51"/>
      <c r="CF88" s="53"/>
      <c r="CI88" s="51"/>
      <c r="CM88" s="53"/>
      <c r="CP88" s="51"/>
      <c r="CW88" s="51"/>
      <c r="DD88" s="51"/>
      <c r="DK88" s="51"/>
      <c r="DR88" s="51"/>
      <c r="DY88" s="51"/>
      <c r="EF88" s="51"/>
      <c r="EM88" s="51"/>
      <c r="ET88" s="51"/>
      <c r="EX88" s="53"/>
      <c r="FA88" s="51"/>
      <c r="FH88" s="51"/>
      <c r="FJ88" s="53"/>
      <c r="FO88" s="51"/>
      <c r="FS88" s="53"/>
      <c r="FV88" s="51"/>
      <c r="FX88" s="53"/>
      <c r="GC88" s="51"/>
      <c r="GG88" s="53"/>
      <c r="GJ88" s="51"/>
      <c r="GN88" s="53"/>
      <c r="GQ88" s="51"/>
      <c r="GU88" s="53"/>
      <c r="GX88" s="51"/>
      <c r="HB88" s="53"/>
      <c r="HE88" s="51"/>
      <c r="HI88" s="53"/>
    </row>
    <row r="89">
      <c r="C89" s="51"/>
      <c r="J89" s="51"/>
      <c r="Q89" s="51"/>
      <c r="X89" s="51"/>
      <c r="AE89" s="51"/>
      <c r="AF89" s="52"/>
      <c r="AI89" s="53"/>
      <c r="AL89" s="51"/>
      <c r="AP89" s="53"/>
      <c r="AS89" s="51"/>
      <c r="AX89" s="53"/>
      <c r="AZ89" s="51"/>
      <c r="BE89" s="53"/>
      <c r="BG89" s="51"/>
      <c r="BK89" s="53"/>
      <c r="BN89" s="51"/>
      <c r="BR89" s="53"/>
      <c r="BU89" s="51"/>
      <c r="BW89" s="52"/>
      <c r="BY89" s="53"/>
      <c r="CB89" s="51"/>
      <c r="CF89" s="53"/>
      <c r="CI89" s="51"/>
      <c r="CM89" s="53"/>
      <c r="CP89" s="51"/>
      <c r="CW89" s="51"/>
      <c r="DD89" s="51"/>
      <c r="DK89" s="51"/>
      <c r="DR89" s="51"/>
      <c r="DY89" s="51"/>
      <c r="EF89" s="51"/>
      <c r="EM89" s="51"/>
      <c r="ET89" s="51"/>
      <c r="EX89" s="53"/>
      <c r="FA89" s="51"/>
      <c r="FH89" s="51"/>
      <c r="FJ89" s="53"/>
      <c r="FO89" s="51"/>
      <c r="FS89" s="53"/>
      <c r="FV89" s="51"/>
      <c r="FX89" s="53"/>
      <c r="GC89" s="51"/>
      <c r="GG89" s="53"/>
      <c r="GJ89" s="51"/>
      <c r="GN89" s="53"/>
      <c r="GQ89" s="51"/>
      <c r="GU89" s="53"/>
      <c r="GX89" s="51"/>
      <c r="HB89" s="53"/>
      <c r="HE89" s="51"/>
      <c r="HI89" s="53"/>
    </row>
    <row r="90">
      <c r="C90" s="51"/>
      <c r="J90" s="51"/>
      <c r="Q90" s="51"/>
      <c r="X90" s="51"/>
      <c r="AE90" s="51"/>
      <c r="AF90" s="52"/>
      <c r="AI90" s="53"/>
      <c r="AL90" s="51"/>
      <c r="AP90" s="53"/>
      <c r="AS90" s="51"/>
      <c r="AX90" s="53"/>
      <c r="AZ90" s="51"/>
      <c r="BE90" s="53"/>
      <c r="BG90" s="51"/>
      <c r="BK90" s="53"/>
      <c r="BN90" s="51"/>
      <c r="BR90" s="53"/>
      <c r="BU90" s="51"/>
      <c r="BW90" s="52"/>
      <c r="BY90" s="53"/>
      <c r="CB90" s="51"/>
      <c r="CF90" s="53"/>
      <c r="CI90" s="51"/>
      <c r="CM90" s="53"/>
      <c r="CP90" s="51"/>
      <c r="CW90" s="51"/>
      <c r="DD90" s="51"/>
      <c r="DK90" s="51"/>
      <c r="DR90" s="51"/>
      <c r="DY90" s="51"/>
      <c r="EF90" s="51"/>
      <c r="EM90" s="51"/>
      <c r="ET90" s="51"/>
      <c r="EX90" s="53"/>
      <c r="FA90" s="51"/>
      <c r="FH90" s="51"/>
      <c r="FJ90" s="53"/>
      <c r="FO90" s="51"/>
      <c r="FS90" s="53"/>
      <c r="FV90" s="51"/>
      <c r="FX90" s="53"/>
      <c r="GC90" s="51"/>
      <c r="GG90" s="53"/>
      <c r="GJ90" s="51"/>
      <c r="GN90" s="53"/>
      <c r="GQ90" s="51"/>
      <c r="GU90" s="53"/>
      <c r="GX90" s="51"/>
      <c r="HB90" s="53"/>
      <c r="HE90" s="51"/>
      <c r="HI90" s="53"/>
    </row>
    <row r="91">
      <c r="C91" s="51"/>
      <c r="J91" s="51"/>
      <c r="Q91" s="51"/>
      <c r="X91" s="51"/>
      <c r="AE91" s="51"/>
      <c r="AF91" s="52"/>
      <c r="AI91" s="53"/>
      <c r="AL91" s="51"/>
      <c r="AP91" s="53"/>
      <c r="AS91" s="51"/>
      <c r="AX91" s="53"/>
      <c r="AZ91" s="51"/>
      <c r="BE91" s="53"/>
      <c r="BG91" s="51"/>
      <c r="BK91" s="53"/>
      <c r="BN91" s="51"/>
      <c r="BR91" s="53"/>
      <c r="BU91" s="51"/>
      <c r="BW91" s="52"/>
      <c r="BY91" s="53"/>
      <c r="CB91" s="51"/>
      <c r="CF91" s="53"/>
      <c r="CI91" s="51"/>
      <c r="CM91" s="53"/>
      <c r="CP91" s="51"/>
      <c r="CW91" s="51"/>
      <c r="DD91" s="51"/>
      <c r="DK91" s="51"/>
      <c r="DR91" s="51"/>
      <c r="DY91" s="51"/>
      <c r="EF91" s="51"/>
      <c r="EM91" s="51"/>
      <c r="ET91" s="51"/>
      <c r="EX91" s="53"/>
      <c r="FA91" s="51"/>
      <c r="FH91" s="51"/>
      <c r="FJ91" s="53"/>
      <c r="FO91" s="51"/>
      <c r="FS91" s="53"/>
      <c r="FV91" s="51"/>
      <c r="FX91" s="53"/>
      <c r="GC91" s="51"/>
      <c r="GG91" s="53"/>
      <c r="GJ91" s="51"/>
      <c r="GN91" s="53"/>
      <c r="GQ91" s="51"/>
      <c r="GU91" s="53"/>
      <c r="GX91" s="51"/>
      <c r="HB91" s="53"/>
      <c r="HE91" s="51"/>
      <c r="HI91" s="53"/>
    </row>
    <row r="92">
      <c r="C92" s="51"/>
      <c r="J92" s="51"/>
      <c r="Q92" s="51"/>
      <c r="X92" s="51"/>
      <c r="AE92" s="51"/>
      <c r="AF92" s="52"/>
      <c r="AI92" s="53"/>
      <c r="AL92" s="51"/>
      <c r="AP92" s="53"/>
      <c r="AS92" s="51"/>
      <c r="AX92" s="53"/>
      <c r="AZ92" s="51"/>
      <c r="BE92" s="53"/>
      <c r="BG92" s="51"/>
      <c r="BK92" s="53"/>
      <c r="BN92" s="51"/>
      <c r="BR92" s="53"/>
      <c r="BU92" s="51"/>
      <c r="BW92" s="52"/>
      <c r="BY92" s="53"/>
      <c r="CB92" s="51"/>
      <c r="CF92" s="53"/>
      <c r="CI92" s="51"/>
      <c r="CM92" s="53"/>
      <c r="CP92" s="51"/>
      <c r="CW92" s="51"/>
      <c r="DD92" s="51"/>
      <c r="DK92" s="51"/>
      <c r="DR92" s="51"/>
      <c r="DY92" s="51"/>
      <c r="EF92" s="51"/>
      <c r="EM92" s="51"/>
      <c r="ET92" s="51"/>
      <c r="EX92" s="53"/>
      <c r="FA92" s="51"/>
      <c r="FH92" s="51"/>
      <c r="FJ92" s="53"/>
      <c r="FO92" s="51"/>
      <c r="FS92" s="53"/>
      <c r="FV92" s="51"/>
      <c r="FX92" s="53"/>
      <c r="GC92" s="51"/>
      <c r="GG92" s="53"/>
      <c r="GJ92" s="51"/>
      <c r="GN92" s="53"/>
      <c r="GQ92" s="51"/>
      <c r="GU92" s="53"/>
      <c r="GX92" s="51"/>
      <c r="HB92" s="53"/>
      <c r="HE92" s="51"/>
      <c r="HI92" s="53"/>
    </row>
    <row r="93">
      <c r="C93" s="51"/>
      <c r="J93" s="51"/>
      <c r="Q93" s="51"/>
      <c r="X93" s="51"/>
      <c r="AE93" s="51"/>
      <c r="AF93" s="52"/>
      <c r="AI93" s="53"/>
      <c r="AL93" s="51"/>
      <c r="AP93" s="53"/>
      <c r="AS93" s="51"/>
      <c r="AX93" s="53"/>
      <c r="AZ93" s="51"/>
      <c r="BE93" s="53"/>
      <c r="BG93" s="51"/>
      <c r="BK93" s="53"/>
      <c r="BN93" s="51"/>
      <c r="BR93" s="53"/>
      <c r="BU93" s="51"/>
      <c r="BW93" s="52"/>
      <c r="BY93" s="53"/>
      <c r="CB93" s="51"/>
      <c r="CF93" s="53"/>
      <c r="CI93" s="51"/>
      <c r="CM93" s="53"/>
      <c r="CP93" s="51"/>
      <c r="CW93" s="51"/>
      <c r="DD93" s="51"/>
      <c r="DK93" s="51"/>
      <c r="DR93" s="51"/>
      <c r="DY93" s="51"/>
      <c r="EF93" s="51"/>
      <c r="EM93" s="51"/>
      <c r="ET93" s="51"/>
      <c r="EX93" s="53"/>
      <c r="FA93" s="51"/>
      <c r="FH93" s="51"/>
      <c r="FJ93" s="53"/>
      <c r="FO93" s="51"/>
      <c r="FS93" s="53"/>
      <c r="FV93" s="51"/>
      <c r="FX93" s="53"/>
      <c r="GC93" s="51"/>
      <c r="GG93" s="53"/>
      <c r="GJ93" s="51"/>
      <c r="GN93" s="53"/>
      <c r="GQ93" s="51"/>
      <c r="GU93" s="53"/>
      <c r="GX93" s="51"/>
      <c r="HB93" s="53"/>
      <c r="HE93" s="51"/>
      <c r="HI93" s="53"/>
    </row>
    <row r="94">
      <c r="C94" s="51"/>
      <c r="J94" s="51"/>
      <c r="Q94" s="51"/>
      <c r="X94" s="51"/>
      <c r="AE94" s="51"/>
      <c r="AF94" s="52"/>
      <c r="AI94" s="53"/>
      <c r="AL94" s="51"/>
      <c r="AP94" s="53"/>
      <c r="AS94" s="51"/>
      <c r="AX94" s="53"/>
      <c r="AZ94" s="51"/>
      <c r="BE94" s="53"/>
      <c r="BG94" s="51"/>
      <c r="BK94" s="53"/>
      <c r="BN94" s="51"/>
      <c r="BR94" s="53"/>
      <c r="BU94" s="51"/>
      <c r="BW94" s="52"/>
      <c r="BY94" s="53"/>
      <c r="CB94" s="51"/>
      <c r="CF94" s="53"/>
      <c r="CI94" s="51"/>
      <c r="CM94" s="53"/>
      <c r="CP94" s="51"/>
      <c r="CW94" s="51"/>
      <c r="DD94" s="51"/>
      <c r="DK94" s="51"/>
      <c r="DR94" s="51"/>
      <c r="DY94" s="51"/>
      <c r="EF94" s="51"/>
      <c r="EM94" s="51"/>
      <c r="ET94" s="51"/>
      <c r="EX94" s="53"/>
      <c r="FA94" s="51"/>
      <c r="FH94" s="51"/>
      <c r="FJ94" s="53"/>
      <c r="FO94" s="51"/>
      <c r="FS94" s="53"/>
      <c r="FV94" s="51"/>
      <c r="FX94" s="53"/>
      <c r="GC94" s="51"/>
      <c r="GG94" s="53"/>
      <c r="GJ94" s="51"/>
      <c r="GN94" s="53"/>
      <c r="GQ94" s="51"/>
      <c r="GU94" s="53"/>
      <c r="GX94" s="51"/>
      <c r="HB94" s="53"/>
      <c r="HE94" s="51"/>
      <c r="HI94" s="53"/>
    </row>
    <row r="95">
      <c r="C95" s="51"/>
      <c r="J95" s="51"/>
      <c r="Q95" s="51"/>
      <c r="X95" s="51"/>
      <c r="AE95" s="51"/>
      <c r="AF95" s="52"/>
      <c r="AI95" s="53"/>
      <c r="AL95" s="51"/>
      <c r="AP95" s="53"/>
      <c r="AS95" s="51"/>
      <c r="AX95" s="53"/>
      <c r="AZ95" s="51"/>
      <c r="BE95" s="53"/>
      <c r="BG95" s="51"/>
      <c r="BK95" s="53"/>
      <c r="BN95" s="51"/>
      <c r="BR95" s="53"/>
      <c r="BU95" s="51"/>
      <c r="BW95" s="52"/>
      <c r="BY95" s="53"/>
      <c r="CB95" s="51"/>
      <c r="CF95" s="53"/>
      <c r="CI95" s="51"/>
      <c r="CM95" s="53"/>
      <c r="CP95" s="51"/>
      <c r="CW95" s="51"/>
      <c r="DD95" s="51"/>
      <c r="DK95" s="51"/>
      <c r="DR95" s="51"/>
      <c r="DY95" s="51"/>
      <c r="EF95" s="51"/>
      <c r="EM95" s="51"/>
      <c r="ET95" s="51"/>
      <c r="EX95" s="53"/>
      <c r="FA95" s="51"/>
      <c r="FH95" s="51"/>
      <c r="FJ95" s="53"/>
      <c r="FO95" s="51"/>
      <c r="FS95" s="53"/>
      <c r="FV95" s="51"/>
      <c r="FX95" s="53"/>
      <c r="GC95" s="51"/>
      <c r="GG95" s="53"/>
      <c r="GJ95" s="51"/>
      <c r="GN95" s="53"/>
      <c r="GQ95" s="51"/>
      <c r="GU95" s="53"/>
      <c r="GX95" s="51"/>
      <c r="HB95" s="53"/>
      <c r="HE95" s="51"/>
      <c r="HI95" s="53"/>
    </row>
    <row r="96">
      <c r="C96" s="51"/>
      <c r="J96" s="51"/>
      <c r="Q96" s="51"/>
      <c r="X96" s="51"/>
      <c r="AE96" s="51"/>
      <c r="AF96" s="52"/>
      <c r="AI96" s="53"/>
      <c r="AL96" s="51"/>
      <c r="AP96" s="53"/>
      <c r="AS96" s="51"/>
      <c r="AX96" s="53"/>
      <c r="AZ96" s="51"/>
      <c r="BE96" s="53"/>
      <c r="BG96" s="51"/>
      <c r="BK96" s="53"/>
      <c r="BN96" s="51"/>
      <c r="BR96" s="53"/>
      <c r="BU96" s="51"/>
      <c r="BW96" s="52"/>
      <c r="BY96" s="53"/>
      <c r="CB96" s="51"/>
      <c r="CF96" s="53"/>
      <c r="CI96" s="51"/>
      <c r="CM96" s="53"/>
      <c r="CP96" s="51"/>
      <c r="CW96" s="51"/>
      <c r="DD96" s="51"/>
      <c r="DK96" s="51"/>
      <c r="DR96" s="51"/>
      <c r="DY96" s="51"/>
      <c r="EF96" s="51"/>
      <c r="EM96" s="51"/>
      <c r="ET96" s="51"/>
      <c r="EX96" s="53"/>
      <c r="FA96" s="51"/>
      <c r="FH96" s="51"/>
      <c r="FJ96" s="53"/>
      <c r="FO96" s="51"/>
      <c r="FS96" s="53"/>
      <c r="FV96" s="51"/>
      <c r="FX96" s="53"/>
      <c r="GC96" s="51"/>
      <c r="GG96" s="53"/>
      <c r="GJ96" s="51"/>
      <c r="GN96" s="53"/>
      <c r="GQ96" s="51"/>
      <c r="GU96" s="53"/>
      <c r="GX96" s="51"/>
      <c r="HB96" s="53"/>
      <c r="HE96" s="51"/>
      <c r="HI96" s="53"/>
    </row>
    <row r="97">
      <c r="C97" s="51"/>
      <c r="J97" s="51"/>
      <c r="Q97" s="51"/>
      <c r="X97" s="51"/>
      <c r="AE97" s="51"/>
      <c r="AF97" s="52"/>
      <c r="AI97" s="53"/>
      <c r="AL97" s="51"/>
      <c r="AP97" s="53"/>
      <c r="AS97" s="51"/>
      <c r="AX97" s="53"/>
      <c r="AZ97" s="51"/>
      <c r="BE97" s="53"/>
      <c r="BG97" s="51"/>
      <c r="BK97" s="53"/>
      <c r="BN97" s="51"/>
      <c r="BR97" s="53"/>
      <c r="BU97" s="51"/>
      <c r="BW97" s="52"/>
      <c r="BY97" s="53"/>
      <c r="CB97" s="51"/>
      <c r="CF97" s="53"/>
      <c r="CI97" s="51"/>
      <c r="CM97" s="53"/>
      <c r="CP97" s="51"/>
      <c r="CW97" s="51"/>
      <c r="DD97" s="51"/>
      <c r="DK97" s="51"/>
      <c r="DR97" s="51"/>
      <c r="DY97" s="51"/>
      <c r="EF97" s="51"/>
      <c r="EM97" s="51"/>
      <c r="ET97" s="51"/>
      <c r="EX97" s="53"/>
      <c r="FA97" s="51"/>
      <c r="FH97" s="51"/>
      <c r="FJ97" s="53"/>
      <c r="FO97" s="51"/>
      <c r="FS97" s="53"/>
      <c r="FV97" s="51"/>
      <c r="FX97" s="53"/>
      <c r="GC97" s="51"/>
      <c r="GG97" s="53"/>
      <c r="GJ97" s="51"/>
      <c r="GN97" s="53"/>
      <c r="GQ97" s="51"/>
      <c r="GU97" s="53"/>
      <c r="GX97" s="51"/>
      <c r="HB97" s="53"/>
      <c r="HE97" s="51"/>
      <c r="HI97" s="53"/>
    </row>
    <row r="98">
      <c r="C98" s="51"/>
      <c r="J98" s="51"/>
      <c r="Q98" s="51"/>
      <c r="X98" s="51"/>
      <c r="AE98" s="51"/>
      <c r="AF98" s="52"/>
      <c r="AI98" s="53"/>
      <c r="AL98" s="51"/>
      <c r="AP98" s="53"/>
      <c r="AS98" s="51"/>
      <c r="AX98" s="53"/>
      <c r="AZ98" s="51"/>
      <c r="BE98" s="53"/>
      <c r="BG98" s="51"/>
      <c r="BK98" s="53"/>
      <c r="BN98" s="51"/>
      <c r="BR98" s="53"/>
      <c r="BU98" s="51"/>
      <c r="BW98" s="52"/>
      <c r="BY98" s="53"/>
      <c r="CB98" s="51"/>
      <c r="CF98" s="53"/>
      <c r="CI98" s="51"/>
      <c r="CM98" s="53"/>
      <c r="CP98" s="51"/>
      <c r="CW98" s="51"/>
      <c r="DD98" s="51"/>
      <c r="DK98" s="51"/>
      <c r="DR98" s="51"/>
      <c r="DY98" s="51"/>
      <c r="EF98" s="51"/>
      <c r="EM98" s="51"/>
      <c r="ET98" s="51"/>
      <c r="EX98" s="53"/>
      <c r="FA98" s="51"/>
      <c r="FH98" s="51"/>
      <c r="FJ98" s="53"/>
      <c r="FO98" s="51"/>
      <c r="FS98" s="53"/>
      <c r="FV98" s="51"/>
      <c r="FX98" s="53"/>
      <c r="GC98" s="51"/>
      <c r="GG98" s="53"/>
      <c r="GJ98" s="51"/>
      <c r="GN98" s="53"/>
      <c r="GQ98" s="51"/>
      <c r="GU98" s="53"/>
      <c r="GX98" s="51"/>
      <c r="HB98" s="53"/>
      <c r="HE98" s="51"/>
      <c r="HI98" s="53"/>
    </row>
    <row r="99">
      <c r="C99" s="51"/>
      <c r="J99" s="51"/>
      <c r="Q99" s="51"/>
      <c r="X99" s="51"/>
      <c r="AE99" s="51"/>
      <c r="AF99" s="52"/>
      <c r="AI99" s="53"/>
      <c r="AL99" s="51"/>
      <c r="AP99" s="53"/>
      <c r="AS99" s="51"/>
      <c r="AX99" s="53"/>
      <c r="AZ99" s="51"/>
      <c r="BE99" s="53"/>
      <c r="BG99" s="51"/>
      <c r="BK99" s="53"/>
      <c r="BN99" s="51"/>
      <c r="BR99" s="53"/>
      <c r="BU99" s="51"/>
      <c r="BW99" s="52"/>
      <c r="BY99" s="53"/>
      <c r="CB99" s="51"/>
      <c r="CF99" s="53"/>
      <c r="CI99" s="51"/>
      <c r="CM99" s="53"/>
      <c r="CP99" s="51"/>
      <c r="CW99" s="51"/>
      <c r="DD99" s="51"/>
      <c r="DK99" s="51"/>
      <c r="DR99" s="51"/>
      <c r="DY99" s="51"/>
      <c r="EF99" s="51"/>
      <c r="EM99" s="51"/>
      <c r="ET99" s="51"/>
      <c r="EX99" s="53"/>
      <c r="FA99" s="51"/>
      <c r="FH99" s="51"/>
      <c r="FJ99" s="53"/>
      <c r="FO99" s="51"/>
      <c r="FS99" s="53"/>
      <c r="FV99" s="51"/>
      <c r="FX99" s="53"/>
      <c r="GC99" s="51"/>
      <c r="GG99" s="53"/>
      <c r="GJ99" s="51"/>
      <c r="GN99" s="53"/>
      <c r="GQ99" s="51"/>
      <c r="GU99" s="53"/>
      <c r="GX99" s="51"/>
      <c r="HB99" s="53"/>
      <c r="HE99" s="51"/>
      <c r="HI99" s="53"/>
    </row>
    <row r="100">
      <c r="C100" s="51"/>
      <c r="J100" s="51"/>
      <c r="Q100" s="51"/>
      <c r="X100" s="51"/>
      <c r="AE100" s="51"/>
      <c r="AF100" s="52"/>
      <c r="AI100" s="53"/>
      <c r="AL100" s="51"/>
      <c r="AP100" s="53"/>
      <c r="AS100" s="51"/>
      <c r="AX100" s="53"/>
      <c r="AZ100" s="51"/>
      <c r="BE100" s="53"/>
      <c r="BG100" s="51"/>
      <c r="BK100" s="53"/>
      <c r="BN100" s="51"/>
      <c r="BR100" s="53"/>
      <c r="BU100" s="51"/>
      <c r="BW100" s="52"/>
      <c r="BY100" s="53"/>
      <c r="CB100" s="51"/>
      <c r="CF100" s="53"/>
      <c r="CI100" s="51"/>
      <c r="CM100" s="53"/>
      <c r="CP100" s="51"/>
      <c r="CW100" s="51"/>
      <c r="DD100" s="51"/>
      <c r="DK100" s="51"/>
      <c r="DR100" s="51"/>
      <c r="DY100" s="51"/>
      <c r="EF100" s="51"/>
      <c r="EM100" s="51"/>
      <c r="ET100" s="51"/>
      <c r="EX100" s="53"/>
      <c r="FA100" s="51"/>
      <c r="FH100" s="51"/>
      <c r="FJ100" s="53"/>
      <c r="FO100" s="51"/>
      <c r="FS100" s="53"/>
      <c r="FV100" s="51"/>
      <c r="FX100" s="53"/>
      <c r="GC100" s="51"/>
      <c r="GG100" s="53"/>
      <c r="GJ100" s="51"/>
      <c r="GN100" s="53"/>
      <c r="GQ100" s="51"/>
      <c r="GU100" s="53"/>
      <c r="GX100" s="51"/>
      <c r="HB100" s="53"/>
      <c r="HE100" s="51"/>
      <c r="HI100" s="53"/>
    </row>
    <row r="101">
      <c r="C101" s="51"/>
      <c r="J101" s="51"/>
      <c r="Q101" s="51"/>
      <c r="X101" s="51"/>
      <c r="AE101" s="51"/>
      <c r="AF101" s="52"/>
      <c r="AI101" s="53"/>
      <c r="AL101" s="51"/>
      <c r="AP101" s="53"/>
      <c r="AS101" s="51"/>
      <c r="AX101" s="53"/>
      <c r="AZ101" s="51"/>
      <c r="BE101" s="53"/>
      <c r="BG101" s="51"/>
      <c r="BK101" s="53"/>
      <c r="BN101" s="51"/>
      <c r="BR101" s="53"/>
      <c r="BU101" s="51"/>
      <c r="BW101" s="52"/>
      <c r="BY101" s="53"/>
      <c r="CB101" s="51"/>
      <c r="CF101" s="53"/>
      <c r="CI101" s="51"/>
      <c r="CM101" s="53"/>
      <c r="CP101" s="51"/>
      <c r="CW101" s="51"/>
      <c r="DD101" s="51"/>
      <c r="DK101" s="51"/>
      <c r="DR101" s="51"/>
      <c r="DY101" s="51"/>
      <c r="EF101" s="51"/>
      <c r="EM101" s="51"/>
      <c r="ET101" s="51"/>
      <c r="EX101" s="53"/>
      <c r="FA101" s="51"/>
      <c r="FH101" s="51"/>
      <c r="FJ101" s="53"/>
      <c r="FO101" s="51"/>
      <c r="FS101" s="53"/>
      <c r="FV101" s="51"/>
      <c r="FX101" s="53"/>
      <c r="GC101" s="51"/>
      <c r="GG101" s="53"/>
      <c r="GJ101" s="51"/>
      <c r="GN101" s="53"/>
      <c r="GQ101" s="51"/>
      <c r="GU101" s="53"/>
      <c r="GX101" s="51"/>
      <c r="HB101" s="53"/>
      <c r="HE101" s="51"/>
      <c r="HI101" s="53"/>
    </row>
    <row r="102">
      <c r="C102" s="51"/>
      <c r="J102" s="51"/>
      <c r="Q102" s="51"/>
      <c r="X102" s="51"/>
      <c r="AE102" s="51"/>
      <c r="AF102" s="52"/>
      <c r="AI102" s="53"/>
      <c r="AL102" s="51"/>
      <c r="AP102" s="53"/>
      <c r="AS102" s="51"/>
      <c r="AX102" s="53"/>
      <c r="AZ102" s="51"/>
      <c r="BE102" s="53"/>
      <c r="BG102" s="51"/>
      <c r="BK102" s="53"/>
      <c r="BN102" s="51"/>
      <c r="BR102" s="53"/>
      <c r="BU102" s="51"/>
      <c r="BW102" s="52"/>
      <c r="BY102" s="53"/>
      <c r="CB102" s="51"/>
      <c r="CF102" s="53"/>
      <c r="CI102" s="51"/>
      <c r="CM102" s="53"/>
      <c r="CP102" s="51"/>
      <c r="CW102" s="51"/>
      <c r="DD102" s="51"/>
      <c r="DK102" s="51"/>
      <c r="DR102" s="51"/>
      <c r="DY102" s="51"/>
      <c r="EF102" s="51"/>
      <c r="EM102" s="51"/>
      <c r="ET102" s="51"/>
      <c r="EX102" s="53"/>
      <c r="FA102" s="51"/>
      <c r="FH102" s="51"/>
      <c r="FJ102" s="53"/>
      <c r="FO102" s="51"/>
      <c r="FS102" s="53"/>
      <c r="FV102" s="51"/>
      <c r="FX102" s="53"/>
      <c r="GC102" s="51"/>
      <c r="GG102" s="53"/>
      <c r="GJ102" s="51"/>
      <c r="GN102" s="53"/>
      <c r="GQ102" s="51"/>
      <c r="GU102" s="53"/>
      <c r="GX102" s="51"/>
      <c r="HB102" s="53"/>
      <c r="HE102" s="51"/>
      <c r="HI102" s="53"/>
    </row>
    <row r="103">
      <c r="C103" s="51"/>
      <c r="J103" s="51"/>
      <c r="Q103" s="51"/>
      <c r="X103" s="51"/>
      <c r="AE103" s="51"/>
      <c r="AF103" s="52"/>
      <c r="AI103" s="53"/>
      <c r="AL103" s="51"/>
      <c r="AP103" s="53"/>
      <c r="AS103" s="51"/>
      <c r="AX103" s="53"/>
      <c r="AZ103" s="51"/>
      <c r="BE103" s="53"/>
      <c r="BG103" s="51"/>
      <c r="BK103" s="53"/>
      <c r="BN103" s="51"/>
      <c r="BR103" s="53"/>
      <c r="BU103" s="51"/>
      <c r="BW103" s="52"/>
      <c r="BY103" s="53"/>
      <c r="CB103" s="51"/>
      <c r="CF103" s="53"/>
      <c r="CI103" s="51"/>
      <c r="CM103" s="53"/>
      <c r="CP103" s="51"/>
      <c r="CW103" s="51"/>
      <c r="DD103" s="51"/>
      <c r="DK103" s="51"/>
      <c r="DR103" s="51"/>
      <c r="DY103" s="51"/>
      <c r="EF103" s="51"/>
      <c r="EM103" s="51"/>
      <c r="ET103" s="51"/>
      <c r="EX103" s="53"/>
      <c r="FA103" s="51"/>
      <c r="FH103" s="51"/>
      <c r="FJ103" s="53"/>
      <c r="FO103" s="51"/>
      <c r="FS103" s="53"/>
      <c r="FV103" s="51"/>
      <c r="FX103" s="53"/>
      <c r="GC103" s="51"/>
      <c r="GG103" s="53"/>
      <c r="GJ103" s="51"/>
      <c r="GN103" s="53"/>
      <c r="GQ103" s="51"/>
      <c r="GU103" s="53"/>
      <c r="GX103" s="51"/>
      <c r="HB103" s="53"/>
      <c r="HE103" s="51"/>
      <c r="HI103" s="53"/>
    </row>
    <row r="104">
      <c r="C104" s="51"/>
      <c r="J104" s="51"/>
      <c r="Q104" s="51"/>
      <c r="X104" s="51"/>
      <c r="AE104" s="51"/>
      <c r="AF104" s="52"/>
      <c r="AI104" s="53"/>
      <c r="AL104" s="51"/>
      <c r="AP104" s="53"/>
      <c r="AS104" s="51"/>
      <c r="AX104" s="53"/>
      <c r="AZ104" s="51"/>
      <c r="BE104" s="53"/>
      <c r="BG104" s="51"/>
      <c r="BK104" s="53"/>
      <c r="BN104" s="51"/>
      <c r="BR104" s="53"/>
      <c r="BU104" s="51"/>
      <c r="BW104" s="52"/>
      <c r="BY104" s="53"/>
      <c r="CB104" s="51"/>
      <c r="CF104" s="53"/>
      <c r="CI104" s="51"/>
      <c r="CM104" s="53"/>
      <c r="CP104" s="51"/>
      <c r="CW104" s="51"/>
      <c r="DD104" s="51"/>
      <c r="DK104" s="51"/>
      <c r="DR104" s="51"/>
      <c r="DY104" s="51"/>
      <c r="EF104" s="51"/>
      <c r="EM104" s="51"/>
      <c r="ET104" s="51"/>
      <c r="EX104" s="53"/>
      <c r="FA104" s="51"/>
      <c r="FH104" s="51"/>
      <c r="FJ104" s="53"/>
      <c r="FO104" s="51"/>
      <c r="FS104" s="53"/>
      <c r="FV104" s="51"/>
      <c r="FX104" s="53"/>
      <c r="GC104" s="51"/>
      <c r="GG104" s="53"/>
      <c r="GJ104" s="51"/>
      <c r="GN104" s="53"/>
      <c r="GQ104" s="51"/>
      <c r="GU104" s="53"/>
      <c r="GX104" s="51"/>
      <c r="HB104" s="53"/>
      <c r="HE104" s="51"/>
      <c r="HI104" s="53"/>
    </row>
    <row r="105">
      <c r="C105" s="51"/>
      <c r="J105" s="51"/>
      <c r="Q105" s="51"/>
      <c r="X105" s="51"/>
      <c r="AE105" s="51"/>
      <c r="AF105" s="52"/>
      <c r="AI105" s="53"/>
      <c r="AL105" s="51"/>
      <c r="AP105" s="53"/>
      <c r="AS105" s="51"/>
      <c r="AX105" s="53"/>
      <c r="AZ105" s="51"/>
      <c r="BE105" s="53"/>
      <c r="BG105" s="51"/>
      <c r="BK105" s="53"/>
      <c r="BN105" s="51"/>
      <c r="BR105" s="53"/>
      <c r="BU105" s="51"/>
      <c r="BW105" s="52"/>
      <c r="BY105" s="53"/>
      <c r="CB105" s="51"/>
      <c r="CF105" s="53"/>
      <c r="CI105" s="51"/>
      <c r="CM105" s="53"/>
      <c r="CP105" s="51"/>
      <c r="CW105" s="51"/>
      <c r="DD105" s="51"/>
      <c r="DK105" s="51"/>
      <c r="DR105" s="51"/>
      <c r="DY105" s="51"/>
      <c r="EF105" s="51"/>
      <c r="EM105" s="51"/>
      <c r="ET105" s="51"/>
      <c r="EX105" s="53"/>
      <c r="FA105" s="51"/>
      <c r="FH105" s="51"/>
      <c r="FJ105" s="53"/>
      <c r="FO105" s="51"/>
      <c r="FS105" s="53"/>
      <c r="FV105" s="51"/>
      <c r="FX105" s="53"/>
      <c r="GC105" s="51"/>
      <c r="GG105" s="53"/>
      <c r="GJ105" s="51"/>
      <c r="GN105" s="53"/>
      <c r="GQ105" s="51"/>
      <c r="GU105" s="53"/>
      <c r="GX105" s="51"/>
      <c r="HB105" s="53"/>
      <c r="HE105" s="51"/>
      <c r="HI105" s="53"/>
    </row>
    <row r="106">
      <c r="C106" s="51"/>
      <c r="J106" s="51"/>
      <c r="Q106" s="51"/>
      <c r="X106" s="51"/>
      <c r="AE106" s="51"/>
      <c r="AF106" s="52"/>
      <c r="AI106" s="53"/>
      <c r="AL106" s="51"/>
      <c r="AP106" s="53"/>
      <c r="AS106" s="51"/>
      <c r="AX106" s="53"/>
      <c r="AZ106" s="51"/>
      <c r="BE106" s="53"/>
      <c r="BG106" s="51"/>
      <c r="BK106" s="53"/>
      <c r="BN106" s="51"/>
      <c r="BR106" s="53"/>
      <c r="BU106" s="51"/>
      <c r="BW106" s="52"/>
      <c r="BY106" s="53"/>
      <c r="CB106" s="51"/>
      <c r="CF106" s="53"/>
      <c r="CI106" s="51"/>
      <c r="CM106" s="53"/>
      <c r="CP106" s="51"/>
      <c r="CW106" s="51"/>
      <c r="DD106" s="51"/>
      <c r="DK106" s="51"/>
      <c r="DR106" s="51"/>
      <c r="DY106" s="51"/>
      <c r="EF106" s="51"/>
      <c r="EM106" s="51"/>
      <c r="ET106" s="51"/>
      <c r="EX106" s="53"/>
      <c r="FA106" s="51"/>
      <c r="FH106" s="51"/>
      <c r="FJ106" s="53"/>
      <c r="FO106" s="51"/>
      <c r="FS106" s="53"/>
      <c r="FV106" s="51"/>
      <c r="FX106" s="53"/>
      <c r="GC106" s="51"/>
      <c r="GG106" s="53"/>
      <c r="GJ106" s="51"/>
      <c r="GN106" s="53"/>
      <c r="GQ106" s="51"/>
      <c r="GU106" s="53"/>
      <c r="GX106" s="51"/>
      <c r="HB106" s="53"/>
      <c r="HE106" s="51"/>
      <c r="HI106" s="53"/>
    </row>
    <row r="107">
      <c r="C107" s="51"/>
      <c r="J107" s="51"/>
      <c r="Q107" s="51"/>
      <c r="X107" s="51"/>
      <c r="AE107" s="51"/>
      <c r="AF107" s="52"/>
      <c r="AI107" s="53"/>
      <c r="AL107" s="51"/>
      <c r="AP107" s="53"/>
      <c r="AS107" s="51"/>
      <c r="AX107" s="53"/>
      <c r="AZ107" s="51"/>
      <c r="BE107" s="53"/>
      <c r="BG107" s="51"/>
      <c r="BK107" s="53"/>
      <c r="BN107" s="51"/>
      <c r="BR107" s="53"/>
      <c r="BU107" s="51"/>
      <c r="BW107" s="52"/>
      <c r="BY107" s="53"/>
      <c r="CB107" s="51"/>
      <c r="CF107" s="53"/>
      <c r="CI107" s="51"/>
      <c r="CM107" s="53"/>
      <c r="CP107" s="51"/>
      <c r="CW107" s="51"/>
      <c r="DD107" s="51"/>
      <c r="DK107" s="51"/>
      <c r="DR107" s="51"/>
      <c r="DY107" s="51"/>
      <c r="EF107" s="51"/>
      <c r="EM107" s="51"/>
      <c r="ET107" s="51"/>
      <c r="EX107" s="53"/>
      <c r="FA107" s="51"/>
      <c r="FH107" s="51"/>
      <c r="FJ107" s="53"/>
      <c r="FO107" s="51"/>
      <c r="FS107" s="53"/>
      <c r="FV107" s="51"/>
      <c r="FX107" s="53"/>
      <c r="GC107" s="51"/>
      <c r="GG107" s="53"/>
      <c r="GJ107" s="51"/>
      <c r="GN107" s="53"/>
      <c r="GQ107" s="51"/>
      <c r="GU107" s="53"/>
      <c r="GX107" s="51"/>
      <c r="HB107" s="53"/>
      <c r="HE107" s="51"/>
      <c r="HI107" s="53"/>
    </row>
    <row r="108">
      <c r="C108" s="51"/>
      <c r="J108" s="51"/>
      <c r="Q108" s="51"/>
      <c r="X108" s="51"/>
      <c r="AE108" s="51"/>
      <c r="AF108" s="52"/>
      <c r="AI108" s="53"/>
      <c r="AL108" s="51"/>
      <c r="AP108" s="53"/>
      <c r="AS108" s="51"/>
      <c r="AX108" s="53"/>
      <c r="AZ108" s="51"/>
      <c r="BE108" s="53"/>
      <c r="BG108" s="51"/>
      <c r="BK108" s="53"/>
      <c r="BN108" s="51"/>
      <c r="BR108" s="53"/>
      <c r="BU108" s="51"/>
      <c r="BW108" s="52"/>
      <c r="BY108" s="53"/>
      <c r="CB108" s="51"/>
      <c r="CF108" s="53"/>
      <c r="CI108" s="51"/>
      <c r="CM108" s="53"/>
      <c r="CP108" s="51"/>
      <c r="CW108" s="51"/>
      <c r="DD108" s="51"/>
      <c r="DK108" s="51"/>
      <c r="DR108" s="51"/>
      <c r="DY108" s="51"/>
      <c r="EF108" s="51"/>
      <c r="EM108" s="51"/>
      <c r="ET108" s="51"/>
      <c r="EX108" s="53"/>
      <c r="FA108" s="51"/>
      <c r="FH108" s="51"/>
      <c r="FJ108" s="53"/>
      <c r="FO108" s="51"/>
      <c r="FS108" s="53"/>
      <c r="FV108" s="51"/>
      <c r="FX108" s="53"/>
      <c r="GC108" s="51"/>
      <c r="GG108" s="53"/>
      <c r="GJ108" s="51"/>
      <c r="GN108" s="53"/>
      <c r="GQ108" s="51"/>
      <c r="GU108" s="53"/>
      <c r="GX108" s="51"/>
      <c r="HB108" s="53"/>
      <c r="HE108" s="51"/>
      <c r="HI108" s="53"/>
    </row>
    <row r="109">
      <c r="C109" s="51"/>
      <c r="J109" s="51"/>
      <c r="Q109" s="51"/>
      <c r="X109" s="51"/>
      <c r="AE109" s="51"/>
      <c r="AF109" s="52"/>
      <c r="AI109" s="53"/>
      <c r="AL109" s="51"/>
      <c r="AP109" s="53"/>
      <c r="AS109" s="51"/>
      <c r="AX109" s="53"/>
      <c r="AZ109" s="51"/>
      <c r="BE109" s="53"/>
      <c r="BG109" s="51"/>
      <c r="BK109" s="53"/>
      <c r="BN109" s="51"/>
      <c r="BR109" s="53"/>
      <c r="BU109" s="51"/>
      <c r="BW109" s="52"/>
      <c r="BY109" s="53"/>
      <c r="CB109" s="51"/>
      <c r="CF109" s="53"/>
      <c r="CI109" s="51"/>
      <c r="CM109" s="53"/>
      <c r="CP109" s="51"/>
      <c r="CW109" s="51"/>
      <c r="DD109" s="51"/>
      <c r="DK109" s="51"/>
      <c r="DR109" s="51"/>
      <c r="DY109" s="51"/>
      <c r="EF109" s="51"/>
      <c r="EM109" s="51"/>
      <c r="ET109" s="51"/>
      <c r="EX109" s="53"/>
      <c r="FA109" s="51"/>
      <c r="FH109" s="51"/>
      <c r="FJ109" s="53"/>
      <c r="FO109" s="51"/>
      <c r="FS109" s="53"/>
      <c r="FV109" s="51"/>
      <c r="FX109" s="53"/>
      <c r="GC109" s="51"/>
      <c r="GG109" s="53"/>
      <c r="GJ109" s="51"/>
      <c r="GN109" s="53"/>
      <c r="GQ109" s="51"/>
      <c r="GU109" s="53"/>
      <c r="GX109" s="51"/>
      <c r="HB109" s="53"/>
      <c r="HE109" s="51"/>
      <c r="HI109" s="53"/>
    </row>
    <row r="110">
      <c r="C110" s="51"/>
      <c r="J110" s="51"/>
      <c r="Q110" s="51"/>
      <c r="X110" s="51"/>
      <c r="AE110" s="51"/>
      <c r="AF110" s="52"/>
      <c r="AI110" s="53"/>
      <c r="AL110" s="51"/>
      <c r="AP110" s="53"/>
      <c r="AS110" s="51"/>
      <c r="AX110" s="53"/>
      <c r="AZ110" s="51"/>
      <c r="BE110" s="53"/>
      <c r="BG110" s="51"/>
      <c r="BK110" s="53"/>
      <c r="BN110" s="51"/>
      <c r="BR110" s="53"/>
      <c r="BU110" s="51"/>
      <c r="BW110" s="52"/>
      <c r="BY110" s="53"/>
      <c r="CB110" s="51"/>
      <c r="CF110" s="53"/>
      <c r="CI110" s="51"/>
      <c r="CM110" s="53"/>
      <c r="CP110" s="51"/>
      <c r="CW110" s="51"/>
      <c r="DD110" s="51"/>
      <c r="DK110" s="51"/>
      <c r="DR110" s="51"/>
      <c r="DY110" s="51"/>
      <c r="EF110" s="51"/>
      <c r="EM110" s="51"/>
      <c r="ET110" s="51"/>
      <c r="EX110" s="53"/>
      <c r="FA110" s="51"/>
      <c r="FH110" s="51"/>
      <c r="FJ110" s="53"/>
      <c r="FO110" s="51"/>
      <c r="FS110" s="53"/>
      <c r="FV110" s="51"/>
      <c r="FX110" s="53"/>
      <c r="GC110" s="51"/>
      <c r="GG110" s="53"/>
      <c r="GJ110" s="51"/>
      <c r="GN110" s="53"/>
      <c r="GQ110" s="51"/>
      <c r="GU110" s="53"/>
      <c r="GX110" s="51"/>
      <c r="HB110" s="53"/>
      <c r="HE110" s="51"/>
      <c r="HI110" s="53"/>
    </row>
    <row r="111">
      <c r="C111" s="51"/>
      <c r="J111" s="51"/>
      <c r="Q111" s="51"/>
      <c r="X111" s="51"/>
      <c r="AE111" s="51"/>
      <c r="AF111" s="52"/>
      <c r="AI111" s="53"/>
      <c r="AL111" s="51"/>
      <c r="AP111" s="53"/>
      <c r="AS111" s="51"/>
      <c r="AX111" s="53"/>
      <c r="AZ111" s="51"/>
      <c r="BE111" s="53"/>
      <c r="BG111" s="51"/>
      <c r="BK111" s="53"/>
      <c r="BN111" s="51"/>
      <c r="BR111" s="53"/>
      <c r="BU111" s="51"/>
      <c r="BW111" s="52"/>
      <c r="BY111" s="53"/>
      <c r="CB111" s="51"/>
      <c r="CF111" s="53"/>
      <c r="CI111" s="51"/>
      <c r="CM111" s="53"/>
      <c r="CP111" s="51"/>
      <c r="CW111" s="51"/>
      <c r="DD111" s="51"/>
      <c r="DK111" s="51"/>
      <c r="DR111" s="51"/>
      <c r="DY111" s="51"/>
      <c r="EF111" s="51"/>
      <c r="EM111" s="51"/>
      <c r="ET111" s="51"/>
      <c r="EX111" s="53"/>
      <c r="FA111" s="51"/>
      <c r="FH111" s="51"/>
      <c r="FJ111" s="53"/>
      <c r="FO111" s="51"/>
      <c r="FS111" s="53"/>
      <c r="FV111" s="51"/>
      <c r="FX111" s="53"/>
      <c r="GC111" s="51"/>
      <c r="GG111" s="53"/>
      <c r="GJ111" s="51"/>
      <c r="GN111" s="53"/>
      <c r="GQ111" s="51"/>
      <c r="GU111" s="53"/>
      <c r="GX111" s="51"/>
      <c r="HB111" s="53"/>
      <c r="HE111" s="51"/>
      <c r="HI111" s="53"/>
    </row>
    <row r="112">
      <c r="C112" s="51"/>
      <c r="J112" s="51"/>
      <c r="Q112" s="51"/>
      <c r="X112" s="51"/>
      <c r="AE112" s="51"/>
      <c r="AF112" s="52"/>
      <c r="AI112" s="53"/>
      <c r="AL112" s="51"/>
      <c r="AP112" s="53"/>
      <c r="AS112" s="51"/>
      <c r="AX112" s="53"/>
      <c r="AZ112" s="51"/>
      <c r="BE112" s="53"/>
      <c r="BG112" s="51"/>
      <c r="BK112" s="53"/>
      <c r="BN112" s="51"/>
      <c r="BR112" s="53"/>
      <c r="BU112" s="51"/>
      <c r="BW112" s="52"/>
      <c r="BY112" s="53"/>
      <c r="CB112" s="51"/>
      <c r="CF112" s="53"/>
      <c r="CI112" s="51"/>
      <c r="CM112" s="53"/>
      <c r="CP112" s="51"/>
      <c r="CW112" s="51"/>
      <c r="DD112" s="51"/>
      <c r="DK112" s="51"/>
      <c r="DR112" s="51"/>
      <c r="DY112" s="51"/>
      <c r="EF112" s="51"/>
      <c r="EM112" s="51"/>
      <c r="ET112" s="51"/>
      <c r="EX112" s="53"/>
      <c r="FA112" s="51"/>
      <c r="FH112" s="51"/>
      <c r="FJ112" s="53"/>
      <c r="FO112" s="51"/>
      <c r="FS112" s="53"/>
      <c r="FV112" s="51"/>
      <c r="FX112" s="53"/>
      <c r="GC112" s="51"/>
      <c r="GG112" s="53"/>
      <c r="GJ112" s="51"/>
      <c r="GN112" s="53"/>
      <c r="GQ112" s="51"/>
      <c r="GU112" s="53"/>
      <c r="GX112" s="51"/>
      <c r="HB112" s="53"/>
      <c r="HE112" s="51"/>
      <c r="HI112" s="53"/>
    </row>
    <row r="113">
      <c r="C113" s="51"/>
      <c r="J113" s="51"/>
      <c r="Q113" s="51"/>
      <c r="X113" s="51"/>
      <c r="AE113" s="51"/>
      <c r="AF113" s="52"/>
      <c r="AI113" s="53"/>
      <c r="AL113" s="51"/>
      <c r="AP113" s="53"/>
      <c r="AS113" s="51"/>
      <c r="AX113" s="53"/>
      <c r="AZ113" s="51"/>
      <c r="BE113" s="53"/>
      <c r="BG113" s="51"/>
      <c r="BK113" s="53"/>
      <c r="BN113" s="51"/>
      <c r="BR113" s="53"/>
      <c r="BU113" s="51"/>
      <c r="BW113" s="52"/>
      <c r="BY113" s="53"/>
      <c r="CB113" s="51"/>
      <c r="CF113" s="53"/>
      <c r="CI113" s="51"/>
      <c r="CM113" s="53"/>
      <c r="CP113" s="51"/>
      <c r="CW113" s="51"/>
      <c r="DD113" s="51"/>
      <c r="DK113" s="51"/>
      <c r="DR113" s="51"/>
      <c r="DY113" s="51"/>
      <c r="EF113" s="51"/>
      <c r="EM113" s="51"/>
      <c r="ET113" s="51"/>
      <c r="EX113" s="53"/>
      <c r="FA113" s="51"/>
      <c r="FH113" s="51"/>
      <c r="FJ113" s="53"/>
      <c r="FO113" s="51"/>
      <c r="FS113" s="53"/>
      <c r="FV113" s="51"/>
      <c r="FX113" s="53"/>
      <c r="GC113" s="51"/>
      <c r="GG113" s="53"/>
      <c r="GJ113" s="51"/>
      <c r="GN113" s="53"/>
      <c r="GQ113" s="51"/>
      <c r="GU113" s="53"/>
      <c r="GX113" s="51"/>
      <c r="HB113" s="53"/>
      <c r="HE113" s="51"/>
      <c r="HI113" s="53"/>
    </row>
    <row r="114">
      <c r="C114" s="51"/>
      <c r="J114" s="51"/>
      <c r="Q114" s="51"/>
      <c r="X114" s="51"/>
      <c r="AE114" s="51"/>
      <c r="AF114" s="52"/>
      <c r="AI114" s="53"/>
      <c r="AL114" s="51"/>
      <c r="AP114" s="53"/>
      <c r="AS114" s="51"/>
      <c r="AX114" s="53"/>
      <c r="AZ114" s="51"/>
      <c r="BE114" s="53"/>
      <c r="BG114" s="51"/>
      <c r="BK114" s="53"/>
      <c r="BN114" s="51"/>
      <c r="BR114" s="53"/>
      <c r="BU114" s="51"/>
      <c r="BW114" s="52"/>
      <c r="BY114" s="53"/>
      <c r="CB114" s="51"/>
      <c r="CF114" s="53"/>
      <c r="CI114" s="51"/>
      <c r="CM114" s="53"/>
      <c r="CP114" s="51"/>
      <c r="CW114" s="51"/>
      <c r="DD114" s="51"/>
      <c r="DK114" s="51"/>
      <c r="DR114" s="51"/>
      <c r="DY114" s="51"/>
      <c r="EF114" s="51"/>
      <c r="EM114" s="51"/>
      <c r="ET114" s="51"/>
      <c r="EX114" s="53"/>
      <c r="FA114" s="51"/>
      <c r="FH114" s="51"/>
      <c r="FJ114" s="53"/>
      <c r="FO114" s="51"/>
      <c r="FS114" s="53"/>
      <c r="FV114" s="51"/>
      <c r="FX114" s="53"/>
      <c r="GC114" s="51"/>
      <c r="GG114" s="53"/>
      <c r="GJ114" s="51"/>
      <c r="GN114" s="53"/>
      <c r="GQ114" s="51"/>
      <c r="GU114" s="53"/>
      <c r="GX114" s="51"/>
      <c r="HB114" s="53"/>
      <c r="HE114" s="51"/>
      <c r="HI114" s="53"/>
    </row>
    <row r="115">
      <c r="C115" s="51"/>
      <c r="J115" s="51"/>
      <c r="Q115" s="51"/>
      <c r="X115" s="51"/>
      <c r="AE115" s="51"/>
      <c r="AF115" s="52"/>
      <c r="AI115" s="53"/>
      <c r="AL115" s="51"/>
      <c r="AP115" s="53"/>
      <c r="AS115" s="51"/>
      <c r="AX115" s="53"/>
      <c r="AZ115" s="51"/>
      <c r="BE115" s="53"/>
      <c r="BG115" s="51"/>
      <c r="BK115" s="53"/>
      <c r="BN115" s="51"/>
      <c r="BR115" s="53"/>
      <c r="BU115" s="51"/>
      <c r="BW115" s="52"/>
      <c r="BY115" s="53"/>
      <c r="CB115" s="51"/>
      <c r="CF115" s="53"/>
      <c r="CI115" s="51"/>
      <c r="CM115" s="53"/>
      <c r="CP115" s="51"/>
      <c r="CW115" s="51"/>
      <c r="DD115" s="51"/>
      <c r="DK115" s="51"/>
      <c r="DR115" s="51"/>
      <c r="DY115" s="51"/>
      <c r="EF115" s="51"/>
      <c r="EM115" s="51"/>
      <c r="ET115" s="51"/>
      <c r="EX115" s="53"/>
      <c r="FA115" s="51"/>
      <c r="FH115" s="51"/>
      <c r="FJ115" s="53"/>
      <c r="FO115" s="51"/>
      <c r="FS115" s="53"/>
      <c r="FV115" s="51"/>
      <c r="FX115" s="53"/>
      <c r="GC115" s="51"/>
      <c r="GG115" s="53"/>
      <c r="GJ115" s="51"/>
      <c r="GN115" s="53"/>
      <c r="GQ115" s="51"/>
      <c r="GU115" s="53"/>
      <c r="GX115" s="51"/>
      <c r="HB115" s="53"/>
      <c r="HE115" s="51"/>
      <c r="HI115" s="53"/>
    </row>
    <row r="116">
      <c r="C116" s="51"/>
      <c r="J116" s="51"/>
      <c r="Q116" s="51"/>
      <c r="X116" s="51"/>
      <c r="AE116" s="51"/>
      <c r="AF116" s="52"/>
      <c r="AI116" s="53"/>
      <c r="AL116" s="51"/>
      <c r="AP116" s="53"/>
      <c r="AS116" s="51"/>
      <c r="AX116" s="53"/>
      <c r="AZ116" s="51"/>
      <c r="BE116" s="53"/>
      <c r="BG116" s="51"/>
      <c r="BK116" s="53"/>
      <c r="BN116" s="51"/>
      <c r="BR116" s="53"/>
      <c r="BU116" s="51"/>
      <c r="BW116" s="52"/>
      <c r="BY116" s="53"/>
      <c r="CB116" s="51"/>
      <c r="CF116" s="53"/>
      <c r="CI116" s="51"/>
      <c r="CM116" s="53"/>
      <c r="CP116" s="51"/>
      <c r="CW116" s="51"/>
      <c r="DD116" s="51"/>
      <c r="DK116" s="51"/>
      <c r="DR116" s="51"/>
      <c r="DY116" s="51"/>
      <c r="EF116" s="51"/>
      <c r="EM116" s="51"/>
      <c r="ET116" s="51"/>
      <c r="EX116" s="53"/>
      <c r="FA116" s="51"/>
      <c r="FH116" s="51"/>
      <c r="FJ116" s="53"/>
      <c r="FO116" s="51"/>
      <c r="FS116" s="53"/>
      <c r="FV116" s="51"/>
      <c r="FX116" s="53"/>
      <c r="GC116" s="51"/>
      <c r="GG116" s="53"/>
      <c r="GJ116" s="51"/>
      <c r="GN116" s="53"/>
      <c r="GQ116" s="51"/>
      <c r="GU116" s="53"/>
      <c r="GX116" s="51"/>
      <c r="HB116" s="53"/>
      <c r="HE116" s="51"/>
      <c r="HI116" s="53"/>
    </row>
    <row r="117">
      <c r="C117" s="51"/>
      <c r="J117" s="51"/>
      <c r="Q117" s="51"/>
      <c r="X117" s="51"/>
      <c r="AE117" s="51"/>
      <c r="AF117" s="52"/>
      <c r="AI117" s="53"/>
      <c r="AL117" s="51"/>
      <c r="AP117" s="53"/>
      <c r="AS117" s="51"/>
      <c r="AX117" s="53"/>
      <c r="AZ117" s="51"/>
      <c r="BE117" s="53"/>
      <c r="BG117" s="51"/>
      <c r="BK117" s="53"/>
      <c r="BN117" s="51"/>
      <c r="BR117" s="53"/>
      <c r="BU117" s="51"/>
      <c r="BW117" s="52"/>
      <c r="BY117" s="53"/>
      <c r="CB117" s="51"/>
      <c r="CF117" s="53"/>
      <c r="CI117" s="51"/>
      <c r="CM117" s="53"/>
      <c r="CP117" s="51"/>
      <c r="CW117" s="51"/>
      <c r="DD117" s="51"/>
      <c r="DK117" s="51"/>
      <c r="DR117" s="51"/>
      <c r="DY117" s="51"/>
      <c r="EF117" s="51"/>
      <c r="EM117" s="51"/>
      <c r="ET117" s="51"/>
      <c r="EX117" s="53"/>
      <c r="FA117" s="51"/>
      <c r="FH117" s="51"/>
      <c r="FJ117" s="53"/>
      <c r="FO117" s="51"/>
      <c r="FS117" s="53"/>
      <c r="FV117" s="51"/>
      <c r="FX117" s="53"/>
      <c r="GC117" s="51"/>
      <c r="GG117" s="53"/>
      <c r="GJ117" s="51"/>
      <c r="GN117" s="53"/>
      <c r="GQ117" s="51"/>
      <c r="GU117" s="53"/>
      <c r="GX117" s="51"/>
      <c r="HB117" s="53"/>
      <c r="HE117" s="51"/>
      <c r="HI117" s="53"/>
    </row>
    <row r="118">
      <c r="C118" s="51"/>
      <c r="J118" s="51"/>
      <c r="Q118" s="51"/>
      <c r="X118" s="51"/>
      <c r="AE118" s="51"/>
      <c r="AF118" s="52"/>
      <c r="AI118" s="53"/>
      <c r="AL118" s="51"/>
      <c r="AP118" s="53"/>
      <c r="AS118" s="51"/>
      <c r="AX118" s="53"/>
      <c r="AZ118" s="51"/>
      <c r="BE118" s="53"/>
      <c r="BG118" s="51"/>
      <c r="BK118" s="53"/>
      <c r="BN118" s="51"/>
      <c r="BR118" s="53"/>
      <c r="BU118" s="51"/>
      <c r="BW118" s="52"/>
      <c r="BY118" s="53"/>
      <c r="CB118" s="51"/>
      <c r="CF118" s="53"/>
      <c r="CI118" s="51"/>
      <c r="CM118" s="53"/>
      <c r="CP118" s="51"/>
      <c r="CW118" s="51"/>
      <c r="DD118" s="51"/>
      <c r="DK118" s="51"/>
      <c r="DR118" s="51"/>
      <c r="DY118" s="51"/>
      <c r="EF118" s="51"/>
      <c r="EM118" s="51"/>
      <c r="ET118" s="51"/>
      <c r="EX118" s="53"/>
      <c r="FA118" s="51"/>
      <c r="FH118" s="51"/>
      <c r="FJ118" s="53"/>
      <c r="FO118" s="51"/>
      <c r="FS118" s="53"/>
      <c r="FV118" s="51"/>
      <c r="FX118" s="53"/>
      <c r="GC118" s="51"/>
      <c r="GG118" s="53"/>
      <c r="GJ118" s="51"/>
      <c r="GN118" s="53"/>
      <c r="GQ118" s="51"/>
      <c r="GU118" s="53"/>
      <c r="GX118" s="51"/>
      <c r="HB118" s="53"/>
      <c r="HE118" s="51"/>
      <c r="HI118" s="53"/>
    </row>
    <row r="119">
      <c r="C119" s="51"/>
      <c r="J119" s="51"/>
      <c r="Q119" s="51"/>
      <c r="X119" s="51"/>
      <c r="AE119" s="51"/>
      <c r="AF119" s="52"/>
      <c r="AI119" s="53"/>
      <c r="AL119" s="51"/>
      <c r="AP119" s="53"/>
      <c r="AS119" s="51"/>
      <c r="AX119" s="53"/>
      <c r="AZ119" s="51"/>
      <c r="BE119" s="53"/>
      <c r="BG119" s="51"/>
      <c r="BK119" s="53"/>
      <c r="BN119" s="51"/>
      <c r="BR119" s="53"/>
      <c r="BU119" s="51"/>
      <c r="BW119" s="52"/>
      <c r="BY119" s="53"/>
      <c r="CB119" s="51"/>
      <c r="CF119" s="53"/>
      <c r="CI119" s="51"/>
      <c r="CM119" s="53"/>
      <c r="CP119" s="51"/>
      <c r="CW119" s="51"/>
      <c r="DD119" s="51"/>
      <c r="DK119" s="51"/>
      <c r="DR119" s="51"/>
      <c r="DY119" s="51"/>
      <c r="EF119" s="51"/>
      <c r="EM119" s="51"/>
      <c r="ET119" s="51"/>
      <c r="EX119" s="53"/>
      <c r="FA119" s="51"/>
      <c r="FH119" s="51"/>
      <c r="FJ119" s="53"/>
      <c r="FO119" s="51"/>
      <c r="FS119" s="53"/>
      <c r="FV119" s="51"/>
      <c r="FX119" s="53"/>
      <c r="GC119" s="51"/>
      <c r="GG119" s="53"/>
      <c r="GJ119" s="51"/>
      <c r="GN119" s="53"/>
      <c r="GQ119" s="51"/>
      <c r="GU119" s="53"/>
      <c r="GX119" s="51"/>
      <c r="HB119" s="53"/>
      <c r="HE119" s="51"/>
      <c r="HI119" s="53"/>
    </row>
    <row r="120">
      <c r="C120" s="51"/>
      <c r="J120" s="51"/>
      <c r="Q120" s="51"/>
      <c r="X120" s="51"/>
      <c r="AE120" s="51"/>
      <c r="AF120" s="52"/>
      <c r="AI120" s="53"/>
      <c r="AL120" s="51"/>
      <c r="AP120" s="53"/>
      <c r="AS120" s="51"/>
      <c r="AX120" s="53"/>
      <c r="AZ120" s="51"/>
      <c r="BE120" s="53"/>
      <c r="BG120" s="51"/>
      <c r="BK120" s="53"/>
      <c r="BN120" s="51"/>
      <c r="BR120" s="53"/>
      <c r="BU120" s="51"/>
      <c r="BW120" s="52"/>
      <c r="BY120" s="53"/>
      <c r="CB120" s="51"/>
      <c r="CF120" s="53"/>
      <c r="CI120" s="51"/>
      <c r="CM120" s="53"/>
      <c r="CP120" s="51"/>
      <c r="CW120" s="51"/>
      <c r="DD120" s="51"/>
      <c r="DK120" s="51"/>
      <c r="DR120" s="51"/>
      <c r="DY120" s="51"/>
      <c r="EF120" s="51"/>
      <c r="EM120" s="51"/>
      <c r="ET120" s="51"/>
      <c r="EX120" s="53"/>
      <c r="FA120" s="51"/>
      <c r="FH120" s="51"/>
      <c r="FJ120" s="53"/>
      <c r="FO120" s="51"/>
      <c r="FS120" s="53"/>
      <c r="FV120" s="51"/>
      <c r="FX120" s="53"/>
      <c r="GC120" s="51"/>
      <c r="GG120" s="53"/>
      <c r="GJ120" s="51"/>
      <c r="GN120" s="53"/>
      <c r="GQ120" s="51"/>
      <c r="GU120" s="53"/>
      <c r="GX120" s="51"/>
      <c r="HB120" s="53"/>
      <c r="HE120" s="51"/>
      <c r="HI120" s="53"/>
    </row>
    <row r="121">
      <c r="C121" s="51"/>
      <c r="J121" s="51"/>
      <c r="Q121" s="51"/>
      <c r="X121" s="51"/>
      <c r="AE121" s="51"/>
      <c r="AF121" s="52"/>
      <c r="AI121" s="53"/>
      <c r="AL121" s="51"/>
      <c r="AP121" s="53"/>
      <c r="AS121" s="51"/>
      <c r="AX121" s="53"/>
      <c r="AZ121" s="51"/>
      <c r="BE121" s="53"/>
      <c r="BG121" s="51"/>
      <c r="BK121" s="53"/>
      <c r="BN121" s="51"/>
      <c r="BR121" s="53"/>
      <c r="BU121" s="51"/>
      <c r="BW121" s="52"/>
      <c r="BY121" s="53"/>
      <c r="CB121" s="51"/>
      <c r="CF121" s="53"/>
      <c r="CI121" s="51"/>
      <c r="CM121" s="53"/>
      <c r="CP121" s="51"/>
      <c r="CW121" s="51"/>
      <c r="DD121" s="51"/>
      <c r="DK121" s="51"/>
      <c r="DR121" s="51"/>
      <c r="DY121" s="51"/>
      <c r="EF121" s="51"/>
      <c r="EM121" s="51"/>
      <c r="ET121" s="51"/>
      <c r="EX121" s="53"/>
      <c r="FA121" s="51"/>
      <c r="FH121" s="51"/>
      <c r="FJ121" s="53"/>
      <c r="FO121" s="51"/>
      <c r="FS121" s="53"/>
      <c r="FV121" s="51"/>
      <c r="FX121" s="53"/>
      <c r="GC121" s="51"/>
      <c r="GG121" s="53"/>
      <c r="GJ121" s="51"/>
      <c r="GN121" s="53"/>
      <c r="GQ121" s="51"/>
      <c r="GU121" s="53"/>
      <c r="GX121" s="51"/>
      <c r="HB121" s="53"/>
      <c r="HE121" s="51"/>
      <c r="HI121" s="53"/>
    </row>
    <row r="122">
      <c r="C122" s="51"/>
      <c r="J122" s="51"/>
      <c r="Q122" s="51"/>
      <c r="X122" s="51"/>
      <c r="AE122" s="51"/>
      <c r="AF122" s="52"/>
      <c r="AI122" s="53"/>
      <c r="AL122" s="51"/>
      <c r="AP122" s="53"/>
      <c r="AS122" s="51"/>
      <c r="AX122" s="53"/>
      <c r="AZ122" s="51"/>
      <c r="BE122" s="53"/>
      <c r="BG122" s="51"/>
      <c r="BK122" s="53"/>
      <c r="BN122" s="51"/>
      <c r="BR122" s="53"/>
      <c r="BU122" s="51"/>
      <c r="BW122" s="52"/>
      <c r="BY122" s="53"/>
      <c r="CB122" s="51"/>
      <c r="CF122" s="53"/>
      <c r="CI122" s="51"/>
      <c r="CM122" s="53"/>
      <c r="CP122" s="51"/>
      <c r="CW122" s="51"/>
      <c r="DD122" s="51"/>
      <c r="DK122" s="51"/>
      <c r="DR122" s="51"/>
      <c r="DY122" s="51"/>
      <c r="EF122" s="51"/>
      <c r="EM122" s="51"/>
      <c r="ET122" s="51"/>
      <c r="EX122" s="53"/>
      <c r="FA122" s="51"/>
      <c r="FH122" s="51"/>
      <c r="FJ122" s="53"/>
      <c r="FO122" s="51"/>
      <c r="FS122" s="53"/>
      <c r="FV122" s="51"/>
      <c r="FX122" s="53"/>
      <c r="GC122" s="51"/>
      <c r="GG122" s="53"/>
      <c r="GJ122" s="51"/>
      <c r="GN122" s="53"/>
      <c r="GQ122" s="51"/>
      <c r="GU122" s="53"/>
      <c r="GX122" s="51"/>
      <c r="HB122" s="53"/>
      <c r="HE122" s="51"/>
      <c r="HI122" s="53"/>
    </row>
    <row r="123">
      <c r="C123" s="51"/>
      <c r="J123" s="51"/>
      <c r="Q123" s="51"/>
      <c r="X123" s="51"/>
      <c r="AE123" s="51"/>
      <c r="AF123" s="52"/>
      <c r="AI123" s="53"/>
      <c r="AL123" s="51"/>
      <c r="AP123" s="53"/>
      <c r="AS123" s="51"/>
      <c r="AX123" s="53"/>
      <c r="AZ123" s="51"/>
      <c r="BE123" s="53"/>
      <c r="BG123" s="51"/>
      <c r="BK123" s="53"/>
      <c r="BN123" s="51"/>
      <c r="BR123" s="53"/>
      <c r="BU123" s="51"/>
      <c r="BW123" s="52"/>
      <c r="BY123" s="53"/>
      <c r="CB123" s="51"/>
      <c r="CF123" s="53"/>
      <c r="CI123" s="51"/>
      <c r="CM123" s="53"/>
      <c r="CP123" s="51"/>
      <c r="CW123" s="51"/>
      <c r="DD123" s="51"/>
      <c r="DK123" s="51"/>
      <c r="DR123" s="51"/>
      <c r="DY123" s="51"/>
      <c r="EF123" s="51"/>
      <c r="EM123" s="51"/>
      <c r="ET123" s="51"/>
      <c r="EX123" s="53"/>
      <c r="FA123" s="51"/>
      <c r="FH123" s="51"/>
      <c r="FJ123" s="53"/>
      <c r="FO123" s="51"/>
      <c r="FS123" s="53"/>
      <c r="FV123" s="51"/>
      <c r="FX123" s="53"/>
      <c r="GC123" s="51"/>
      <c r="GG123" s="53"/>
      <c r="GJ123" s="51"/>
      <c r="GN123" s="53"/>
      <c r="GQ123" s="51"/>
      <c r="GU123" s="53"/>
      <c r="GX123" s="51"/>
      <c r="HB123" s="53"/>
      <c r="HE123" s="51"/>
      <c r="HI123" s="53"/>
    </row>
    <row r="124">
      <c r="C124" s="51"/>
      <c r="J124" s="51"/>
      <c r="Q124" s="51"/>
      <c r="X124" s="51"/>
      <c r="AE124" s="51"/>
      <c r="AF124" s="52"/>
      <c r="AI124" s="53"/>
      <c r="AL124" s="51"/>
      <c r="AP124" s="53"/>
      <c r="AS124" s="51"/>
      <c r="AX124" s="53"/>
      <c r="AZ124" s="51"/>
      <c r="BE124" s="53"/>
      <c r="BG124" s="51"/>
      <c r="BK124" s="53"/>
      <c r="BN124" s="51"/>
      <c r="BR124" s="53"/>
      <c r="BU124" s="51"/>
      <c r="BW124" s="52"/>
      <c r="BY124" s="53"/>
      <c r="CB124" s="51"/>
      <c r="CF124" s="53"/>
      <c r="CI124" s="51"/>
      <c r="CM124" s="53"/>
      <c r="CP124" s="51"/>
      <c r="CW124" s="51"/>
      <c r="DD124" s="51"/>
      <c r="DK124" s="51"/>
      <c r="DR124" s="51"/>
      <c r="DY124" s="51"/>
      <c r="EF124" s="51"/>
      <c r="EM124" s="51"/>
      <c r="ET124" s="51"/>
      <c r="EX124" s="53"/>
      <c r="FA124" s="51"/>
      <c r="FH124" s="51"/>
      <c r="FJ124" s="53"/>
      <c r="FO124" s="51"/>
      <c r="FS124" s="53"/>
      <c r="FV124" s="51"/>
      <c r="FX124" s="53"/>
      <c r="GC124" s="51"/>
      <c r="GG124" s="53"/>
      <c r="GJ124" s="51"/>
      <c r="GN124" s="53"/>
      <c r="GQ124" s="51"/>
      <c r="GU124" s="53"/>
      <c r="GX124" s="51"/>
      <c r="HB124" s="53"/>
      <c r="HE124" s="51"/>
      <c r="HI124" s="53"/>
    </row>
    <row r="125">
      <c r="C125" s="51"/>
      <c r="J125" s="51"/>
      <c r="Q125" s="51"/>
      <c r="X125" s="51"/>
      <c r="AE125" s="51"/>
      <c r="AF125" s="52"/>
      <c r="AI125" s="53"/>
      <c r="AL125" s="51"/>
      <c r="AP125" s="53"/>
      <c r="AS125" s="51"/>
      <c r="AX125" s="53"/>
      <c r="AZ125" s="51"/>
      <c r="BE125" s="53"/>
      <c r="BG125" s="51"/>
      <c r="BK125" s="53"/>
      <c r="BN125" s="51"/>
      <c r="BR125" s="53"/>
      <c r="BU125" s="51"/>
      <c r="BW125" s="52"/>
      <c r="BY125" s="53"/>
      <c r="CB125" s="51"/>
      <c r="CF125" s="53"/>
      <c r="CI125" s="51"/>
      <c r="CM125" s="53"/>
      <c r="CP125" s="51"/>
      <c r="CW125" s="51"/>
      <c r="DD125" s="51"/>
      <c r="DK125" s="51"/>
      <c r="DR125" s="51"/>
      <c r="DY125" s="51"/>
      <c r="EF125" s="51"/>
      <c r="EM125" s="51"/>
      <c r="ET125" s="51"/>
      <c r="EX125" s="53"/>
      <c r="FA125" s="51"/>
      <c r="FH125" s="51"/>
      <c r="FJ125" s="53"/>
      <c r="FO125" s="51"/>
      <c r="FS125" s="53"/>
      <c r="FV125" s="51"/>
      <c r="FX125" s="53"/>
      <c r="GC125" s="51"/>
      <c r="GG125" s="53"/>
      <c r="GJ125" s="51"/>
      <c r="GN125" s="53"/>
      <c r="GQ125" s="51"/>
      <c r="GU125" s="53"/>
      <c r="GX125" s="51"/>
      <c r="HB125" s="53"/>
      <c r="HE125" s="51"/>
      <c r="HI125" s="53"/>
    </row>
    <row r="126">
      <c r="C126" s="51"/>
      <c r="J126" s="51"/>
      <c r="Q126" s="51"/>
      <c r="X126" s="51"/>
      <c r="AE126" s="51"/>
      <c r="AF126" s="52"/>
      <c r="AI126" s="53"/>
      <c r="AL126" s="51"/>
      <c r="AP126" s="53"/>
      <c r="AS126" s="51"/>
      <c r="AX126" s="53"/>
      <c r="AZ126" s="51"/>
      <c r="BE126" s="53"/>
      <c r="BG126" s="51"/>
      <c r="BK126" s="53"/>
      <c r="BN126" s="51"/>
      <c r="BR126" s="53"/>
      <c r="BU126" s="51"/>
      <c r="BW126" s="52"/>
      <c r="BY126" s="53"/>
      <c r="CB126" s="51"/>
      <c r="CF126" s="53"/>
      <c r="CI126" s="51"/>
      <c r="CM126" s="53"/>
      <c r="CP126" s="51"/>
      <c r="CW126" s="51"/>
      <c r="DD126" s="51"/>
      <c r="DK126" s="51"/>
      <c r="DR126" s="51"/>
      <c r="DY126" s="51"/>
      <c r="EF126" s="51"/>
      <c r="EM126" s="51"/>
      <c r="ET126" s="51"/>
      <c r="EX126" s="53"/>
      <c r="FA126" s="51"/>
      <c r="FH126" s="51"/>
      <c r="FJ126" s="53"/>
      <c r="FO126" s="51"/>
      <c r="FS126" s="53"/>
      <c r="FV126" s="51"/>
      <c r="FX126" s="53"/>
      <c r="GC126" s="51"/>
      <c r="GG126" s="53"/>
      <c r="GJ126" s="51"/>
      <c r="GN126" s="53"/>
      <c r="GQ126" s="51"/>
      <c r="GU126" s="53"/>
      <c r="GX126" s="51"/>
      <c r="HB126" s="53"/>
      <c r="HE126" s="51"/>
      <c r="HI126" s="53"/>
    </row>
    <row r="127">
      <c r="C127" s="51"/>
      <c r="J127" s="51"/>
      <c r="Q127" s="51"/>
      <c r="X127" s="51"/>
      <c r="AE127" s="51"/>
      <c r="AF127" s="52"/>
      <c r="AI127" s="53"/>
      <c r="AL127" s="51"/>
      <c r="AP127" s="53"/>
      <c r="AS127" s="51"/>
      <c r="AX127" s="53"/>
      <c r="AZ127" s="51"/>
      <c r="BE127" s="53"/>
      <c r="BG127" s="51"/>
      <c r="BK127" s="53"/>
      <c r="BN127" s="51"/>
      <c r="BR127" s="53"/>
      <c r="BU127" s="51"/>
      <c r="BW127" s="52"/>
      <c r="BY127" s="53"/>
      <c r="CB127" s="51"/>
      <c r="CF127" s="53"/>
      <c r="CI127" s="51"/>
      <c r="CM127" s="53"/>
      <c r="CP127" s="51"/>
      <c r="CW127" s="51"/>
      <c r="DD127" s="51"/>
      <c r="DK127" s="51"/>
      <c r="DR127" s="51"/>
      <c r="DY127" s="51"/>
      <c r="EF127" s="51"/>
      <c r="EM127" s="51"/>
      <c r="ET127" s="51"/>
      <c r="EX127" s="53"/>
      <c r="FA127" s="51"/>
      <c r="FH127" s="51"/>
      <c r="FJ127" s="53"/>
      <c r="FO127" s="51"/>
      <c r="FS127" s="53"/>
      <c r="FV127" s="51"/>
      <c r="FX127" s="53"/>
      <c r="GC127" s="51"/>
      <c r="GG127" s="53"/>
      <c r="GJ127" s="51"/>
      <c r="GN127" s="53"/>
      <c r="GQ127" s="51"/>
      <c r="GU127" s="53"/>
      <c r="GX127" s="51"/>
      <c r="HB127" s="53"/>
      <c r="HE127" s="51"/>
      <c r="HI127" s="53"/>
    </row>
    <row r="128">
      <c r="C128" s="51"/>
      <c r="J128" s="51"/>
      <c r="Q128" s="51"/>
      <c r="X128" s="51"/>
      <c r="AE128" s="51"/>
      <c r="AF128" s="52"/>
      <c r="AI128" s="53"/>
      <c r="AL128" s="51"/>
      <c r="AP128" s="53"/>
      <c r="AS128" s="51"/>
      <c r="AX128" s="53"/>
      <c r="AZ128" s="51"/>
      <c r="BE128" s="53"/>
      <c r="BG128" s="51"/>
      <c r="BK128" s="53"/>
      <c r="BN128" s="51"/>
      <c r="BR128" s="53"/>
      <c r="BU128" s="51"/>
      <c r="BW128" s="52"/>
      <c r="BY128" s="53"/>
      <c r="CB128" s="51"/>
      <c r="CF128" s="53"/>
      <c r="CI128" s="51"/>
      <c r="CM128" s="53"/>
      <c r="CP128" s="51"/>
      <c r="CW128" s="51"/>
      <c r="DD128" s="51"/>
      <c r="DK128" s="51"/>
      <c r="DR128" s="51"/>
      <c r="DY128" s="51"/>
      <c r="EF128" s="51"/>
      <c r="EM128" s="51"/>
      <c r="ET128" s="51"/>
      <c r="EX128" s="53"/>
      <c r="FA128" s="51"/>
      <c r="FH128" s="51"/>
      <c r="FJ128" s="53"/>
      <c r="FO128" s="51"/>
      <c r="FS128" s="53"/>
      <c r="FV128" s="51"/>
      <c r="FX128" s="53"/>
      <c r="GC128" s="51"/>
      <c r="GG128" s="53"/>
      <c r="GJ128" s="51"/>
      <c r="GN128" s="53"/>
      <c r="GQ128" s="51"/>
      <c r="GU128" s="53"/>
      <c r="GX128" s="51"/>
      <c r="HB128" s="53"/>
      <c r="HE128" s="51"/>
      <c r="HI128" s="53"/>
    </row>
    <row r="129">
      <c r="C129" s="51"/>
      <c r="J129" s="51"/>
      <c r="Q129" s="51"/>
      <c r="X129" s="51"/>
      <c r="AE129" s="51"/>
      <c r="AF129" s="52"/>
      <c r="AI129" s="53"/>
      <c r="AL129" s="51"/>
      <c r="AP129" s="53"/>
      <c r="AS129" s="51"/>
      <c r="AX129" s="53"/>
      <c r="AZ129" s="51"/>
      <c r="BE129" s="53"/>
      <c r="BG129" s="51"/>
      <c r="BK129" s="53"/>
      <c r="BN129" s="51"/>
      <c r="BR129" s="53"/>
      <c r="BU129" s="51"/>
      <c r="BW129" s="52"/>
      <c r="BY129" s="53"/>
      <c r="CB129" s="51"/>
      <c r="CF129" s="53"/>
      <c r="CI129" s="51"/>
      <c r="CM129" s="53"/>
      <c r="CP129" s="51"/>
      <c r="CW129" s="51"/>
      <c r="DD129" s="51"/>
      <c r="DK129" s="51"/>
      <c r="DR129" s="51"/>
      <c r="DY129" s="51"/>
      <c r="EF129" s="51"/>
      <c r="EM129" s="51"/>
      <c r="ET129" s="51"/>
      <c r="EX129" s="53"/>
      <c r="FA129" s="51"/>
      <c r="FH129" s="51"/>
      <c r="FJ129" s="53"/>
      <c r="FO129" s="51"/>
      <c r="FS129" s="53"/>
      <c r="FV129" s="51"/>
      <c r="FX129" s="53"/>
      <c r="GC129" s="51"/>
      <c r="GG129" s="53"/>
      <c r="GJ129" s="51"/>
      <c r="GN129" s="53"/>
      <c r="GQ129" s="51"/>
      <c r="GU129" s="53"/>
      <c r="GX129" s="51"/>
      <c r="HB129" s="53"/>
      <c r="HE129" s="51"/>
      <c r="HI129" s="53"/>
    </row>
    <row r="130">
      <c r="C130" s="51"/>
      <c r="J130" s="51"/>
      <c r="Q130" s="51"/>
      <c r="X130" s="51"/>
      <c r="AE130" s="51"/>
      <c r="AF130" s="52"/>
      <c r="AI130" s="53"/>
      <c r="AL130" s="51"/>
      <c r="AP130" s="53"/>
      <c r="AS130" s="51"/>
      <c r="AX130" s="53"/>
      <c r="AZ130" s="51"/>
      <c r="BE130" s="53"/>
      <c r="BG130" s="51"/>
      <c r="BK130" s="53"/>
      <c r="BN130" s="51"/>
      <c r="BR130" s="53"/>
      <c r="BU130" s="51"/>
      <c r="BW130" s="52"/>
      <c r="BY130" s="53"/>
      <c r="CB130" s="51"/>
      <c r="CF130" s="53"/>
      <c r="CI130" s="51"/>
      <c r="CM130" s="53"/>
      <c r="CP130" s="51"/>
      <c r="CW130" s="51"/>
      <c r="DD130" s="51"/>
      <c r="DK130" s="51"/>
      <c r="DR130" s="51"/>
      <c r="DY130" s="51"/>
      <c r="EF130" s="51"/>
      <c r="EM130" s="51"/>
      <c r="ET130" s="51"/>
      <c r="EX130" s="53"/>
      <c r="FA130" s="51"/>
      <c r="FH130" s="51"/>
      <c r="FJ130" s="53"/>
      <c r="FO130" s="51"/>
      <c r="FS130" s="53"/>
      <c r="FV130" s="51"/>
      <c r="FX130" s="53"/>
      <c r="GC130" s="51"/>
      <c r="GG130" s="53"/>
      <c r="GJ130" s="51"/>
      <c r="GN130" s="53"/>
      <c r="GQ130" s="51"/>
      <c r="GU130" s="53"/>
      <c r="GX130" s="51"/>
      <c r="HB130" s="53"/>
      <c r="HE130" s="51"/>
      <c r="HI130" s="53"/>
    </row>
    <row r="131">
      <c r="C131" s="51"/>
      <c r="J131" s="51"/>
      <c r="Q131" s="51"/>
      <c r="X131" s="51"/>
      <c r="AE131" s="51"/>
      <c r="AF131" s="52"/>
      <c r="AI131" s="53"/>
      <c r="AL131" s="51"/>
      <c r="AP131" s="53"/>
      <c r="AS131" s="51"/>
      <c r="AX131" s="53"/>
      <c r="AZ131" s="51"/>
      <c r="BE131" s="53"/>
      <c r="BG131" s="51"/>
      <c r="BK131" s="53"/>
      <c r="BN131" s="51"/>
      <c r="BR131" s="53"/>
      <c r="BU131" s="51"/>
      <c r="BW131" s="52"/>
      <c r="BY131" s="53"/>
      <c r="CB131" s="51"/>
      <c r="CF131" s="53"/>
      <c r="CI131" s="51"/>
      <c r="CM131" s="53"/>
      <c r="CP131" s="51"/>
      <c r="CW131" s="51"/>
      <c r="DD131" s="51"/>
      <c r="DK131" s="51"/>
      <c r="DR131" s="51"/>
      <c r="DY131" s="51"/>
      <c r="EF131" s="51"/>
      <c r="EM131" s="51"/>
      <c r="ET131" s="51"/>
      <c r="EX131" s="53"/>
      <c r="FA131" s="51"/>
      <c r="FH131" s="51"/>
      <c r="FJ131" s="53"/>
      <c r="FO131" s="51"/>
      <c r="FS131" s="53"/>
      <c r="FV131" s="51"/>
      <c r="FX131" s="53"/>
      <c r="GC131" s="51"/>
      <c r="GG131" s="53"/>
      <c r="GJ131" s="51"/>
      <c r="GN131" s="53"/>
      <c r="GQ131" s="51"/>
      <c r="GU131" s="53"/>
      <c r="GX131" s="51"/>
      <c r="HB131" s="53"/>
      <c r="HE131" s="51"/>
      <c r="HI131" s="53"/>
    </row>
    <row r="132">
      <c r="C132" s="51"/>
      <c r="J132" s="51"/>
      <c r="Q132" s="51"/>
      <c r="X132" s="51"/>
      <c r="AE132" s="51"/>
      <c r="AF132" s="52"/>
      <c r="AI132" s="53"/>
      <c r="AL132" s="51"/>
      <c r="AP132" s="53"/>
      <c r="AS132" s="51"/>
      <c r="AX132" s="53"/>
      <c r="AZ132" s="51"/>
      <c r="BE132" s="53"/>
      <c r="BG132" s="51"/>
      <c r="BK132" s="53"/>
      <c r="BN132" s="51"/>
      <c r="BR132" s="53"/>
      <c r="BU132" s="51"/>
      <c r="BW132" s="52"/>
      <c r="BY132" s="53"/>
      <c r="CB132" s="51"/>
      <c r="CF132" s="53"/>
      <c r="CI132" s="51"/>
      <c r="CM132" s="53"/>
      <c r="CP132" s="51"/>
      <c r="CW132" s="51"/>
      <c r="DD132" s="51"/>
      <c r="DK132" s="51"/>
      <c r="DR132" s="51"/>
      <c r="DY132" s="51"/>
      <c r="EF132" s="51"/>
      <c r="EM132" s="51"/>
      <c r="ET132" s="51"/>
      <c r="EX132" s="53"/>
      <c r="FA132" s="51"/>
      <c r="FH132" s="51"/>
      <c r="FJ132" s="53"/>
      <c r="FO132" s="51"/>
      <c r="FS132" s="53"/>
      <c r="FV132" s="51"/>
      <c r="FX132" s="53"/>
      <c r="GC132" s="51"/>
      <c r="GG132" s="53"/>
      <c r="GJ132" s="51"/>
      <c r="GN132" s="53"/>
      <c r="GQ132" s="51"/>
      <c r="GU132" s="53"/>
      <c r="GX132" s="51"/>
      <c r="HB132" s="53"/>
      <c r="HE132" s="51"/>
      <c r="HI132" s="53"/>
    </row>
    <row r="133">
      <c r="C133" s="51"/>
      <c r="J133" s="51"/>
      <c r="Q133" s="51"/>
      <c r="X133" s="51"/>
      <c r="AE133" s="51"/>
      <c r="AF133" s="52"/>
      <c r="AI133" s="53"/>
      <c r="AL133" s="51"/>
      <c r="AP133" s="53"/>
      <c r="AS133" s="51"/>
      <c r="AX133" s="53"/>
      <c r="AZ133" s="51"/>
      <c r="BE133" s="53"/>
      <c r="BG133" s="51"/>
      <c r="BK133" s="53"/>
      <c r="BN133" s="51"/>
      <c r="BR133" s="53"/>
      <c r="BU133" s="51"/>
      <c r="BW133" s="52"/>
      <c r="BY133" s="53"/>
      <c r="CB133" s="51"/>
      <c r="CF133" s="53"/>
      <c r="CI133" s="51"/>
      <c r="CM133" s="53"/>
      <c r="CP133" s="51"/>
      <c r="CW133" s="51"/>
      <c r="DD133" s="51"/>
      <c r="DK133" s="51"/>
      <c r="DR133" s="51"/>
      <c r="DY133" s="51"/>
      <c r="EF133" s="51"/>
      <c r="EM133" s="51"/>
      <c r="ET133" s="51"/>
      <c r="EX133" s="53"/>
      <c r="FA133" s="51"/>
      <c r="FH133" s="51"/>
      <c r="FJ133" s="53"/>
      <c r="FO133" s="51"/>
      <c r="FS133" s="53"/>
      <c r="FV133" s="51"/>
      <c r="FX133" s="53"/>
      <c r="GC133" s="51"/>
      <c r="GG133" s="53"/>
      <c r="GJ133" s="51"/>
      <c r="GN133" s="53"/>
      <c r="GQ133" s="51"/>
      <c r="GU133" s="53"/>
      <c r="GX133" s="51"/>
      <c r="HB133" s="53"/>
      <c r="HE133" s="51"/>
      <c r="HI133" s="53"/>
    </row>
    <row r="134">
      <c r="C134" s="51"/>
      <c r="J134" s="51"/>
      <c r="Q134" s="51"/>
      <c r="X134" s="51"/>
      <c r="AE134" s="51"/>
      <c r="AF134" s="52"/>
      <c r="AI134" s="53"/>
      <c r="AL134" s="51"/>
      <c r="AP134" s="53"/>
      <c r="AS134" s="51"/>
      <c r="AX134" s="53"/>
      <c r="AZ134" s="51"/>
      <c r="BE134" s="53"/>
      <c r="BG134" s="51"/>
      <c r="BK134" s="53"/>
      <c r="BN134" s="51"/>
      <c r="BR134" s="53"/>
      <c r="BU134" s="51"/>
      <c r="BW134" s="52"/>
      <c r="BY134" s="53"/>
      <c r="CB134" s="51"/>
      <c r="CF134" s="53"/>
      <c r="CI134" s="51"/>
      <c r="CM134" s="53"/>
      <c r="CP134" s="51"/>
      <c r="CW134" s="51"/>
      <c r="DD134" s="51"/>
      <c r="DK134" s="51"/>
      <c r="DR134" s="51"/>
      <c r="DY134" s="51"/>
      <c r="EF134" s="51"/>
      <c r="EM134" s="51"/>
      <c r="ET134" s="51"/>
      <c r="EX134" s="53"/>
      <c r="FA134" s="51"/>
      <c r="FH134" s="51"/>
      <c r="FJ134" s="53"/>
      <c r="FO134" s="51"/>
      <c r="FS134" s="53"/>
      <c r="FV134" s="51"/>
      <c r="FX134" s="53"/>
      <c r="GC134" s="51"/>
      <c r="GG134" s="53"/>
      <c r="GJ134" s="51"/>
      <c r="GN134" s="53"/>
      <c r="GQ134" s="51"/>
      <c r="GU134" s="53"/>
      <c r="GX134" s="51"/>
      <c r="HB134" s="53"/>
      <c r="HE134" s="51"/>
      <c r="HI134" s="53"/>
    </row>
    <row r="135">
      <c r="C135" s="51"/>
      <c r="J135" s="51"/>
      <c r="Q135" s="51"/>
      <c r="X135" s="51"/>
      <c r="AE135" s="51"/>
      <c r="AF135" s="52"/>
      <c r="AI135" s="53"/>
      <c r="AL135" s="51"/>
      <c r="AP135" s="53"/>
      <c r="AS135" s="51"/>
      <c r="AX135" s="53"/>
      <c r="AZ135" s="51"/>
      <c r="BE135" s="53"/>
      <c r="BG135" s="51"/>
      <c r="BK135" s="53"/>
      <c r="BN135" s="51"/>
      <c r="BR135" s="53"/>
      <c r="BU135" s="51"/>
      <c r="BW135" s="52"/>
      <c r="BY135" s="53"/>
      <c r="CB135" s="51"/>
      <c r="CF135" s="53"/>
      <c r="CI135" s="51"/>
      <c r="CM135" s="53"/>
      <c r="CP135" s="51"/>
      <c r="CW135" s="51"/>
      <c r="DD135" s="51"/>
      <c r="DK135" s="51"/>
      <c r="DR135" s="51"/>
      <c r="DY135" s="51"/>
      <c r="EF135" s="51"/>
      <c r="EM135" s="51"/>
      <c r="ET135" s="51"/>
      <c r="EX135" s="53"/>
      <c r="FA135" s="51"/>
      <c r="FH135" s="51"/>
      <c r="FJ135" s="53"/>
      <c r="FO135" s="51"/>
      <c r="FS135" s="53"/>
      <c r="FV135" s="51"/>
      <c r="FX135" s="53"/>
      <c r="GC135" s="51"/>
      <c r="GG135" s="53"/>
      <c r="GJ135" s="51"/>
      <c r="GN135" s="53"/>
      <c r="GQ135" s="51"/>
      <c r="GU135" s="53"/>
      <c r="GX135" s="51"/>
      <c r="HB135" s="53"/>
      <c r="HE135" s="51"/>
      <c r="HI135" s="53"/>
    </row>
    <row r="136">
      <c r="C136" s="51"/>
      <c r="J136" s="51"/>
      <c r="Q136" s="51"/>
      <c r="X136" s="51"/>
      <c r="AE136" s="51"/>
      <c r="AF136" s="52"/>
      <c r="AI136" s="53"/>
      <c r="AL136" s="51"/>
      <c r="AP136" s="53"/>
      <c r="AS136" s="51"/>
      <c r="AX136" s="53"/>
      <c r="AZ136" s="51"/>
      <c r="BE136" s="53"/>
      <c r="BG136" s="51"/>
      <c r="BK136" s="53"/>
      <c r="BN136" s="51"/>
      <c r="BR136" s="53"/>
      <c r="BU136" s="51"/>
      <c r="BW136" s="52"/>
      <c r="BY136" s="53"/>
      <c r="CB136" s="51"/>
      <c r="CF136" s="53"/>
      <c r="CI136" s="51"/>
      <c r="CM136" s="53"/>
      <c r="CP136" s="51"/>
      <c r="CW136" s="51"/>
      <c r="DD136" s="51"/>
      <c r="DK136" s="51"/>
      <c r="DR136" s="51"/>
      <c r="DY136" s="51"/>
      <c r="EF136" s="51"/>
      <c r="EM136" s="51"/>
      <c r="ET136" s="51"/>
      <c r="EX136" s="53"/>
      <c r="FA136" s="51"/>
      <c r="FH136" s="51"/>
      <c r="FJ136" s="53"/>
      <c r="FO136" s="51"/>
      <c r="FS136" s="53"/>
      <c r="FV136" s="51"/>
      <c r="FX136" s="53"/>
      <c r="GC136" s="51"/>
      <c r="GG136" s="53"/>
      <c r="GJ136" s="51"/>
      <c r="GN136" s="53"/>
      <c r="GQ136" s="51"/>
      <c r="GU136" s="53"/>
      <c r="GX136" s="51"/>
      <c r="HB136" s="53"/>
      <c r="HE136" s="51"/>
      <c r="HI136" s="53"/>
    </row>
    <row r="137">
      <c r="C137" s="51"/>
      <c r="J137" s="51"/>
      <c r="Q137" s="51"/>
      <c r="X137" s="51"/>
      <c r="AE137" s="51"/>
      <c r="AF137" s="52"/>
      <c r="AI137" s="53"/>
      <c r="AL137" s="51"/>
      <c r="AP137" s="53"/>
      <c r="AS137" s="51"/>
      <c r="AX137" s="53"/>
      <c r="AZ137" s="51"/>
      <c r="BE137" s="53"/>
      <c r="BG137" s="51"/>
      <c r="BK137" s="53"/>
      <c r="BN137" s="51"/>
      <c r="BR137" s="53"/>
      <c r="BU137" s="51"/>
      <c r="BW137" s="52"/>
      <c r="BY137" s="53"/>
      <c r="CB137" s="51"/>
      <c r="CF137" s="53"/>
      <c r="CI137" s="51"/>
      <c r="CM137" s="53"/>
      <c r="CP137" s="51"/>
      <c r="CW137" s="51"/>
      <c r="DD137" s="51"/>
      <c r="DK137" s="51"/>
      <c r="DR137" s="51"/>
      <c r="DY137" s="51"/>
      <c r="EF137" s="51"/>
      <c r="EM137" s="51"/>
      <c r="ET137" s="51"/>
      <c r="EX137" s="53"/>
      <c r="FA137" s="51"/>
      <c r="FH137" s="51"/>
      <c r="FJ137" s="53"/>
      <c r="FO137" s="51"/>
      <c r="FS137" s="53"/>
      <c r="FV137" s="51"/>
      <c r="FX137" s="53"/>
      <c r="GC137" s="51"/>
      <c r="GG137" s="53"/>
      <c r="GJ137" s="51"/>
      <c r="GN137" s="53"/>
      <c r="GQ137" s="51"/>
      <c r="GU137" s="53"/>
      <c r="GX137" s="51"/>
      <c r="HB137" s="53"/>
      <c r="HE137" s="51"/>
      <c r="HI137" s="53"/>
    </row>
    <row r="138">
      <c r="C138" s="51"/>
      <c r="J138" s="51"/>
      <c r="Q138" s="51"/>
      <c r="X138" s="51"/>
      <c r="AE138" s="51"/>
      <c r="AF138" s="52"/>
      <c r="AI138" s="53"/>
      <c r="AL138" s="51"/>
      <c r="AP138" s="53"/>
      <c r="AS138" s="51"/>
      <c r="AX138" s="53"/>
      <c r="AZ138" s="51"/>
      <c r="BE138" s="53"/>
      <c r="BG138" s="51"/>
      <c r="BK138" s="53"/>
      <c r="BN138" s="51"/>
      <c r="BR138" s="53"/>
      <c r="BU138" s="51"/>
      <c r="BW138" s="52"/>
      <c r="BY138" s="53"/>
      <c r="CB138" s="51"/>
      <c r="CF138" s="53"/>
      <c r="CI138" s="51"/>
      <c r="CM138" s="53"/>
      <c r="CP138" s="51"/>
      <c r="CW138" s="51"/>
      <c r="DD138" s="51"/>
      <c r="DK138" s="51"/>
      <c r="DR138" s="51"/>
      <c r="DY138" s="51"/>
      <c r="EF138" s="51"/>
      <c r="EM138" s="51"/>
      <c r="ET138" s="51"/>
      <c r="EX138" s="53"/>
      <c r="FA138" s="51"/>
      <c r="FH138" s="51"/>
      <c r="FJ138" s="53"/>
      <c r="FO138" s="51"/>
      <c r="FS138" s="53"/>
      <c r="FV138" s="51"/>
      <c r="FX138" s="53"/>
      <c r="GC138" s="51"/>
      <c r="GG138" s="53"/>
      <c r="GJ138" s="51"/>
      <c r="GN138" s="53"/>
      <c r="GQ138" s="51"/>
      <c r="GU138" s="53"/>
      <c r="GX138" s="51"/>
      <c r="HB138" s="53"/>
      <c r="HE138" s="51"/>
      <c r="HI138" s="53"/>
    </row>
    <row r="139">
      <c r="C139" s="51"/>
      <c r="J139" s="51"/>
      <c r="Q139" s="51"/>
      <c r="X139" s="51"/>
      <c r="AE139" s="51"/>
      <c r="AF139" s="52"/>
      <c r="AI139" s="53"/>
      <c r="AL139" s="51"/>
      <c r="AP139" s="53"/>
      <c r="AS139" s="51"/>
      <c r="AX139" s="53"/>
      <c r="AZ139" s="51"/>
      <c r="BE139" s="53"/>
      <c r="BG139" s="51"/>
      <c r="BK139" s="53"/>
      <c r="BN139" s="51"/>
      <c r="BR139" s="53"/>
      <c r="BU139" s="51"/>
      <c r="BW139" s="52"/>
      <c r="BY139" s="53"/>
      <c r="CB139" s="51"/>
      <c r="CF139" s="53"/>
      <c r="CI139" s="51"/>
      <c r="CM139" s="53"/>
      <c r="CP139" s="51"/>
      <c r="CW139" s="51"/>
      <c r="DD139" s="51"/>
      <c r="DK139" s="51"/>
      <c r="DR139" s="51"/>
      <c r="DY139" s="51"/>
      <c r="EF139" s="51"/>
      <c r="EM139" s="51"/>
      <c r="ET139" s="51"/>
      <c r="EX139" s="53"/>
      <c r="FA139" s="51"/>
      <c r="FH139" s="51"/>
      <c r="FJ139" s="53"/>
      <c r="FO139" s="51"/>
      <c r="FS139" s="53"/>
      <c r="FV139" s="51"/>
      <c r="FX139" s="53"/>
      <c r="GC139" s="51"/>
      <c r="GG139" s="53"/>
      <c r="GJ139" s="51"/>
      <c r="GN139" s="53"/>
      <c r="GQ139" s="51"/>
      <c r="GU139" s="53"/>
      <c r="GX139" s="51"/>
      <c r="HB139" s="53"/>
      <c r="HE139" s="51"/>
      <c r="HI139" s="53"/>
    </row>
    <row r="140">
      <c r="C140" s="51"/>
      <c r="J140" s="51"/>
      <c r="Q140" s="51"/>
      <c r="X140" s="51"/>
      <c r="AE140" s="51"/>
      <c r="AF140" s="52"/>
      <c r="AI140" s="53"/>
      <c r="AL140" s="51"/>
      <c r="AP140" s="53"/>
      <c r="AS140" s="51"/>
      <c r="AX140" s="53"/>
      <c r="AZ140" s="51"/>
      <c r="BE140" s="53"/>
      <c r="BG140" s="51"/>
      <c r="BK140" s="53"/>
      <c r="BN140" s="51"/>
      <c r="BR140" s="53"/>
      <c r="BU140" s="51"/>
      <c r="BW140" s="52"/>
      <c r="BY140" s="53"/>
      <c r="CB140" s="51"/>
      <c r="CF140" s="53"/>
      <c r="CI140" s="51"/>
      <c r="CM140" s="53"/>
      <c r="CP140" s="51"/>
      <c r="CW140" s="51"/>
      <c r="DD140" s="51"/>
      <c r="DK140" s="51"/>
      <c r="DR140" s="51"/>
      <c r="DY140" s="51"/>
      <c r="EF140" s="51"/>
      <c r="EM140" s="51"/>
      <c r="ET140" s="51"/>
      <c r="EX140" s="53"/>
      <c r="FA140" s="51"/>
      <c r="FH140" s="51"/>
      <c r="FJ140" s="53"/>
      <c r="FO140" s="51"/>
      <c r="FS140" s="53"/>
      <c r="FV140" s="51"/>
      <c r="FX140" s="53"/>
      <c r="GC140" s="51"/>
      <c r="GG140" s="53"/>
      <c r="GJ140" s="51"/>
      <c r="GN140" s="53"/>
      <c r="GQ140" s="51"/>
      <c r="GU140" s="53"/>
      <c r="GX140" s="51"/>
      <c r="HB140" s="53"/>
      <c r="HE140" s="51"/>
      <c r="HI140" s="53"/>
    </row>
    <row r="141">
      <c r="C141" s="51"/>
      <c r="J141" s="51"/>
      <c r="Q141" s="51"/>
      <c r="X141" s="51"/>
      <c r="AE141" s="51"/>
      <c r="AF141" s="52"/>
      <c r="AI141" s="53"/>
      <c r="AL141" s="51"/>
      <c r="AP141" s="53"/>
      <c r="AS141" s="51"/>
      <c r="AX141" s="53"/>
      <c r="AZ141" s="51"/>
      <c r="BE141" s="53"/>
      <c r="BG141" s="51"/>
      <c r="BK141" s="53"/>
      <c r="BN141" s="51"/>
      <c r="BR141" s="53"/>
      <c r="BU141" s="51"/>
      <c r="BW141" s="52"/>
      <c r="BY141" s="53"/>
      <c r="CB141" s="51"/>
      <c r="CF141" s="53"/>
      <c r="CI141" s="51"/>
      <c r="CM141" s="53"/>
      <c r="CP141" s="51"/>
      <c r="CW141" s="51"/>
      <c r="DD141" s="51"/>
      <c r="DK141" s="51"/>
      <c r="DR141" s="51"/>
      <c r="DY141" s="51"/>
      <c r="EF141" s="51"/>
      <c r="EM141" s="51"/>
      <c r="ET141" s="51"/>
      <c r="EX141" s="53"/>
      <c r="FA141" s="51"/>
      <c r="FH141" s="51"/>
      <c r="FJ141" s="53"/>
      <c r="FO141" s="51"/>
      <c r="FS141" s="53"/>
      <c r="FV141" s="51"/>
      <c r="FX141" s="53"/>
      <c r="GC141" s="51"/>
      <c r="GG141" s="53"/>
      <c r="GJ141" s="51"/>
      <c r="GN141" s="53"/>
      <c r="GQ141" s="51"/>
      <c r="GU141" s="53"/>
      <c r="GX141" s="51"/>
      <c r="HB141" s="53"/>
      <c r="HE141" s="51"/>
      <c r="HI141" s="53"/>
    </row>
    <row r="142">
      <c r="C142" s="51"/>
      <c r="J142" s="51"/>
      <c r="Q142" s="51"/>
      <c r="X142" s="51"/>
      <c r="AE142" s="51"/>
      <c r="AF142" s="52"/>
      <c r="AI142" s="53"/>
      <c r="AL142" s="51"/>
      <c r="AP142" s="53"/>
      <c r="AS142" s="51"/>
      <c r="AX142" s="53"/>
      <c r="AZ142" s="51"/>
      <c r="BE142" s="53"/>
      <c r="BG142" s="51"/>
      <c r="BK142" s="53"/>
      <c r="BN142" s="51"/>
      <c r="BR142" s="53"/>
      <c r="BU142" s="51"/>
      <c r="BW142" s="52"/>
      <c r="BY142" s="53"/>
      <c r="CB142" s="51"/>
      <c r="CF142" s="53"/>
      <c r="CI142" s="51"/>
      <c r="CM142" s="53"/>
      <c r="CP142" s="51"/>
      <c r="CW142" s="51"/>
      <c r="DD142" s="51"/>
      <c r="DK142" s="51"/>
      <c r="DR142" s="51"/>
      <c r="DY142" s="51"/>
      <c r="EF142" s="51"/>
      <c r="EM142" s="51"/>
      <c r="ET142" s="51"/>
      <c r="EX142" s="53"/>
      <c r="FA142" s="51"/>
      <c r="FH142" s="51"/>
      <c r="FJ142" s="53"/>
      <c r="FO142" s="51"/>
      <c r="FS142" s="53"/>
      <c r="FV142" s="51"/>
      <c r="FX142" s="53"/>
      <c r="GC142" s="51"/>
      <c r="GG142" s="53"/>
      <c r="GJ142" s="51"/>
      <c r="GN142" s="53"/>
      <c r="GQ142" s="51"/>
      <c r="GU142" s="53"/>
      <c r="GX142" s="51"/>
      <c r="HB142" s="53"/>
      <c r="HE142" s="51"/>
      <c r="HI142" s="53"/>
    </row>
    <row r="143">
      <c r="C143" s="51"/>
      <c r="J143" s="51"/>
      <c r="Q143" s="51"/>
      <c r="X143" s="51"/>
      <c r="AE143" s="51"/>
      <c r="AF143" s="52"/>
      <c r="AI143" s="53"/>
      <c r="AL143" s="51"/>
      <c r="AP143" s="53"/>
      <c r="AS143" s="51"/>
      <c r="AX143" s="53"/>
      <c r="AZ143" s="51"/>
      <c r="BE143" s="53"/>
      <c r="BG143" s="51"/>
      <c r="BK143" s="53"/>
      <c r="BN143" s="51"/>
      <c r="BR143" s="53"/>
      <c r="BU143" s="51"/>
      <c r="BW143" s="52"/>
      <c r="BY143" s="53"/>
      <c r="CB143" s="51"/>
      <c r="CF143" s="53"/>
      <c r="CI143" s="51"/>
      <c r="CM143" s="53"/>
      <c r="CP143" s="51"/>
      <c r="CW143" s="51"/>
      <c r="DD143" s="51"/>
      <c r="DK143" s="51"/>
      <c r="DR143" s="51"/>
      <c r="DY143" s="51"/>
      <c r="EF143" s="51"/>
      <c r="EM143" s="51"/>
      <c r="ET143" s="51"/>
      <c r="EX143" s="53"/>
      <c r="FA143" s="51"/>
      <c r="FH143" s="51"/>
      <c r="FJ143" s="53"/>
      <c r="FO143" s="51"/>
      <c r="FS143" s="53"/>
      <c r="FV143" s="51"/>
      <c r="FX143" s="53"/>
      <c r="GC143" s="51"/>
      <c r="GG143" s="53"/>
      <c r="GJ143" s="51"/>
      <c r="GN143" s="53"/>
      <c r="GQ143" s="51"/>
      <c r="GU143" s="53"/>
      <c r="GX143" s="51"/>
      <c r="HB143" s="53"/>
      <c r="HE143" s="51"/>
      <c r="HI143" s="53"/>
    </row>
    <row r="144">
      <c r="C144" s="51"/>
      <c r="J144" s="51"/>
      <c r="Q144" s="51"/>
      <c r="X144" s="51"/>
      <c r="AE144" s="51"/>
      <c r="AF144" s="52"/>
      <c r="AI144" s="53"/>
      <c r="AL144" s="51"/>
      <c r="AP144" s="53"/>
      <c r="AS144" s="51"/>
      <c r="AX144" s="53"/>
      <c r="AZ144" s="51"/>
      <c r="BE144" s="53"/>
      <c r="BG144" s="51"/>
      <c r="BK144" s="53"/>
      <c r="BN144" s="51"/>
      <c r="BR144" s="53"/>
      <c r="BU144" s="51"/>
      <c r="BW144" s="52"/>
      <c r="BY144" s="53"/>
      <c r="CB144" s="51"/>
      <c r="CF144" s="53"/>
      <c r="CI144" s="51"/>
      <c r="CM144" s="53"/>
      <c r="CP144" s="51"/>
      <c r="CW144" s="51"/>
      <c r="DD144" s="51"/>
      <c r="DK144" s="51"/>
      <c r="DR144" s="51"/>
      <c r="DY144" s="51"/>
      <c r="EF144" s="51"/>
      <c r="EM144" s="51"/>
      <c r="ET144" s="51"/>
      <c r="EX144" s="53"/>
      <c r="FA144" s="51"/>
      <c r="FH144" s="51"/>
      <c r="FJ144" s="53"/>
      <c r="FO144" s="51"/>
      <c r="FS144" s="53"/>
      <c r="FV144" s="51"/>
      <c r="FX144" s="53"/>
      <c r="GC144" s="51"/>
      <c r="GG144" s="53"/>
      <c r="GJ144" s="51"/>
      <c r="GN144" s="53"/>
      <c r="GQ144" s="51"/>
      <c r="GU144" s="53"/>
      <c r="GX144" s="51"/>
      <c r="HB144" s="53"/>
      <c r="HE144" s="51"/>
      <c r="HI144" s="53"/>
    </row>
    <row r="145">
      <c r="C145" s="51"/>
      <c r="J145" s="51"/>
      <c r="Q145" s="51"/>
      <c r="X145" s="51"/>
      <c r="AE145" s="51"/>
      <c r="AF145" s="52"/>
      <c r="AI145" s="53"/>
      <c r="AL145" s="51"/>
      <c r="AP145" s="53"/>
      <c r="AS145" s="51"/>
      <c r="AX145" s="53"/>
      <c r="AZ145" s="51"/>
      <c r="BE145" s="53"/>
      <c r="BG145" s="51"/>
      <c r="BK145" s="53"/>
      <c r="BN145" s="51"/>
      <c r="BR145" s="53"/>
      <c r="BU145" s="51"/>
      <c r="BW145" s="52"/>
      <c r="BY145" s="53"/>
      <c r="CB145" s="51"/>
      <c r="CF145" s="53"/>
      <c r="CI145" s="51"/>
      <c r="CM145" s="53"/>
      <c r="CP145" s="51"/>
      <c r="CW145" s="51"/>
      <c r="DD145" s="51"/>
      <c r="DK145" s="51"/>
      <c r="DR145" s="51"/>
      <c r="DY145" s="51"/>
      <c r="EF145" s="51"/>
      <c r="EM145" s="51"/>
      <c r="ET145" s="51"/>
      <c r="EX145" s="53"/>
      <c r="FA145" s="51"/>
      <c r="FH145" s="51"/>
      <c r="FJ145" s="53"/>
      <c r="FO145" s="51"/>
      <c r="FS145" s="53"/>
      <c r="FV145" s="51"/>
      <c r="FX145" s="53"/>
      <c r="GC145" s="51"/>
      <c r="GG145" s="53"/>
      <c r="GJ145" s="51"/>
      <c r="GN145" s="53"/>
      <c r="GQ145" s="51"/>
      <c r="GU145" s="53"/>
      <c r="GX145" s="51"/>
      <c r="HB145" s="53"/>
      <c r="HE145" s="51"/>
      <c r="HI145" s="53"/>
    </row>
    <row r="146">
      <c r="C146" s="51"/>
      <c r="J146" s="51"/>
      <c r="Q146" s="51"/>
      <c r="X146" s="51"/>
      <c r="AE146" s="51"/>
      <c r="AF146" s="52"/>
      <c r="AI146" s="53"/>
      <c r="AL146" s="51"/>
      <c r="AP146" s="53"/>
      <c r="AS146" s="51"/>
      <c r="AX146" s="53"/>
      <c r="AZ146" s="51"/>
      <c r="BE146" s="53"/>
      <c r="BG146" s="51"/>
      <c r="BK146" s="53"/>
      <c r="BN146" s="51"/>
      <c r="BR146" s="53"/>
      <c r="BU146" s="51"/>
      <c r="BW146" s="52"/>
      <c r="BY146" s="53"/>
      <c r="CB146" s="51"/>
      <c r="CF146" s="53"/>
      <c r="CI146" s="51"/>
      <c r="CM146" s="53"/>
      <c r="CP146" s="51"/>
      <c r="CW146" s="51"/>
      <c r="DD146" s="51"/>
      <c r="DK146" s="51"/>
      <c r="DR146" s="51"/>
      <c r="DY146" s="51"/>
      <c r="EF146" s="51"/>
      <c r="EM146" s="51"/>
      <c r="ET146" s="51"/>
      <c r="EX146" s="53"/>
      <c r="FA146" s="51"/>
      <c r="FH146" s="51"/>
      <c r="FJ146" s="53"/>
      <c r="FO146" s="51"/>
      <c r="FS146" s="53"/>
      <c r="FV146" s="51"/>
      <c r="FX146" s="53"/>
      <c r="GC146" s="51"/>
      <c r="GG146" s="53"/>
      <c r="GJ146" s="51"/>
      <c r="GN146" s="53"/>
      <c r="GQ146" s="51"/>
      <c r="GU146" s="53"/>
      <c r="GX146" s="51"/>
      <c r="HB146" s="53"/>
      <c r="HE146" s="51"/>
      <c r="HI146" s="53"/>
    </row>
    <row r="147">
      <c r="C147" s="51"/>
      <c r="J147" s="51"/>
      <c r="Q147" s="51"/>
      <c r="X147" s="51"/>
      <c r="AE147" s="51"/>
      <c r="AF147" s="52"/>
      <c r="AI147" s="53"/>
      <c r="AL147" s="51"/>
      <c r="AP147" s="53"/>
      <c r="AS147" s="51"/>
      <c r="AX147" s="53"/>
      <c r="AZ147" s="51"/>
      <c r="BE147" s="53"/>
      <c r="BG147" s="51"/>
      <c r="BK147" s="53"/>
      <c r="BN147" s="51"/>
      <c r="BR147" s="53"/>
      <c r="BU147" s="51"/>
      <c r="BW147" s="52"/>
      <c r="BY147" s="53"/>
      <c r="CB147" s="51"/>
      <c r="CF147" s="53"/>
      <c r="CI147" s="51"/>
      <c r="CM147" s="53"/>
      <c r="CP147" s="51"/>
      <c r="CW147" s="51"/>
      <c r="DD147" s="51"/>
      <c r="DK147" s="51"/>
      <c r="DR147" s="51"/>
      <c r="DY147" s="51"/>
      <c r="EF147" s="51"/>
      <c r="EM147" s="51"/>
      <c r="ET147" s="51"/>
      <c r="EX147" s="53"/>
      <c r="FA147" s="51"/>
      <c r="FH147" s="51"/>
      <c r="FJ147" s="53"/>
      <c r="FO147" s="51"/>
      <c r="FS147" s="53"/>
      <c r="FV147" s="51"/>
      <c r="FX147" s="53"/>
      <c r="GC147" s="51"/>
      <c r="GG147" s="53"/>
      <c r="GJ147" s="51"/>
      <c r="GN147" s="53"/>
      <c r="GQ147" s="51"/>
      <c r="GU147" s="53"/>
      <c r="GX147" s="51"/>
      <c r="HB147" s="53"/>
      <c r="HE147" s="51"/>
      <c r="HI147" s="53"/>
    </row>
    <row r="148">
      <c r="C148" s="51"/>
      <c r="J148" s="51"/>
      <c r="Q148" s="51"/>
      <c r="X148" s="51"/>
      <c r="AE148" s="51"/>
      <c r="AF148" s="52"/>
      <c r="AI148" s="53"/>
      <c r="AL148" s="51"/>
      <c r="AP148" s="53"/>
      <c r="AS148" s="51"/>
      <c r="AX148" s="53"/>
      <c r="AZ148" s="51"/>
      <c r="BE148" s="53"/>
      <c r="BG148" s="51"/>
      <c r="BK148" s="53"/>
      <c r="BN148" s="51"/>
      <c r="BR148" s="53"/>
      <c r="BU148" s="51"/>
      <c r="BW148" s="52"/>
      <c r="BY148" s="53"/>
      <c r="CB148" s="51"/>
      <c r="CF148" s="53"/>
      <c r="CI148" s="51"/>
      <c r="CM148" s="53"/>
      <c r="CP148" s="51"/>
      <c r="CW148" s="51"/>
      <c r="DD148" s="51"/>
      <c r="DK148" s="51"/>
      <c r="DR148" s="51"/>
      <c r="DY148" s="51"/>
      <c r="EF148" s="51"/>
      <c r="EM148" s="51"/>
      <c r="ET148" s="51"/>
      <c r="EX148" s="53"/>
      <c r="FA148" s="51"/>
      <c r="FH148" s="51"/>
      <c r="FJ148" s="53"/>
      <c r="FO148" s="51"/>
      <c r="FS148" s="53"/>
      <c r="FV148" s="51"/>
      <c r="FX148" s="53"/>
      <c r="GC148" s="51"/>
      <c r="GG148" s="53"/>
      <c r="GJ148" s="51"/>
      <c r="GN148" s="53"/>
      <c r="GQ148" s="51"/>
      <c r="GU148" s="53"/>
      <c r="GX148" s="51"/>
      <c r="HB148" s="53"/>
      <c r="HE148" s="51"/>
      <c r="HI148" s="53"/>
    </row>
    <row r="149">
      <c r="C149" s="51"/>
      <c r="J149" s="51"/>
      <c r="Q149" s="51"/>
      <c r="X149" s="51"/>
      <c r="AE149" s="51"/>
      <c r="AF149" s="52"/>
      <c r="AI149" s="53"/>
      <c r="AL149" s="51"/>
      <c r="AP149" s="53"/>
      <c r="AS149" s="51"/>
      <c r="AX149" s="53"/>
      <c r="AZ149" s="51"/>
      <c r="BE149" s="53"/>
      <c r="BG149" s="51"/>
      <c r="BK149" s="53"/>
      <c r="BN149" s="51"/>
      <c r="BR149" s="53"/>
      <c r="BU149" s="51"/>
      <c r="BW149" s="52"/>
      <c r="BY149" s="53"/>
      <c r="CB149" s="51"/>
      <c r="CF149" s="53"/>
      <c r="CI149" s="51"/>
      <c r="CM149" s="53"/>
      <c r="CP149" s="51"/>
      <c r="CW149" s="51"/>
      <c r="DD149" s="51"/>
      <c r="DK149" s="51"/>
      <c r="DR149" s="51"/>
      <c r="DY149" s="51"/>
      <c r="EF149" s="51"/>
      <c r="EM149" s="51"/>
      <c r="ET149" s="51"/>
      <c r="EX149" s="53"/>
      <c r="FA149" s="51"/>
      <c r="FH149" s="51"/>
      <c r="FJ149" s="53"/>
      <c r="FO149" s="51"/>
      <c r="FS149" s="53"/>
      <c r="FV149" s="51"/>
      <c r="FX149" s="53"/>
      <c r="GC149" s="51"/>
      <c r="GG149" s="53"/>
      <c r="GJ149" s="51"/>
      <c r="GN149" s="53"/>
      <c r="GQ149" s="51"/>
      <c r="GU149" s="53"/>
      <c r="GX149" s="51"/>
      <c r="HB149" s="53"/>
      <c r="HE149" s="51"/>
      <c r="HI149" s="53"/>
    </row>
    <row r="150">
      <c r="C150" s="51"/>
      <c r="J150" s="51"/>
      <c r="Q150" s="51"/>
      <c r="X150" s="51"/>
      <c r="AE150" s="51"/>
      <c r="AF150" s="52"/>
      <c r="AI150" s="53"/>
      <c r="AL150" s="51"/>
      <c r="AP150" s="53"/>
      <c r="AS150" s="51"/>
      <c r="AX150" s="53"/>
      <c r="AZ150" s="51"/>
      <c r="BE150" s="53"/>
      <c r="BG150" s="51"/>
      <c r="BK150" s="53"/>
      <c r="BN150" s="51"/>
      <c r="BR150" s="53"/>
      <c r="BU150" s="51"/>
      <c r="BW150" s="52"/>
      <c r="BY150" s="53"/>
      <c r="CB150" s="51"/>
      <c r="CF150" s="53"/>
      <c r="CI150" s="51"/>
      <c r="CM150" s="53"/>
      <c r="CP150" s="51"/>
      <c r="CW150" s="51"/>
      <c r="DD150" s="51"/>
      <c r="DK150" s="51"/>
      <c r="DR150" s="51"/>
      <c r="DY150" s="51"/>
      <c r="EF150" s="51"/>
      <c r="EM150" s="51"/>
      <c r="ET150" s="51"/>
      <c r="EX150" s="53"/>
      <c r="FA150" s="51"/>
      <c r="FH150" s="51"/>
      <c r="FJ150" s="53"/>
      <c r="FO150" s="51"/>
      <c r="FS150" s="53"/>
      <c r="FV150" s="51"/>
      <c r="FX150" s="53"/>
      <c r="GC150" s="51"/>
      <c r="GG150" s="53"/>
      <c r="GJ150" s="51"/>
      <c r="GN150" s="53"/>
      <c r="GQ150" s="51"/>
      <c r="GU150" s="53"/>
      <c r="GX150" s="51"/>
      <c r="HB150" s="53"/>
      <c r="HE150" s="51"/>
      <c r="HI150" s="53"/>
    </row>
    <row r="151">
      <c r="C151" s="51"/>
      <c r="J151" s="51"/>
      <c r="Q151" s="51"/>
      <c r="X151" s="51"/>
      <c r="AE151" s="51"/>
      <c r="AF151" s="52"/>
      <c r="AI151" s="53"/>
      <c r="AL151" s="51"/>
      <c r="AP151" s="53"/>
      <c r="AS151" s="51"/>
      <c r="AX151" s="53"/>
      <c r="AZ151" s="51"/>
      <c r="BE151" s="53"/>
      <c r="BG151" s="51"/>
      <c r="BK151" s="53"/>
      <c r="BN151" s="51"/>
      <c r="BR151" s="53"/>
      <c r="BU151" s="51"/>
      <c r="BW151" s="52"/>
      <c r="BY151" s="53"/>
      <c r="CB151" s="51"/>
      <c r="CF151" s="53"/>
      <c r="CI151" s="51"/>
      <c r="CM151" s="53"/>
      <c r="CP151" s="51"/>
      <c r="CW151" s="51"/>
      <c r="DD151" s="51"/>
      <c r="DK151" s="51"/>
      <c r="DR151" s="51"/>
      <c r="DY151" s="51"/>
      <c r="EF151" s="51"/>
      <c r="EM151" s="51"/>
      <c r="ET151" s="51"/>
      <c r="EX151" s="53"/>
      <c r="FA151" s="51"/>
      <c r="FH151" s="51"/>
      <c r="FJ151" s="53"/>
      <c r="FO151" s="51"/>
      <c r="FS151" s="53"/>
      <c r="FV151" s="51"/>
      <c r="FX151" s="53"/>
      <c r="GC151" s="51"/>
      <c r="GG151" s="53"/>
      <c r="GJ151" s="51"/>
      <c r="GN151" s="53"/>
      <c r="GQ151" s="51"/>
      <c r="GU151" s="53"/>
      <c r="GX151" s="51"/>
      <c r="HB151" s="53"/>
      <c r="HE151" s="51"/>
      <c r="HI151" s="53"/>
    </row>
    <row r="152">
      <c r="C152" s="51"/>
      <c r="J152" s="51"/>
      <c r="Q152" s="51"/>
      <c r="X152" s="51"/>
      <c r="AE152" s="51"/>
      <c r="AF152" s="52"/>
      <c r="AI152" s="53"/>
      <c r="AL152" s="51"/>
      <c r="AP152" s="53"/>
      <c r="AS152" s="51"/>
      <c r="AX152" s="53"/>
      <c r="AZ152" s="51"/>
      <c r="BE152" s="53"/>
      <c r="BG152" s="51"/>
      <c r="BK152" s="53"/>
      <c r="BN152" s="51"/>
      <c r="BR152" s="53"/>
      <c r="BU152" s="51"/>
      <c r="BW152" s="52"/>
      <c r="BY152" s="53"/>
      <c r="CB152" s="51"/>
      <c r="CF152" s="53"/>
      <c r="CI152" s="51"/>
      <c r="CM152" s="53"/>
      <c r="CP152" s="51"/>
      <c r="CW152" s="51"/>
      <c r="DD152" s="51"/>
      <c r="DK152" s="51"/>
      <c r="DR152" s="51"/>
      <c r="DY152" s="51"/>
      <c r="EF152" s="51"/>
      <c r="EM152" s="51"/>
      <c r="ET152" s="51"/>
      <c r="EX152" s="53"/>
      <c r="FA152" s="51"/>
      <c r="FH152" s="51"/>
      <c r="FJ152" s="53"/>
      <c r="FO152" s="51"/>
      <c r="FS152" s="53"/>
      <c r="FV152" s="51"/>
      <c r="FX152" s="53"/>
      <c r="GC152" s="51"/>
      <c r="GG152" s="53"/>
      <c r="GJ152" s="51"/>
      <c r="GN152" s="53"/>
      <c r="GQ152" s="51"/>
      <c r="GU152" s="53"/>
      <c r="GX152" s="51"/>
      <c r="HB152" s="53"/>
      <c r="HE152" s="51"/>
      <c r="HI152" s="53"/>
    </row>
    <row r="153">
      <c r="C153" s="51"/>
      <c r="J153" s="51"/>
      <c r="Q153" s="51"/>
      <c r="X153" s="51"/>
      <c r="AE153" s="51"/>
      <c r="AF153" s="52"/>
      <c r="AI153" s="53"/>
      <c r="AL153" s="51"/>
      <c r="AP153" s="53"/>
      <c r="AS153" s="51"/>
      <c r="AX153" s="53"/>
      <c r="AZ153" s="51"/>
      <c r="BE153" s="53"/>
      <c r="BG153" s="51"/>
      <c r="BK153" s="53"/>
      <c r="BN153" s="51"/>
      <c r="BR153" s="53"/>
      <c r="BU153" s="51"/>
      <c r="BW153" s="52"/>
      <c r="BY153" s="53"/>
      <c r="CB153" s="51"/>
      <c r="CF153" s="53"/>
      <c r="CI153" s="51"/>
      <c r="CM153" s="53"/>
      <c r="CP153" s="51"/>
      <c r="CW153" s="51"/>
      <c r="DD153" s="51"/>
      <c r="DK153" s="51"/>
      <c r="DR153" s="51"/>
      <c r="DY153" s="51"/>
      <c r="EF153" s="51"/>
      <c r="EM153" s="51"/>
      <c r="ET153" s="51"/>
      <c r="EX153" s="53"/>
      <c r="FA153" s="51"/>
      <c r="FH153" s="51"/>
      <c r="FJ153" s="53"/>
      <c r="FO153" s="51"/>
      <c r="FS153" s="53"/>
      <c r="FV153" s="51"/>
      <c r="FX153" s="53"/>
      <c r="GC153" s="51"/>
      <c r="GG153" s="53"/>
      <c r="GJ153" s="51"/>
      <c r="GN153" s="53"/>
      <c r="GQ153" s="51"/>
      <c r="GU153" s="53"/>
      <c r="GX153" s="51"/>
      <c r="HB153" s="53"/>
      <c r="HE153" s="51"/>
      <c r="HI153" s="53"/>
    </row>
    <row r="154">
      <c r="C154" s="51"/>
      <c r="J154" s="51"/>
      <c r="Q154" s="51"/>
      <c r="X154" s="51"/>
      <c r="AE154" s="51"/>
      <c r="AF154" s="52"/>
      <c r="AI154" s="53"/>
      <c r="AL154" s="51"/>
      <c r="AP154" s="53"/>
      <c r="AS154" s="51"/>
      <c r="AX154" s="53"/>
      <c r="AZ154" s="51"/>
      <c r="BE154" s="53"/>
      <c r="BG154" s="51"/>
      <c r="BK154" s="53"/>
      <c r="BN154" s="51"/>
      <c r="BR154" s="53"/>
      <c r="BU154" s="51"/>
      <c r="BW154" s="52"/>
      <c r="BY154" s="53"/>
      <c r="CB154" s="51"/>
      <c r="CF154" s="53"/>
      <c r="CI154" s="51"/>
      <c r="CM154" s="53"/>
      <c r="CP154" s="51"/>
      <c r="CW154" s="51"/>
      <c r="DD154" s="51"/>
      <c r="DK154" s="51"/>
      <c r="DR154" s="51"/>
      <c r="DY154" s="51"/>
      <c r="EF154" s="51"/>
      <c r="EM154" s="51"/>
      <c r="ET154" s="51"/>
      <c r="EX154" s="53"/>
      <c r="FA154" s="51"/>
      <c r="FH154" s="51"/>
      <c r="FJ154" s="53"/>
      <c r="FO154" s="51"/>
      <c r="FS154" s="53"/>
      <c r="FV154" s="51"/>
      <c r="FX154" s="53"/>
      <c r="GC154" s="51"/>
      <c r="GG154" s="53"/>
      <c r="GJ154" s="51"/>
      <c r="GN154" s="53"/>
      <c r="GQ154" s="51"/>
      <c r="GU154" s="53"/>
      <c r="GX154" s="51"/>
      <c r="HB154" s="53"/>
      <c r="HE154" s="51"/>
      <c r="HI154" s="53"/>
    </row>
    <row r="155">
      <c r="C155" s="51"/>
      <c r="J155" s="51"/>
      <c r="Q155" s="51"/>
      <c r="X155" s="51"/>
      <c r="AE155" s="51"/>
      <c r="AF155" s="52"/>
      <c r="AI155" s="53"/>
      <c r="AL155" s="51"/>
      <c r="AP155" s="53"/>
      <c r="AS155" s="51"/>
      <c r="AX155" s="53"/>
      <c r="AZ155" s="51"/>
      <c r="BE155" s="53"/>
      <c r="BG155" s="51"/>
      <c r="BK155" s="53"/>
      <c r="BN155" s="51"/>
      <c r="BR155" s="53"/>
      <c r="BU155" s="51"/>
      <c r="BW155" s="52"/>
      <c r="BY155" s="53"/>
      <c r="CB155" s="51"/>
      <c r="CF155" s="53"/>
      <c r="CI155" s="51"/>
      <c r="CM155" s="53"/>
      <c r="CP155" s="51"/>
      <c r="CW155" s="51"/>
      <c r="DD155" s="51"/>
      <c r="DK155" s="51"/>
      <c r="DR155" s="51"/>
      <c r="DY155" s="51"/>
      <c r="EF155" s="51"/>
      <c r="EM155" s="51"/>
      <c r="ET155" s="51"/>
      <c r="EX155" s="53"/>
      <c r="FA155" s="51"/>
      <c r="FH155" s="51"/>
      <c r="FJ155" s="53"/>
      <c r="FO155" s="51"/>
      <c r="FS155" s="53"/>
      <c r="FV155" s="51"/>
      <c r="FX155" s="53"/>
      <c r="GC155" s="51"/>
      <c r="GG155" s="53"/>
      <c r="GJ155" s="51"/>
      <c r="GN155" s="53"/>
      <c r="GQ155" s="51"/>
      <c r="GU155" s="53"/>
      <c r="GX155" s="51"/>
      <c r="HB155" s="53"/>
      <c r="HE155" s="51"/>
      <c r="HI155" s="53"/>
    </row>
    <row r="156">
      <c r="C156" s="51"/>
      <c r="J156" s="51"/>
      <c r="Q156" s="51"/>
      <c r="X156" s="51"/>
      <c r="AE156" s="51"/>
      <c r="AF156" s="52"/>
      <c r="AI156" s="53"/>
      <c r="AL156" s="51"/>
      <c r="AP156" s="53"/>
      <c r="AS156" s="51"/>
      <c r="AX156" s="53"/>
      <c r="AZ156" s="51"/>
      <c r="BE156" s="53"/>
      <c r="BG156" s="51"/>
      <c r="BK156" s="53"/>
      <c r="BN156" s="51"/>
      <c r="BR156" s="53"/>
      <c r="BU156" s="51"/>
      <c r="BW156" s="52"/>
      <c r="BY156" s="53"/>
      <c r="CB156" s="51"/>
      <c r="CF156" s="53"/>
      <c r="CI156" s="51"/>
      <c r="CM156" s="53"/>
      <c r="CP156" s="51"/>
      <c r="CW156" s="51"/>
      <c r="DD156" s="51"/>
      <c r="DK156" s="51"/>
      <c r="DR156" s="51"/>
      <c r="DY156" s="51"/>
      <c r="EF156" s="51"/>
      <c r="EM156" s="51"/>
      <c r="ET156" s="51"/>
      <c r="EX156" s="53"/>
      <c r="FA156" s="51"/>
      <c r="FH156" s="51"/>
      <c r="FJ156" s="53"/>
      <c r="FO156" s="51"/>
      <c r="FS156" s="53"/>
      <c r="FV156" s="51"/>
      <c r="FX156" s="53"/>
      <c r="GC156" s="51"/>
      <c r="GG156" s="53"/>
      <c r="GJ156" s="51"/>
      <c r="GN156" s="53"/>
      <c r="GQ156" s="51"/>
      <c r="GU156" s="53"/>
      <c r="GX156" s="51"/>
      <c r="HB156" s="53"/>
      <c r="HE156" s="51"/>
      <c r="HI156" s="53"/>
    </row>
    <row r="157">
      <c r="C157" s="51"/>
      <c r="J157" s="51"/>
      <c r="Q157" s="51"/>
      <c r="X157" s="51"/>
      <c r="AE157" s="51"/>
      <c r="AF157" s="52"/>
      <c r="AI157" s="53"/>
      <c r="AL157" s="51"/>
      <c r="AP157" s="53"/>
      <c r="AS157" s="51"/>
      <c r="AX157" s="53"/>
      <c r="AZ157" s="51"/>
      <c r="BE157" s="53"/>
      <c r="BG157" s="51"/>
      <c r="BK157" s="53"/>
      <c r="BN157" s="51"/>
      <c r="BR157" s="53"/>
      <c r="BU157" s="51"/>
      <c r="BW157" s="52"/>
      <c r="BY157" s="53"/>
      <c r="CB157" s="51"/>
      <c r="CF157" s="53"/>
      <c r="CI157" s="51"/>
      <c r="CM157" s="53"/>
      <c r="CP157" s="51"/>
      <c r="CW157" s="51"/>
      <c r="DD157" s="51"/>
      <c r="DK157" s="51"/>
      <c r="DR157" s="51"/>
      <c r="DY157" s="51"/>
      <c r="EF157" s="51"/>
      <c r="EM157" s="51"/>
      <c r="ET157" s="51"/>
      <c r="EX157" s="53"/>
      <c r="FA157" s="51"/>
      <c r="FH157" s="51"/>
      <c r="FJ157" s="53"/>
      <c r="FO157" s="51"/>
      <c r="FS157" s="53"/>
      <c r="FV157" s="51"/>
      <c r="FX157" s="53"/>
      <c r="GC157" s="51"/>
      <c r="GG157" s="53"/>
      <c r="GJ157" s="51"/>
      <c r="GN157" s="53"/>
      <c r="GQ157" s="51"/>
      <c r="GU157" s="53"/>
      <c r="GX157" s="51"/>
      <c r="HB157" s="53"/>
      <c r="HE157" s="51"/>
      <c r="HI157" s="53"/>
    </row>
    <row r="158">
      <c r="C158" s="51"/>
      <c r="J158" s="51"/>
      <c r="Q158" s="51"/>
      <c r="X158" s="51"/>
      <c r="AE158" s="51"/>
      <c r="AF158" s="52"/>
      <c r="AI158" s="53"/>
      <c r="AL158" s="51"/>
      <c r="AP158" s="53"/>
      <c r="AS158" s="51"/>
      <c r="AX158" s="53"/>
      <c r="AZ158" s="51"/>
      <c r="BE158" s="53"/>
      <c r="BG158" s="51"/>
      <c r="BK158" s="53"/>
      <c r="BN158" s="51"/>
      <c r="BR158" s="53"/>
      <c r="BU158" s="51"/>
      <c r="BW158" s="52"/>
      <c r="BY158" s="53"/>
      <c r="CB158" s="51"/>
      <c r="CF158" s="53"/>
      <c r="CI158" s="51"/>
      <c r="CM158" s="53"/>
      <c r="CP158" s="51"/>
      <c r="CW158" s="51"/>
      <c r="DD158" s="51"/>
      <c r="DK158" s="51"/>
      <c r="DR158" s="51"/>
      <c r="DY158" s="51"/>
      <c r="EF158" s="51"/>
      <c r="EM158" s="51"/>
      <c r="ET158" s="51"/>
      <c r="EX158" s="53"/>
      <c r="FA158" s="51"/>
      <c r="FH158" s="51"/>
      <c r="FJ158" s="53"/>
      <c r="FO158" s="51"/>
      <c r="FS158" s="53"/>
      <c r="FV158" s="51"/>
      <c r="FX158" s="53"/>
      <c r="GC158" s="51"/>
      <c r="GG158" s="53"/>
      <c r="GJ158" s="51"/>
      <c r="GN158" s="53"/>
      <c r="GQ158" s="51"/>
      <c r="GU158" s="53"/>
      <c r="GX158" s="51"/>
      <c r="HB158" s="53"/>
      <c r="HE158" s="51"/>
      <c r="HI158" s="53"/>
    </row>
    <row r="159">
      <c r="C159" s="51"/>
      <c r="J159" s="51"/>
      <c r="Q159" s="51"/>
      <c r="X159" s="51"/>
      <c r="AE159" s="51"/>
      <c r="AF159" s="52"/>
      <c r="AI159" s="53"/>
      <c r="AL159" s="51"/>
      <c r="AP159" s="53"/>
      <c r="AS159" s="51"/>
      <c r="AX159" s="53"/>
      <c r="AZ159" s="51"/>
      <c r="BE159" s="53"/>
      <c r="BG159" s="51"/>
      <c r="BK159" s="53"/>
      <c r="BN159" s="51"/>
      <c r="BR159" s="53"/>
      <c r="BU159" s="51"/>
      <c r="BW159" s="52"/>
      <c r="BY159" s="53"/>
      <c r="CB159" s="51"/>
      <c r="CF159" s="53"/>
      <c r="CI159" s="51"/>
      <c r="CM159" s="53"/>
      <c r="CP159" s="51"/>
      <c r="CW159" s="51"/>
      <c r="DD159" s="51"/>
      <c r="DK159" s="51"/>
      <c r="DR159" s="51"/>
      <c r="DY159" s="51"/>
      <c r="EF159" s="51"/>
      <c r="EM159" s="51"/>
      <c r="ET159" s="51"/>
      <c r="EX159" s="53"/>
      <c r="FA159" s="51"/>
      <c r="FH159" s="51"/>
      <c r="FJ159" s="53"/>
      <c r="FO159" s="51"/>
      <c r="FS159" s="53"/>
      <c r="FV159" s="51"/>
      <c r="FX159" s="53"/>
      <c r="GC159" s="51"/>
      <c r="GG159" s="53"/>
      <c r="GJ159" s="51"/>
      <c r="GN159" s="53"/>
      <c r="GQ159" s="51"/>
      <c r="GU159" s="53"/>
      <c r="GX159" s="51"/>
      <c r="HB159" s="53"/>
      <c r="HE159" s="51"/>
      <c r="HI159" s="53"/>
    </row>
    <row r="160">
      <c r="C160" s="51"/>
      <c r="J160" s="51"/>
      <c r="Q160" s="51"/>
      <c r="X160" s="51"/>
      <c r="AE160" s="51"/>
      <c r="AF160" s="52"/>
      <c r="AI160" s="53"/>
      <c r="AL160" s="51"/>
      <c r="AP160" s="53"/>
      <c r="AS160" s="51"/>
      <c r="AX160" s="53"/>
      <c r="AZ160" s="51"/>
      <c r="BE160" s="53"/>
      <c r="BG160" s="51"/>
      <c r="BK160" s="53"/>
      <c r="BN160" s="51"/>
      <c r="BR160" s="53"/>
      <c r="BU160" s="51"/>
      <c r="BW160" s="52"/>
      <c r="BY160" s="53"/>
      <c r="CB160" s="51"/>
      <c r="CF160" s="53"/>
      <c r="CI160" s="51"/>
      <c r="CM160" s="53"/>
      <c r="CP160" s="51"/>
      <c r="CW160" s="51"/>
      <c r="DD160" s="51"/>
      <c r="DK160" s="51"/>
      <c r="DR160" s="51"/>
      <c r="DY160" s="51"/>
      <c r="EF160" s="51"/>
      <c r="EM160" s="51"/>
      <c r="ET160" s="51"/>
      <c r="EX160" s="53"/>
      <c r="FA160" s="51"/>
      <c r="FH160" s="51"/>
      <c r="FJ160" s="53"/>
      <c r="FO160" s="51"/>
      <c r="FS160" s="53"/>
      <c r="FV160" s="51"/>
      <c r="FX160" s="53"/>
      <c r="GC160" s="51"/>
      <c r="GG160" s="53"/>
      <c r="GJ160" s="51"/>
      <c r="GN160" s="53"/>
      <c r="GQ160" s="51"/>
      <c r="GU160" s="53"/>
      <c r="GX160" s="51"/>
      <c r="HB160" s="53"/>
      <c r="HE160" s="51"/>
      <c r="HI160" s="53"/>
    </row>
    <row r="161">
      <c r="C161" s="51"/>
      <c r="J161" s="51"/>
      <c r="Q161" s="51"/>
      <c r="X161" s="51"/>
      <c r="AE161" s="51"/>
      <c r="AF161" s="52"/>
      <c r="AI161" s="53"/>
      <c r="AL161" s="51"/>
      <c r="AP161" s="53"/>
      <c r="AS161" s="51"/>
      <c r="AX161" s="53"/>
      <c r="AZ161" s="51"/>
      <c r="BE161" s="53"/>
      <c r="BG161" s="51"/>
      <c r="BK161" s="53"/>
      <c r="BN161" s="51"/>
      <c r="BR161" s="53"/>
      <c r="BU161" s="51"/>
      <c r="BW161" s="52"/>
      <c r="BY161" s="53"/>
      <c r="CB161" s="51"/>
      <c r="CF161" s="53"/>
      <c r="CI161" s="51"/>
      <c r="CM161" s="53"/>
      <c r="CP161" s="51"/>
      <c r="CW161" s="51"/>
      <c r="DD161" s="51"/>
      <c r="DK161" s="51"/>
      <c r="DR161" s="51"/>
      <c r="DY161" s="51"/>
      <c r="EF161" s="51"/>
      <c r="EM161" s="51"/>
      <c r="ET161" s="51"/>
      <c r="EX161" s="53"/>
      <c r="FA161" s="51"/>
      <c r="FH161" s="51"/>
      <c r="FJ161" s="53"/>
      <c r="FO161" s="51"/>
      <c r="FS161" s="53"/>
      <c r="FV161" s="51"/>
      <c r="FX161" s="53"/>
      <c r="GC161" s="51"/>
      <c r="GG161" s="53"/>
      <c r="GJ161" s="51"/>
      <c r="GN161" s="53"/>
      <c r="GQ161" s="51"/>
      <c r="GU161" s="53"/>
      <c r="GX161" s="51"/>
      <c r="HB161" s="53"/>
      <c r="HE161" s="51"/>
      <c r="HI161" s="53"/>
    </row>
    <row r="162">
      <c r="C162" s="51"/>
      <c r="J162" s="51"/>
      <c r="Q162" s="51"/>
      <c r="X162" s="51"/>
      <c r="AE162" s="51"/>
      <c r="AF162" s="52"/>
      <c r="AI162" s="53"/>
      <c r="AL162" s="51"/>
      <c r="AP162" s="53"/>
      <c r="AS162" s="51"/>
      <c r="AX162" s="53"/>
      <c r="AZ162" s="51"/>
      <c r="BE162" s="53"/>
      <c r="BG162" s="51"/>
      <c r="BK162" s="53"/>
      <c r="BN162" s="51"/>
      <c r="BR162" s="53"/>
      <c r="BU162" s="51"/>
      <c r="BW162" s="52"/>
      <c r="BY162" s="53"/>
      <c r="CB162" s="51"/>
      <c r="CF162" s="53"/>
      <c r="CI162" s="51"/>
      <c r="CM162" s="53"/>
      <c r="CP162" s="51"/>
      <c r="CW162" s="51"/>
      <c r="DD162" s="51"/>
      <c r="DK162" s="51"/>
      <c r="DR162" s="51"/>
      <c r="DY162" s="51"/>
      <c r="EF162" s="51"/>
      <c r="EM162" s="51"/>
      <c r="ET162" s="51"/>
      <c r="EX162" s="53"/>
      <c r="FA162" s="51"/>
      <c r="FH162" s="51"/>
      <c r="FJ162" s="53"/>
      <c r="FO162" s="51"/>
      <c r="FS162" s="53"/>
      <c r="FV162" s="51"/>
      <c r="FX162" s="53"/>
      <c r="GC162" s="51"/>
      <c r="GG162" s="53"/>
      <c r="GJ162" s="51"/>
      <c r="GN162" s="53"/>
      <c r="GQ162" s="51"/>
      <c r="GU162" s="53"/>
      <c r="GX162" s="51"/>
      <c r="HB162" s="53"/>
      <c r="HE162" s="51"/>
      <c r="HI162" s="53"/>
    </row>
    <row r="163">
      <c r="C163" s="51"/>
      <c r="J163" s="51"/>
      <c r="Q163" s="51"/>
      <c r="X163" s="51"/>
      <c r="AE163" s="51"/>
      <c r="AF163" s="52"/>
      <c r="AI163" s="53"/>
      <c r="AL163" s="51"/>
      <c r="AP163" s="53"/>
      <c r="AS163" s="51"/>
      <c r="AX163" s="53"/>
      <c r="AZ163" s="51"/>
      <c r="BE163" s="53"/>
      <c r="BG163" s="51"/>
      <c r="BK163" s="53"/>
      <c r="BN163" s="51"/>
      <c r="BR163" s="53"/>
      <c r="BU163" s="51"/>
      <c r="BW163" s="52"/>
      <c r="BY163" s="53"/>
      <c r="CB163" s="51"/>
      <c r="CF163" s="53"/>
      <c r="CI163" s="51"/>
      <c r="CM163" s="53"/>
      <c r="CP163" s="51"/>
      <c r="CW163" s="51"/>
      <c r="DD163" s="51"/>
      <c r="DK163" s="51"/>
      <c r="DR163" s="51"/>
      <c r="DY163" s="51"/>
      <c r="EF163" s="51"/>
      <c r="EM163" s="51"/>
      <c r="ET163" s="51"/>
      <c r="EX163" s="53"/>
      <c r="FA163" s="51"/>
      <c r="FH163" s="51"/>
      <c r="FJ163" s="53"/>
      <c r="FO163" s="51"/>
      <c r="FS163" s="53"/>
      <c r="FV163" s="51"/>
      <c r="FX163" s="53"/>
      <c r="GC163" s="51"/>
      <c r="GG163" s="53"/>
      <c r="GJ163" s="51"/>
      <c r="GN163" s="53"/>
      <c r="GQ163" s="51"/>
      <c r="GU163" s="53"/>
      <c r="GX163" s="51"/>
      <c r="HB163" s="53"/>
      <c r="HE163" s="51"/>
      <c r="HI163" s="53"/>
    </row>
    <row r="164">
      <c r="C164" s="51"/>
      <c r="J164" s="51"/>
      <c r="Q164" s="51"/>
      <c r="X164" s="51"/>
      <c r="AE164" s="51"/>
      <c r="AF164" s="52"/>
      <c r="AI164" s="53"/>
      <c r="AL164" s="51"/>
      <c r="AP164" s="53"/>
      <c r="AS164" s="51"/>
      <c r="AX164" s="53"/>
      <c r="AZ164" s="51"/>
      <c r="BE164" s="53"/>
      <c r="BG164" s="51"/>
      <c r="BK164" s="53"/>
      <c r="BN164" s="51"/>
      <c r="BR164" s="53"/>
      <c r="BU164" s="51"/>
      <c r="BW164" s="52"/>
      <c r="BY164" s="53"/>
      <c r="CB164" s="51"/>
      <c r="CF164" s="53"/>
      <c r="CI164" s="51"/>
      <c r="CM164" s="53"/>
      <c r="CP164" s="51"/>
      <c r="CW164" s="51"/>
      <c r="DD164" s="51"/>
      <c r="DK164" s="51"/>
      <c r="DR164" s="51"/>
      <c r="DY164" s="51"/>
      <c r="EF164" s="51"/>
      <c r="EM164" s="51"/>
      <c r="ET164" s="51"/>
      <c r="EX164" s="53"/>
      <c r="FA164" s="51"/>
      <c r="FH164" s="51"/>
      <c r="FJ164" s="53"/>
      <c r="FO164" s="51"/>
      <c r="FS164" s="53"/>
      <c r="FV164" s="51"/>
      <c r="FX164" s="53"/>
      <c r="GC164" s="51"/>
      <c r="GG164" s="53"/>
      <c r="GJ164" s="51"/>
      <c r="GN164" s="53"/>
      <c r="GQ164" s="51"/>
      <c r="GU164" s="53"/>
      <c r="GX164" s="51"/>
      <c r="HB164" s="53"/>
      <c r="HE164" s="51"/>
      <c r="HI164" s="53"/>
    </row>
    <row r="165">
      <c r="C165" s="51"/>
      <c r="J165" s="51"/>
      <c r="Q165" s="51"/>
      <c r="X165" s="51"/>
      <c r="AE165" s="51"/>
      <c r="AF165" s="52"/>
      <c r="AI165" s="53"/>
      <c r="AL165" s="51"/>
      <c r="AP165" s="53"/>
      <c r="AS165" s="51"/>
      <c r="AX165" s="53"/>
      <c r="AZ165" s="51"/>
      <c r="BE165" s="53"/>
      <c r="BG165" s="51"/>
      <c r="BK165" s="53"/>
      <c r="BN165" s="51"/>
      <c r="BR165" s="53"/>
      <c r="BU165" s="51"/>
      <c r="BW165" s="52"/>
      <c r="BY165" s="53"/>
      <c r="CB165" s="51"/>
      <c r="CF165" s="53"/>
      <c r="CI165" s="51"/>
      <c r="CM165" s="53"/>
      <c r="CP165" s="51"/>
      <c r="CW165" s="51"/>
      <c r="DD165" s="51"/>
      <c r="DK165" s="51"/>
      <c r="DR165" s="51"/>
      <c r="DY165" s="51"/>
      <c r="EF165" s="51"/>
      <c r="EM165" s="51"/>
      <c r="ET165" s="51"/>
      <c r="EX165" s="53"/>
      <c r="FA165" s="51"/>
      <c r="FH165" s="51"/>
      <c r="FJ165" s="53"/>
      <c r="FO165" s="51"/>
      <c r="FS165" s="53"/>
      <c r="FV165" s="51"/>
      <c r="FX165" s="53"/>
      <c r="GC165" s="51"/>
      <c r="GG165" s="53"/>
      <c r="GJ165" s="51"/>
      <c r="GN165" s="53"/>
      <c r="GQ165" s="51"/>
      <c r="GU165" s="53"/>
      <c r="GX165" s="51"/>
      <c r="HB165" s="53"/>
      <c r="HE165" s="51"/>
      <c r="HI165" s="53"/>
    </row>
    <row r="166">
      <c r="C166" s="51"/>
      <c r="J166" s="51"/>
      <c r="Q166" s="51"/>
      <c r="X166" s="51"/>
      <c r="AE166" s="51"/>
      <c r="AF166" s="52"/>
      <c r="AI166" s="53"/>
      <c r="AL166" s="51"/>
      <c r="AP166" s="53"/>
      <c r="AS166" s="51"/>
      <c r="AX166" s="53"/>
      <c r="AZ166" s="51"/>
      <c r="BE166" s="53"/>
      <c r="BG166" s="51"/>
      <c r="BK166" s="53"/>
      <c r="BN166" s="51"/>
      <c r="BR166" s="53"/>
      <c r="BU166" s="51"/>
      <c r="BW166" s="52"/>
      <c r="BY166" s="53"/>
      <c r="CB166" s="51"/>
      <c r="CF166" s="53"/>
      <c r="CI166" s="51"/>
      <c r="CM166" s="53"/>
      <c r="CP166" s="51"/>
      <c r="CW166" s="51"/>
      <c r="DD166" s="51"/>
      <c r="DK166" s="51"/>
      <c r="DR166" s="51"/>
      <c r="DY166" s="51"/>
      <c r="EF166" s="51"/>
      <c r="EM166" s="51"/>
      <c r="ET166" s="51"/>
      <c r="EX166" s="53"/>
      <c r="FA166" s="51"/>
      <c r="FH166" s="51"/>
      <c r="FJ166" s="53"/>
      <c r="FO166" s="51"/>
      <c r="FS166" s="53"/>
      <c r="FV166" s="51"/>
      <c r="FX166" s="53"/>
      <c r="GC166" s="51"/>
      <c r="GG166" s="53"/>
      <c r="GJ166" s="51"/>
      <c r="GN166" s="53"/>
      <c r="GQ166" s="51"/>
      <c r="GU166" s="53"/>
      <c r="GX166" s="51"/>
      <c r="HB166" s="53"/>
      <c r="HE166" s="51"/>
      <c r="HI166" s="53"/>
    </row>
    <row r="167">
      <c r="C167" s="51"/>
      <c r="J167" s="51"/>
      <c r="Q167" s="51"/>
      <c r="X167" s="51"/>
      <c r="AE167" s="51"/>
      <c r="AF167" s="52"/>
      <c r="AI167" s="53"/>
      <c r="AL167" s="51"/>
      <c r="AP167" s="53"/>
      <c r="AS167" s="51"/>
      <c r="AX167" s="53"/>
      <c r="AZ167" s="51"/>
      <c r="BE167" s="53"/>
      <c r="BG167" s="51"/>
      <c r="BK167" s="53"/>
      <c r="BN167" s="51"/>
      <c r="BR167" s="53"/>
      <c r="BU167" s="51"/>
      <c r="BW167" s="52"/>
      <c r="BY167" s="53"/>
      <c r="CB167" s="51"/>
      <c r="CF167" s="53"/>
      <c r="CI167" s="51"/>
      <c r="CM167" s="53"/>
      <c r="CP167" s="51"/>
      <c r="CW167" s="51"/>
      <c r="DD167" s="51"/>
      <c r="DK167" s="51"/>
      <c r="DR167" s="51"/>
      <c r="DY167" s="51"/>
      <c r="EF167" s="51"/>
      <c r="EM167" s="51"/>
      <c r="ET167" s="51"/>
      <c r="EX167" s="53"/>
      <c r="FA167" s="51"/>
      <c r="FH167" s="51"/>
      <c r="FJ167" s="53"/>
      <c r="FO167" s="51"/>
      <c r="FS167" s="53"/>
      <c r="FV167" s="51"/>
      <c r="FX167" s="53"/>
      <c r="GC167" s="51"/>
      <c r="GG167" s="53"/>
      <c r="GJ167" s="51"/>
      <c r="GN167" s="53"/>
      <c r="GQ167" s="51"/>
      <c r="GU167" s="53"/>
      <c r="GX167" s="51"/>
      <c r="HB167" s="53"/>
      <c r="HE167" s="51"/>
      <c r="HI167" s="53"/>
    </row>
    <row r="168">
      <c r="C168" s="51"/>
      <c r="J168" s="51"/>
      <c r="Q168" s="51"/>
      <c r="X168" s="51"/>
      <c r="AE168" s="51"/>
      <c r="AF168" s="52"/>
      <c r="AI168" s="53"/>
      <c r="AL168" s="51"/>
      <c r="AP168" s="53"/>
      <c r="AS168" s="51"/>
      <c r="AX168" s="53"/>
      <c r="AZ168" s="51"/>
      <c r="BE168" s="53"/>
      <c r="BG168" s="51"/>
      <c r="BK168" s="53"/>
      <c r="BN168" s="51"/>
      <c r="BR168" s="53"/>
      <c r="BU168" s="51"/>
      <c r="BW168" s="52"/>
      <c r="BY168" s="53"/>
      <c r="CB168" s="51"/>
      <c r="CF168" s="53"/>
      <c r="CI168" s="51"/>
      <c r="CM168" s="53"/>
      <c r="CP168" s="51"/>
      <c r="CW168" s="51"/>
      <c r="DD168" s="51"/>
      <c r="DK168" s="51"/>
      <c r="DR168" s="51"/>
      <c r="DY168" s="51"/>
      <c r="EF168" s="51"/>
      <c r="EM168" s="51"/>
      <c r="ET168" s="51"/>
      <c r="EX168" s="53"/>
      <c r="FA168" s="51"/>
      <c r="FH168" s="51"/>
      <c r="FJ168" s="53"/>
      <c r="FO168" s="51"/>
      <c r="FS168" s="53"/>
      <c r="FV168" s="51"/>
      <c r="FX168" s="53"/>
      <c r="GC168" s="51"/>
      <c r="GG168" s="53"/>
      <c r="GJ168" s="51"/>
      <c r="GN168" s="53"/>
      <c r="GQ168" s="51"/>
      <c r="GU168" s="53"/>
      <c r="GX168" s="51"/>
      <c r="HB168" s="53"/>
      <c r="HE168" s="51"/>
      <c r="HI168" s="53"/>
    </row>
    <row r="169">
      <c r="C169" s="51"/>
      <c r="J169" s="51"/>
      <c r="Q169" s="51"/>
      <c r="X169" s="51"/>
      <c r="AE169" s="51"/>
      <c r="AF169" s="52"/>
      <c r="AI169" s="53"/>
      <c r="AL169" s="51"/>
      <c r="AP169" s="53"/>
      <c r="AS169" s="51"/>
      <c r="AX169" s="53"/>
      <c r="AZ169" s="51"/>
      <c r="BE169" s="53"/>
      <c r="BG169" s="51"/>
      <c r="BK169" s="53"/>
      <c r="BN169" s="51"/>
      <c r="BR169" s="53"/>
      <c r="BU169" s="51"/>
      <c r="BW169" s="52"/>
      <c r="BY169" s="53"/>
      <c r="CB169" s="51"/>
      <c r="CF169" s="53"/>
      <c r="CI169" s="51"/>
      <c r="CM169" s="53"/>
      <c r="CP169" s="51"/>
      <c r="CW169" s="51"/>
      <c r="DD169" s="51"/>
      <c r="DK169" s="51"/>
      <c r="DR169" s="51"/>
      <c r="DY169" s="51"/>
      <c r="EF169" s="51"/>
      <c r="EM169" s="51"/>
      <c r="ET169" s="51"/>
      <c r="EX169" s="53"/>
      <c r="FA169" s="51"/>
      <c r="FH169" s="51"/>
      <c r="FJ169" s="53"/>
      <c r="FO169" s="51"/>
      <c r="FS169" s="53"/>
      <c r="FV169" s="51"/>
      <c r="FX169" s="53"/>
      <c r="GC169" s="51"/>
      <c r="GG169" s="53"/>
      <c r="GJ169" s="51"/>
      <c r="GN169" s="53"/>
      <c r="GQ169" s="51"/>
      <c r="GU169" s="53"/>
      <c r="GX169" s="51"/>
      <c r="HB169" s="53"/>
      <c r="HE169" s="51"/>
      <c r="HI169" s="53"/>
    </row>
    <row r="170">
      <c r="C170" s="51"/>
      <c r="J170" s="51"/>
      <c r="Q170" s="51"/>
      <c r="X170" s="51"/>
      <c r="AE170" s="51"/>
      <c r="AF170" s="52"/>
      <c r="AI170" s="53"/>
      <c r="AL170" s="51"/>
      <c r="AP170" s="53"/>
      <c r="AS170" s="51"/>
      <c r="AX170" s="53"/>
      <c r="AZ170" s="51"/>
      <c r="BE170" s="53"/>
      <c r="BG170" s="51"/>
      <c r="BK170" s="53"/>
      <c r="BN170" s="51"/>
      <c r="BR170" s="53"/>
      <c r="BU170" s="51"/>
      <c r="BW170" s="52"/>
      <c r="BY170" s="53"/>
      <c r="CB170" s="51"/>
      <c r="CF170" s="53"/>
      <c r="CI170" s="51"/>
      <c r="CM170" s="53"/>
      <c r="CP170" s="51"/>
      <c r="CW170" s="51"/>
      <c r="DD170" s="51"/>
      <c r="DK170" s="51"/>
      <c r="DR170" s="51"/>
      <c r="DY170" s="51"/>
      <c r="EF170" s="51"/>
      <c r="EM170" s="51"/>
      <c r="ET170" s="51"/>
      <c r="EX170" s="53"/>
      <c r="FA170" s="51"/>
      <c r="FH170" s="51"/>
      <c r="FJ170" s="53"/>
      <c r="FO170" s="51"/>
      <c r="FS170" s="53"/>
      <c r="FV170" s="51"/>
      <c r="FX170" s="53"/>
      <c r="GC170" s="51"/>
      <c r="GG170" s="53"/>
      <c r="GJ170" s="51"/>
      <c r="GN170" s="53"/>
      <c r="GQ170" s="51"/>
      <c r="GU170" s="53"/>
      <c r="GX170" s="51"/>
      <c r="HB170" s="53"/>
      <c r="HE170" s="51"/>
      <c r="HI170" s="53"/>
    </row>
    <row r="171">
      <c r="C171" s="51"/>
      <c r="J171" s="51"/>
      <c r="Q171" s="51"/>
      <c r="X171" s="51"/>
      <c r="AE171" s="51"/>
      <c r="AF171" s="52"/>
      <c r="AI171" s="53"/>
      <c r="AL171" s="51"/>
      <c r="AP171" s="53"/>
      <c r="AS171" s="51"/>
      <c r="AX171" s="53"/>
      <c r="AZ171" s="51"/>
      <c r="BE171" s="53"/>
      <c r="BG171" s="51"/>
      <c r="BK171" s="53"/>
      <c r="BN171" s="51"/>
      <c r="BR171" s="53"/>
      <c r="BU171" s="51"/>
      <c r="BW171" s="52"/>
      <c r="BY171" s="53"/>
      <c r="CB171" s="51"/>
      <c r="CF171" s="53"/>
      <c r="CI171" s="51"/>
      <c r="CM171" s="53"/>
      <c r="CP171" s="51"/>
      <c r="CW171" s="51"/>
      <c r="DD171" s="51"/>
      <c r="DK171" s="51"/>
      <c r="DR171" s="51"/>
      <c r="DY171" s="51"/>
      <c r="EF171" s="51"/>
      <c r="EM171" s="51"/>
      <c r="ET171" s="51"/>
      <c r="EX171" s="53"/>
      <c r="FA171" s="51"/>
      <c r="FH171" s="51"/>
      <c r="FJ171" s="53"/>
      <c r="FO171" s="51"/>
      <c r="FS171" s="53"/>
      <c r="FV171" s="51"/>
      <c r="FX171" s="53"/>
      <c r="GC171" s="51"/>
      <c r="GG171" s="53"/>
      <c r="GJ171" s="51"/>
      <c r="GN171" s="53"/>
      <c r="GQ171" s="51"/>
      <c r="GU171" s="53"/>
      <c r="GX171" s="51"/>
      <c r="HB171" s="53"/>
      <c r="HE171" s="51"/>
      <c r="HI171" s="53"/>
    </row>
    <row r="172">
      <c r="C172" s="51"/>
      <c r="J172" s="51"/>
      <c r="Q172" s="51"/>
      <c r="X172" s="51"/>
      <c r="AE172" s="51"/>
      <c r="AF172" s="52"/>
      <c r="AI172" s="53"/>
      <c r="AL172" s="51"/>
      <c r="AP172" s="53"/>
      <c r="AS172" s="51"/>
      <c r="AX172" s="53"/>
      <c r="AZ172" s="51"/>
      <c r="BE172" s="53"/>
      <c r="BG172" s="51"/>
      <c r="BK172" s="53"/>
      <c r="BN172" s="51"/>
      <c r="BR172" s="53"/>
      <c r="BU172" s="51"/>
      <c r="BW172" s="52"/>
      <c r="BY172" s="53"/>
      <c r="CB172" s="51"/>
      <c r="CF172" s="53"/>
      <c r="CI172" s="51"/>
      <c r="CM172" s="53"/>
      <c r="CP172" s="51"/>
      <c r="CW172" s="51"/>
      <c r="DD172" s="51"/>
      <c r="DK172" s="51"/>
      <c r="DR172" s="51"/>
      <c r="DY172" s="51"/>
      <c r="EF172" s="51"/>
      <c r="EM172" s="51"/>
      <c r="ET172" s="51"/>
      <c r="EX172" s="53"/>
      <c r="FA172" s="51"/>
      <c r="FH172" s="51"/>
      <c r="FJ172" s="53"/>
      <c r="FO172" s="51"/>
      <c r="FS172" s="53"/>
      <c r="FV172" s="51"/>
      <c r="FX172" s="53"/>
      <c r="GC172" s="51"/>
      <c r="GG172" s="53"/>
      <c r="GJ172" s="51"/>
      <c r="GN172" s="53"/>
      <c r="GQ172" s="51"/>
      <c r="GU172" s="53"/>
      <c r="GX172" s="51"/>
      <c r="HB172" s="53"/>
      <c r="HE172" s="51"/>
      <c r="HI172" s="53"/>
    </row>
    <row r="173">
      <c r="C173" s="51"/>
      <c r="J173" s="51"/>
      <c r="Q173" s="51"/>
      <c r="X173" s="51"/>
      <c r="AE173" s="51"/>
      <c r="AF173" s="52"/>
      <c r="AI173" s="53"/>
      <c r="AL173" s="51"/>
      <c r="AP173" s="53"/>
      <c r="AS173" s="51"/>
      <c r="AX173" s="53"/>
      <c r="AZ173" s="51"/>
      <c r="BE173" s="53"/>
      <c r="BG173" s="51"/>
      <c r="BK173" s="53"/>
      <c r="BN173" s="51"/>
      <c r="BR173" s="53"/>
      <c r="BU173" s="51"/>
      <c r="BW173" s="52"/>
      <c r="BY173" s="53"/>
      <c r="CB173" s="51"/>
      <c r="CF173" s="53"/>
      <c r="CI173" s="51"/>
      <c r="CM173" s="53"/>
      <c r="CP173" s="51"/>
      <c r="CW173" s="51"/>
      <c r="DD173" s="51"/>
      <c r="DK173" s="51"/>
      <c r="DR173" s="51"/>
      <c r="DY173" s="51"/>
      <c r="EF173" s="51"/>
      <c r="EM173" s="51"/>
      <c r="ET173" s="51"/>
      <c r="EX173" s="53"/>
      <c r="FA173" s="51"/>
      <c r="FH173" s="51"/>
      <c r="FJ173" s="53"/>
      <c r="FO173" s="51"/>
      <c r="FS173" s="53"/>
      <c r="FV173" s="51"/>
      <c r="FX173" s="53"/>
      <c r="GC173" s="51"/>
      <c r="GG173" s="53"/>
      <c r="GJ173" s="51"/>
      <c r="GN173" s="53"/>
      <c r="GQ173" s="51"/>
      <c r="GU173" s="53"/>
      <c r="GX173" s="51"/>
      <c r="HB173" s="53"/>
      <c r="HE173" s="51"/>
      <c r="HI173" s="53"/>
    </row>
    <row r="174">
      <c r="C174" s="51"/>
      <c r="J174" s="51"/>
      <c r="Q174" s="51"/>
      <c r="X174" s="51"/>
      <c r="AE174" s="51"/>
      <c r="AF174" s="52"/>
      <c r="AI174" s="53"/>
      <c r="AL174" s="51"/>
      <c r="AP174" s="53"/>
      <c r="AS174" s="51"/>
      <c r="AX174" s="53"/>
      <c r="AZ174" s="51"/>
      <c r="BE174" s="53"/>
      <c r="BG174" s="51"/>
      <c r="BK174" s="53"/>
      <c r="BN174" s="51"/>
      <c r="BR174" s="53"/>
      <c r="BU174" s="51"/>
      <c r="BW174" s="52"/>
      <c r="BY174" s="53"/>
      <c r="CB174" s="51"/>
      <c r="CF174" s="53"/>
      <c r="CI174" s="51"/>
      <c r="CM174" s="53"/>
      <c r="CP174" s="51"/>
      <c r="CW174" s="51"/>
      <c r="DD174" s="51"/>
      <c r="DK174" s="51"/>
      <c r="DR174" s="51"/>
      <c r="DY174" s="51"/>
      <c r="EF174" s="51"/>
      <c r="EM174" s="51"/>
      <c r="ET174" s="51"/>
      <c r="EX174" s="53"/>
      <c r="FA174" s="51"/>
      <c r="FH174" s="51"/>
      <c r="FJ174" s="53"/>
      <c r="FO174" s="51"/>
      <c r="FS174" s="53"/>
      <c r="FV174" s="51"/>
      <c r="FX174" s="53"/>
      <c r="GC174" s="51"/>
      <c r="GG174" s="53"/>
      <c r="GJ174" s="51"/>
      <c r="GN174" s="53"/>
      <c r="GQ174" s="51"/>
      <c r="GU174" s="53"/>
      <c r="GX174" s="51"/>
      <c r="HB174" s="53"/>
      <c r="HE174" s="51"/>
      <c r="HI174" s="53"/>
    </row>
    <row r="175">
      <c r="C175" s="51"/>
      <c r="J175" s="51"/>
      <c r="Q175" s="51"/>
      <c r="X175" s="51"/>
      <c r="AE175" s="51"/>
      <c r="AF175" s="52"/>
      <c r="AI175" s="53"/>
      <c r="AL175" s="51"/>
      <c r="AP175" s="53"/>
      <c r="AS175" s="51"/>
      <c r="AX175" s="53"/>
      <c r="AZ175" s="51"/>
      <c r="BE175" s="53"/>
      <c r="BG175" s="51"/>
      <c r="BK175" s="53"/>
      <c r="BN175" s="51"/>
      <c r="BR175" s="53"/>
      <c r="BU175" s="51"/>
      <c r="BW175" s="52"/>
      <c r="BY175" s="53"/>
      <c r="CB175" s="51"/>
      <c r="CF175" s="53"/>
      <c r="CI175" s="51"/>
      <c r="CM175" s="53"/>
      <c r="CP175" s="51"/>
      <c r="CW175" s="51"/>
      <c r="DD175" s="51"/>
      <c r="DK175" s="51"/>
      <c r="DR175" s="51"/>
      <c r="DY175" s="51"/>
      <c r="EF175" s="51"/>
      <c r="EM175" s="51"/>
      <c r="ET175" s="51"/>
      <c r="EX175" s="53"/>
      <c r="FA175" s="51"/>
      <c r="FH175" s="51"/>
      <c r="FJ175" s="53"/>
      <c r="FO175" s="51"/>
      <c r="FS175" s="53"/>
      <c r="FV175" s="51"/>
      <c r="FX175" s="53"/>
      <c r="GC175" s="51"/>
      <c r="GG175" s="53"/>
      <c r="GJ175" s="51"/>
      <c r="GN175" s="53"/>
      <c r="GQ175" s="51"/>
      <c r="GU175" s="53"/>
      <c r="GX175" s="51"/>
      <c r="HB175" s="53"/>
      <c r="HE175" s="51"/>
      <c r="HI175" s="53"/>
    </row>
    <row r="176">
      <c r="C176" s="51"/>
      <c r="J176" s="51"/>
      <c r="Q176" s="51"/>
      <c r="X176" s="51"/>
      <c r="AE176" s="51"/>
      <c r="AF176" s="52"/>
      <c r="AI176" s="53"/>
      <c r="AL176" s="51"/>
      <c r="AP176" s="53"/>
      <c r="AS176" s="51"/>
      <c r="AX176" s="53"/>
      <c r="AZ176" s="51"/>
      <c r="BE176" s="53"/>
      <c r="BG176" s="51"/>
      <c r="BK176" s="53"/>
      <c r="BN176" s="51"/>
      <c r="BR176" s="53"/>
      <c r="BU176" s="51"/>
      <c r="BW176" s="52"/>
      <c r="BY176" s="53"/>
      <c r="CB176" s="51"/>
      <c r="CF176" s="53"/>
      <c r="CI176" s="51"/>
      <c r="CM176" s="53"/>
      <c r="CP176" s="51"/>
      <c r="CW176" s="51"/>
      <c r="DD176" s="51"/>
      <c r="DK176" s="51"/>
      <c r="DR176" s="51"/>
      <c r="DY176" s="51"/>
      <c r="EF176" s="51"/>
      <c r="EM176" s="51"/>
      <c r="ET176" s="51"/>
      <c r="EX176" s="53"/>
      <c r="FA176" s="51"/>
      <c r="FH176" s="51"/>
      <c r="FJ176" s="53"/>
      <c r="FO176" s="51"/>
      <c r="FS176" s="53"/>
      <c r="FV176" s="51"/>
      <c r="FX176" s="53"/>
      <c r="GC176" s="51"/>
      <c r="GG176" s="53"/>
      <c r="GJ176" s="51"/>
      <c r="GN176" s="53"/>
      <c r="GQ176" s="51"/>
      <c r="GU176" s="53"/>
      <c r="GX176" s="51"/>
      <c r="HB176" s="53"/>
      <c r="HE176" s="51"/>
      <c r="HI176" s="53"/>
    </row>
    <row r="177">
      <c r="C177" s="51"/>
      <c r="J177" s="51"/>
      <c r="Q177" s="51"/>
      <c r="X177" s="51"/>
      <c r="AE177" s="51"/>
      <c r="AF177" s="52"/>
      <c r="AI177" s="53"/>
      <c r="AL177" s="51"/>
      <c r="AP177" s="53"/>
      <c r="AS177" s="51"/>
      <c r="AX177" s="53"/>
      <c r="AZ177" s="51"/>
      <c r="BE177" s="53"/>
      <c r="BG177" s="51"/>
      <c r="BK177" s="53"/>
      <c r="BN177" s="51"/>
      <c r="BR177" s="53"/>
      <c r="BU177" s="51"/>
      <c r="BW177" s="52"/>
      <c r="BY177" s="53"/>
      <c r="CB177" s="51"/>
      <c r="CF177" s="53"/>
      <c r="CI177" s="51"/>
      <c r="CM177" s="53"/>
      <c r="CP177" s="51"/>
      <c r="CW177" s="51"/>
      <c r="DD177" s="51"/>
      <c r="DK177" s="51"/>
      <c r="DR177" s="51"/>
      <c r="DY177" s="51"/>
      <c r="EF177" s="51"/>
      <c r="EM177" s="51"/>
      <c r="ET177" s="51"/>
      <c r="EX177" s="53"/>
      <c r="FA177" s="51"/>
      <c r="FH177" s="51"/>
      <c r="FJ177" s="53"/>
      <c r="FO177" s="51"/>
      <c r="FS177" s="53"/>
      <c r="FV177" s="51"/>
      <c r="FX177" s="53"/>
      <c r="GC177" s="51"/>
      <c r="GG177" s="53"/>
      <c r="GJ177" s="51"/>
      <c r="GN177" s="53"/>
      <c r="GQ177" s="51"/>
      <c r="GU177" s="53"/>
      <c r="GX177" s="51"/>
      <c r="HB177" s="53"/>
      <c r="HE177" s="51"/>
      <c r="HI177" s="53"/>
    </row>
    <row r="178">
      <c r="C178" s="51"/>
      <c r="J178" s="51"/>
      <c r="Q178" s="51"/>
      <c r="X178" s="51"/>
      <c r="AE178" s="51"/>
      <c r="AF178" s="52"/>
      <c r="AI178" s="53"/>
      <c r="AL178" s="51"/>
      <c r="AP178" s="53"/>
      <c r="AS178" s="51"/>
      <c r="AX178" s="53"/>
      <c r="AZ178" s="51"/>
      <c r="BE178" s="53"/>
      <c r="BG178" s="51"/>
      <c r="BK178" s="53"/>
      <c r="BN178" s="51"/>
      <c r="BR178" s="53"/>
      <c r="BU178" s="51"/>
      <c r="BW178" s="52"/>
      <c r="BY178" s="53"/>
      <c r="CB178" s="51"/>
      <c r="CF178" s="53"/>
      <c r="CI178" s="51"/>
      <c r="CM178" s="53"/>
      <c r="CP178" s="51"/>
      <c r="CW178" s="51"/>
      <c r="DD178" s="51"/>
      <c r="DK178" s="51"/>
      <c r="DR178" s="51"/>
      <c r="DY178" s="51"/>
      <c r="EF178" s="51"/>
      <c r="EM178" s="51"/>
      <c r="ET178" s="51"/>
      <c r="EX178" s="53"/>
      <c r="FA178" s="51"/>
      <c r="FH178" s="51"/>
      <c r="FJ178" s="53"/>
      <c r="FO178" s="51"/>
      <c r="FS178" s="53"/>
      <c r="FV178" s="51"/>
      <c r="FX178" s="53"/>
      <c r="GC178" s="51"/>
      <c r="GG178" s="53"/>
      <c r="GJ178" s="51"/>
      <c r="GN178" s="53"/>
      <c r="GQ178" s="51"/>
      <c r="GU178" s="53"/>
      <c r="GX178" s="51"/>
      <c r="HB178" s="53"/>
      <c r="HE178" s="51"/>
      <c r="HI178" s="53"/>
    </row>
    <row r="179">
      <c r="C179" s="51"/>
      <c r="J179" s="51"/>
      <c r="Q179" s="51"/>
      <c r="X179" s="51"/>
      <c r="AE179" s="51"/>
      <c r="AF179" s="52"/>
      <c r="AI179" s="53"/>
      <c r="AL179" s="51"/>
      <c r="AP179" s="53"/>
      <c r="AS179" s="51"/>
      <c r="AX179" s="53"/>
      <c r="AZ179" s="51"/>
      <c r="BE179" s="53"/>
      <c r="BG179" s="51"/>
      <c r="BK179" s="53"/>
      <c r="BN179" s="51"/>
      <c r="BR179" s="53"/>
      <c r="BU179" s="51"/>
      <c r="BW179" s="52"/>
      <c r="BY179" s="53"/>
      <c r="CB179" s="51"/>
      <c r="CF179" s="53"/>
      <c r="CI179" s="51"/>
      <c r="CM179" s="53"/>
      <c r="CP179" s="51"/>
      <c r="CW179" s="51"/>
      <c r="DD179" s="51"/>
      <c r="DK179" s="51"/>
      <c r="DR179" s="51"/>
      <c r="DY179" s="51"/>
      <c r="EF179" s="51"/>
      <c r="EM179" s="51"/>
      <c r="ET179" s="51"/>
      <c r="EX179" s="53"/>
      <c r="FA179" s="51"/>
      <c r="FH179" s="51"/>
      <c r="FJ179" s="53"/>
      <c r="FO179" s="51"/>
      <c r="FS179" s="53"/>
      <c r="FV179" s="51"/>
      <c r="FX179" s="53"/>
      <c r="GC179" s="51"/>
      <c r="GG179" s="53"/>
      <c r="GJ179" s="51"/>
      <c r="GN179" s="53"/>
      <c r="GQ179" s="51"/>
      <c r="GU179" s="53"/>
      <c r="GX179" s="51"/>
      <c r="HB179" s="53"/>
      <c r="HE179" s="51"/>
      <c r="HI179" s="53"/>
    </row>
    <row r="180">
      <c r="C180" s="51"/>
      <c r="J180" s="51"/>
      <c r="Q180" s="51"/>
      <c r="X180" s="51"/>
      <c r="AE180" s="51"/>
      <c r="AF180" s="52"/>
      <c r="AI180" s="53"/>
      <c r="AL180" s="51"/>
      <c r="AP180" s="53"/>
      <c r="AS180" s="51"/>
      <c r="AX180" s="53"/>
      <c r="AZ180" s="51"/>
      <c r="BE180" s="53"/>
      <c r="BG180" s="51"/>
      <c r="BK180" s="53"/>
      <c r="BN180" s="51"/>
      <c r="BR180" s="53"/>
      <c r="BU180" s="51"/>
      <c r="BW180" s="52"/>
      <c r="BY180" s="53"/>
      <c r="CB180" s="51"/>
      <c r="CF180" s="53"/>
      <c r="CI180" s="51"/>
      <c r="CM180" s="53"/>
      <c r="CP180" s="51"/>
      <c r="CW180" s="51"/>
      <c r="DD180" s="51"/>
      <c r="DK180" s="51"/>
      <c r="DR180" s="51"/>
      <c r="DY180" s="51"/>
      <c r="EF180" s="51"/>
      <c r="EM180" s="51"/>
      <c r="ET180" s="51"/>
      <c r="EX180" s="53"/>
      <c r="FA180" s="51"/>
      <c r="FH180" s="51"/>
      <c r="FJ180" s="53"/>
      <c r="FO180" s="51"/>
      <c r="FS180" s="53"/>
      <c r="FV180" s="51"/>
      <c r="FX180" s="53"/>
      <c r="GC180" s="51"/>
      <c r="GG180" s="53"/>
      <c r="GJ180" s="51"/>
      <c r="GN180" s="53"/>
      <c r="GQ180" s="51"/>
      <c r="GU180" s="53"/>
      <c r="GX180" s="51"/>
      <c r="HB180" s="53"/>
      <c r="HE180" s="51"/>
      <c r="HI180" s="53"/>
    </row>
    <row r="181">
      <c r="C181" s="51"/>
      <c r="J181" s="51"/>
      <c r="Q181" s="51"/>
      <c r="X181" s="51"/>
      <c r="AE181" s="51"/>
      <c r="AF181" s="52"/>
      <c r="AI181" s="53"/>
      <c r="AL181" s="51"/>
      <c r="AP181" s="53"/>
      <c r="AS181" s="51"/>
      <c r="AX181" s="53"/>
      <c r="AZ181" s="51"/>
      <c r="BE181" s="53"/>
      <c r="BG181" s="51"/>
      <c r="BK181" s="53"/>
      <c r="BN181" s="51"/>
      <c r="BR181" s="53"/>
      <c r="BU181" s="51"/>
      <c r="BW181" s="52"/>
      <c r="BY181" s="53"/>
      <c r="CB181" s="51"/>
      <c r="CF181" s="53"/>
      <c r="CI181" s="51"/>
      <c r="CM181" s="53"/>
      <c r="CP181" s="51"/>
      <c r="CW181" s="51"/>
      <c r="DD181" s="51"/>
      <c r="DK181" s="51"/>
      <c r="DR181" s="51"/>
      <c r="DY181" s="51"/>
      <c r="EF181" s="51"/>
      <c r="EM181" s="51"/>
      <c r="ET181" s="51"/>
      <c r="EX181" s="53"/>
      <c r="FA181" s="51"/>
      <c r="FH181" s="51"/>
      <c r="FJ181" s="53"/>
      <c r="FO181" s="51"/>
      <c r="FS181" s="53"/>
      <c r="FV181" s="51"/>
      <c r="FX181" s="53"/>
      <c r="GC181" s="51"/>
      <c r="GG181" s="53"/>
      <c r="GJ181" s="51"/>
      <c r="GN181" s="53"/>
      <c r="GQ181" s="51"/>
      <c r="GU181" s="53"/>
      <c r="GX181" s="51"/>
      <c r="HB181" s="53"/>
      <c r="HE181" s="51"/>
      <c r="HI181" s="53"/>
    </row>
    <row r="182">
      <c r="C182" s="51"/>
      <c r="J182" s="51"/>
      <c r="Q182" s="51"/>
      <c r="X182" s="51"/>
      <c r="AE182" s="51"/>
      <c r="AF182" s="52"/>
      <c r="AI182" s="53"/>
      <c r="AL182" s="51"/>
      <c r="AP182" s="53"/>
      <c r="AS182" s="51"/>
      <c r="AX182" s="53"/>
      <c r="AZ182" s="51"/>
      <c r="BE182" s="53"/>
      <c r="BG182" s="51"/>
      <c r="BK182" s="53"/>
      <c r="BN182" s="51"/>
      <c r="BR182" s="53"/>
      <c r="BU182" s="51"/>
      <c r="BW182" s="52"/>
      <c r="BY182" s="53"/>
      <c r="CB182" s="51"/>
      <c r="CF182" s="53"/>
      <c r="CI182" s="51"/>
      <c r="CM182" s="53"/>
      <c r="CP182" s="51"/>
      <c r="CW182" s="51"/>
      <c r="DD182" s="51"/>
      <c r="DK182" s="51"/>
      <c r="DR182" s="51"/>
      <c r="DY182" s="51"/>
      <c r="EF182" s="51"/>
      <c r="EM182" s="51"/>
      <c r="ET182" s="51"/>
      <c r="EX182" s="53"/>
      <c r="FA182" s="51"/>
      <c r="FH182" s="51"/>
      <c r="FJ182" s="53"/>
      <c r="FO182" s="51"/>
      <c r="FS182" s="53"/>
      <c r="FV182" s="51"/>
      <c r="FX182" s="53"/>
      <c r="GC182" s="51"/>
      <c r="GG182" s="53"/>
      <c r="GJ182" s="51"/>
      <c r="GN182" s="53"/>
      <c r="GQ182" s="51"/>
      <c r="GU182" s="53"/>
      <c r="GX182" s="51"/>
      <c r="HB182" s="53"/>
      <c r="HE182" s="51"/>
      <c r="HI182" s="53"/>
    </row>
    <row r="183">
      <c r="C183" s="51"/>
      <c r="J183" s="51"/>
      <c r="Q183" s="51"/>
      <c r="X183" s="51"/>
      <c r="AE183" s="51"/>
      <c r="AF183" s="52"/>
      <c r="AI183" s="53"/>
      <c r="AL183" s="51"/>
      <c r="AP183" s="53"/>
      <c r="AS183" s="51"/>
      <c r="AX183" s="53"/>
      <c r="AZ183" s="51"/>
      <c r="BE183" s="53"/>
      <c r="BG183" s="51"/>
      <c r="BK183" s="53"/>
      <c r="BN183" s="51"/>
      <c r="BR183" s="53"/>
      <c r="BU183" s="51"/>
      <c r="BW183" s="52"/>
      <c r="BY183" s="53"/>
      <c r="CB183" s="51"/>
      <c r="CF183" s="53"/>
      <c r="CI183" s="51"/>
      <c r="CM183" s="53"/>
      <c r="CP183" s="51"/>
      <c r="CW183" s="51"/>
      <c r="DD183" s="51"/>
      <c r="DK183" s="51"/>
      <c r="DR183" s="51"/>
      <c r="DY183" s="51"/>
      <c r="EF183" s="51"/>
      <c r="EM183" s="51"/>
      <c r="ET183" s="51"/>
      <c r="EX183" s="53"/>
      <c r="FA183" s="51"/>
      <c r="FH183" s="51"/>
      <c r="FJ183" s="53"/>
      <c r="FO183" s="51"/>
      <c r="FS183" s="53"/>
      <c r="FV183" s="51"/>
      <c r="FX183" s="53"/>
      <c r="GC183" s="51"/>
      <c r="GG183" s="53"/>
      <c r="GJ183" s="51"/>
      <c r="GN183" s="53"/>
      <c r="GQ183" s="51"/>
      <c r="GU183" s="53"/>
      <c r="GX183" s="51"/>
      <c r="HB183" s="53"/>
      <c r="HE183" s="51"/>
      <c r="HI183" s="53"/>
    </row>
    <row r="184">
      <c r="C184" s="51"/>
      <c r="J184" s="51"/>
      <c r="Q184" s="51"/>
      <c r="X184" s="51"/>
      <c r="AE184" s="51"/>
      <c r="AF184" s="52"/>
      <c r="AI184" s="53"/>
      <c r="AL184" s="51"/>
      <c r="AP184" s="53"/>
      <c r="AS184" s="51"/>
      <c r="AX184" s="53"/>
      <c r="AZ184" s="51"/>
      <c r="BE184" s="53"/>
      <c r="BG184" s="51"/>
      <c r="BK184" s="53"/>
      <c r="BN184" s="51"/>
      <c r="BR184" s="53"/>
      <c r="BU184" s="51"/>
      <c r="BW184" s="52"/>
      <c r="BY184" s="53"/>
      <c r="CB184" s="51"/>
      <c r="CF184" s="53"/>
      <c r="CI184" s="51"/>
      <c r="CM184" s="53"/>
      <c r="CP184" s="51"/>
      <c r="CW184" s="51"/>
      <c r="DD184" s="51"/>
      <c r="DK184" s="51"/>
      <c r="DR184" s="51"/>
      <c r="DY184" s="51"/>
      <c r="EF184" s="51"/>
      <c r="EM184" s="51"/>
      <c r="ET184" s="51"/>
      <c r="EX184" s="53"/>
      <c r="FA184" s="51"/>
      <c r="FH184" s="51"/>
      <c r="FJ184" s="53"/>
      <c r="FO184" s="51"/>
      <c r="FS184" s="53"/>
      <c r="FV184" s="51"/>
      <c r="FX184" s="53"/>
      <c r="GC184" s="51"/>
      <c r="GG184" s="53"/>
      <c r="GJ184" s="51"/>
      <c r="GN184" s="53"/>
      <c r="GQ184" s="51"/>
      <c r="GU184" s="53"/>
      <c r="GX184" s="51"/>
      <c r="HB184" s="53"/>
      <c r="HE184" s="51"/>
      <c r="HI184" s="53"/>
    </row>
    <row r="185">
      <c r="C185" s="51"/>
      <c r="J185" s="51"/>
      <c r="Q185" s="51"/>
      <c r="X185" s="51"/>
      <c r="AE185" s="51"/>
      <c r="AF185" s="52"/>
      <c r="AI185" s="53"/>
      <c r="AL185" s="51"/>
      <c r="AP185" s="53"/>
      <c r="AS185" s="51"/>
      <c r="AX185" s="53"/>
      <c r="AZ185" s="51"/>
      <c r="BE185" s="53"/>
      <c r="BG185" s="51"/>
      <c r="BK185" s="53"/>
      <c r="BN185" s="51"/>
      <c r="BR185" s="53"/>
      <c r="BU185" s="51"/>
      <c r="BW185" s="52"/>
      <c r="BY185" s="53"/>
      <c r="CB185" s="51"/>
      <c r="CF185" s="53"/>
      <c r="CI185" s="51"/>
      <c r="CM185" s="53"/>
      <c r="CP185" s="51"/>
      <c r="CW185" s="51"/>
      <c r="DD185" s="51"/>
      <c r="DK185" s="51"/>
      <c r="DR185" s="51"/>
      <c r="DY185" s="51"/>
      <c r="EF185" s="51"/>
      <c r="EM185" s="51"/>
      <c r="ET185" s="51"/>
      <c r="EX185" s="53"/>
      <c r="FA185" s="51"/>
      <c r="FH185" s="51"/>
      <c r="FJ185" s="53"/>
      <c r="FO185" s="51"/>
      <c r="FS185" s="53"/>
      <c r="FV185" s="51"/>
      <c r="FX185" s="53"/>
      <c r="GC185" s="51"/>
      <c r="GG185" s="53"/>
      <c r="GJ185" s="51"/>
      <c r="GN185" s="53"/>
      <c r="GQ185" s="51"/>
      <c r="GU185" s="53"/>
      <c r="GX185" s="51"/>
      <c r="HB185" s="53"/>
      <c r="HE185" s="51"/>
      <c r="HI185" s="53"/>
    </row>
    <row r="186">
      <c r="C186" s="51"/>
      <c r="J186" s="51"/>
      <c r="Q186" s="51"/>
      <c r="X186" s="51"/>
      <c r="AE186" s="51"/>
      <c r="AF186" s="52"/>
      <c r="AI186" s="53"/>
      <c r="AL186" s="51"/>
      <c r="AP186" s="53"/>
      <c r="AS186" s="51"/>
      <c r="AX186" s="53"/>
      <c r="AZ186" s="51"/>
      <c r="BE186" s="53"/>
      <c r="BG186" s="51"/>
      <c r="BK186" s="53"/>
      <c r="BN186" s="51"/>
      <c r="BR186" s="53"/>
      <c r="BU186" s="51"/>
      <c r="BW186" s="52"/>
      <c r="BY186" s="53"/>
      <c r="CB186" s="51"/>
      <c r="CF186" s="53"/>
      <c r="CI186" s="51"/>
      <c r="CM186" s="53"/>
      <c r="CP186" s="51"/>
      <c r="CW186" s="51"/>
      <c r="DD186" s="51"/>
      <c r="DK186" s="51"/>
      <c r="DR186" s="51"/>
      <c r="DY186" s="51"/>
      <c r="EF186" s="51"/>
      <c r="EM186" s="51"/>
      <c r="ET186" s="51"/>
      <c r="EX186" s="53"/>
      <c r="FA186" s="51"/>
      <c r="FH186" s="51"/>
      <c r="FJ186" s="53"/>
      <c r="FO186" s="51"/>
      <c r="FS186" s="53"/>
      <c r="FV186" s="51"/>
      <c r="FX186" s="53"/>
      <c r="GC186" s="51"/>
      <c r="GG186" s="53"/>
      <c r="GJ186" s="51"/>
      <c r="GN186" s="53"/>
      <c r="GQ186" s="51"/>
      <c r="GU186" s="53"/>
      <c r="GX186" s="51"/>
      <c r="HB186" s="53"/>
      <c r="HE186" s="51"/>
      <c r="HI186" s="53"/>
    </row>
    <row r="187">
      <c r="C187" s="51"/>
      <c r="J187" s="51"/>
      <c r="Q187" s="51"/>
      <c r="X187" s="51"/>
      <c r="AE187" s="51"/>
      <c r="AF187" s="52"/>
      <c r="AI187" s="53"/>
      <c r="AL187" s="51"/>
      <c r="AP187" s="53"/>
      <c r="AS187" s="51"/>
      <c r="AX187" s="53"/>
      <c r="AZ187" s="51"/>
      <c r="BE187" s="53"/>
      <c r="BG187" s="51"/>
      <c r="BK187" s="53"/>
      <c r="BN187" s="51"/>
      <c r="BR187" s="53"/>
      <c r="BU187" s="51"/>
      <c r="BW187" s="52"/>
      <c r="BY187" s="53"/>
      <c r="CB187" s="51"/>
      <c r="CF187" s="53"/>
      <c r="CI187" s="51"/>
      <c r="CM187" s="53"/>
      <c r="CP187" s="51"/>
      <c r="CW187" s="51"/>
      <c r="DD187" s="51"/>
      <c r="DK187" s="51"/>
      <c r="DR187" s="51"/>
      <c r="DY187" s="51"/>
      <c r="EF187" s="51"/>
      <c r="EM187" s="51"/>
      <c r="ET187" s="51"/>
      <c r="EX187" s="53"/>
      <c r="FA187" s="51"/>
      <c r="FH187" s="51"/>
      <c r="FJ187" s="53"/>
      <c r="FO187" s="51"/>
      <c r="FS187" s="53"/>
      <c r="FV187" s="51"/>
      <c r="FX187" s="53"/>
      <c r="GC187" s="51"/>
      <c r="GG187" s="53"/>
      <c r="GJ187" s="51"/>
      <c r="GN187" s="53"/>
      <c r="GQ187" s="51"/>
      <c r="GU187" s="53"/>
      <c r="GX187" s="51"/>
      <c r="HB187" s="53"/>
      <c r="HE187" s="51"/>
      <c r="HI187" s="53"/>
    </row>
    <row r="188">
      <c r="C188" s="51"/>
      <c r="J188" s="51"/>
      <c r="Q188" s="51"/>
      <c r="X188" s="51"/>
      <c r="AE188" s="51"/>
      <c r="AF188" s="52"/>
      <c r="AI188" s="53"/>
      <c r="AL188" s="51"/>
      <c r="AP188" s="53"/>
      <c r="AS188" s="51"/>
      <c r="AX188" s="53"/>
      <c r="AZ188" s="51"/>
      <c r="BE188" s="53"/>
      <c r="BG188" s="51"/>
      <c r="BK188" s="53"/>
      <c r="BN188" s="51"/>
      <c r="BR188" s="53"/>
      <c r="BU188" s="51"/>
      <c r="BW188" s="52"/>
      <c r="BY188" s="53"/>
      <c r="CB188" s="51"/>
      <c r="CF188" s="53"/>
      <c r="CI188" s="51"/>
      <c r="CM188" s="53"/>
      <c r="CP188" s="51"/>
      <c r="CW188" s="51"/>
      <c r="DD188" s="51"/>
      <c r="DK188" s="51"/>
      <c r="DR188" s="51"/>
      <c r="DY188" s="51"/>
      <c r="EF188" s="51"/>
      <c r="EM188" s="51"/>
      <c r="ET188" s="51"/>
      <c r="EX188" s="53"/>
      <c r="FA188" s="51"/>
      <c r="FH188" s="51"/>
      <c r="FJ188" s="53"/>
      <c r="FO188" s="51"/>
      <c r="FS188" s="53"/>
      <c r="FV188" s="51"/>
      <c r="FX188" s="53"/>
      <c r="GC188" s="51"/>
      <c r="GG188" s="53"/>
      <c r="GJ188" s="51"/>
      <c r="GN188" s="53"/>
      <c r="GQ188" s="51"/>
      <c r="GU188" s="53"/>
      <c r="GX188" s="51"/>
      <c r="HB188" s="53"/>
      <c r="HE188" s="51"/>
      <c r="HI188" s="53"/>
    </row>
    <row r="189">
      <c r="C189" s="51"/>
      <c r="J189" s="51"/>
      <c r="Q189" s="51"/>
      <c r="X189" s="51"/>
      <c r="AE189" s="51"/>
      <c r="AF189" s="52"/>
      <c r="AI189" s="53"/>
      <c r="AL189" s="51"/>
      <c r="AP189" s="53"/>
      <c r="AS189" s="51"/>
      <c r="AX189" s="53"/>
      <c r="AZ189" s="51"/>
      <c r="BE189" s="53"/>
      <c r="BG189" s="51"/>
      <c r="BK189" s="53"/>
      <c r="BN189" s="51"/>
      <c r="BR189" s="53"/>
      <c r="BU189" s="51"/>
      <c r="BW189" s="52"/>
      <c r="BY189" s="53"/>
      <c r="CB189" s="51"/>
      <c r="CF189" s="53"/>
      <c r="CI189" s="51"/>
      <c r="CM189" s="53"/>
      <c r="CP189" s="51"/>
      <c r="CW189" s="51"/>
      <c r="DD189" s="51"/>
      <c r="DK189" s="51"/>
      <c r="DR189" s="51"/>
      <c r="DY189" s="51"/>
      <c r="EF189" s="51"/>
      <c r="EM189" s="51"/>
      <c r="ET189" s="51"/>
      <c r="EX189" s="53"/>
      <c r="FA189" s="51"/>
      <c r="FH189" s="51"/>
      <c r="FJ189" s="53"/>
      <c r="FO189" s="51"/>
      <c r="FS189" s="53"/>
      <c r="FV189" s="51"/>
      <c r="FX189" s="53"/>
      <c r="GC189" s="51"/>
      <c r="GG189" s="53"/>
      <c r="GJ189" s="51"/>
      <c r="GN189" s="53"/>
      <c r="GQ189" s="51"/>
      <c r="GU189" s="53"/>
      <c r="GX189" s="51"/>
      <c r="HB189" s="53"/>
      <c r="HE189" s="51"/>
      <c r="HI189" s="53"/>
    </row>
    <row r="190">
      <c r="C190" s="51"/>
      <c r="J190" s="51"/>
      <c r="Q190" s="51"/>
      <c r="X190" s="51"/>
      <c r="AE190" s="51"/>
      <c r="AF190" s="52"/>
      <c r="AI190" s="53"/>
      <c r="AL190" s="51"/>
      <c r="AP190" s="53"/>
      <c r="AS190" s="51"/>
      <c r="AX190" s="53"/>
      <c r="AZ190" s="51"/>
      <c r="BE190" s="53"/>
      <c r="BG190" s="51"/>
      <c r="BK190" s="53"/>
      <c r="BN190" s="51"/>
      <c r="BR190" s="53"/>
      <c r="BU190" s="51"/>
      <c r="BW190" s="52"/>
      <c r="BY190" s="53"/>
      <c r="CB190" s="51"/>
      <c r="CF190" s="53"/>
      <c r="CI190" s="51"/>
      <c r="CM190" s="53"/>
      <c r="CP190" s="51"/>
      <c r="CW190" s="51"/>
      <c r="DD190" s="51"/>
      <c r="DK190" s="51"/>
      <c r="DR190" s="51"/>
      <c r="DY190" s="51"/>
      <c r="EF190" s="51"/>
      <c r="EM190" s="51"/>
      <c r="ET190" s="51"/>
      <c r="EX190" s="53"/>
      <c r="FA190" s="51"/>
      <c r="FH190" s="51"/>
      <c r="FJ190" s="53"/>
      <c r="FO190" s="51"/>
      <c r="FS190" s="53"/>
      <c r="FV190" s="51"/>
      <c r="FX190" s="53"/>
      <c r="GC190" s="51"/>
      <c r="GG190" s="53"/>
      <c r="GJ190" s="51"/>
      <c r="GN190" s="53"/>
      <c r="GQ190" s="51"/>
      <c r="GU190" s="53"/>
      <c r="GX190" s="51"/>
      <c r="HB190" s="53"/>
      <c r="HE190" s="51"/>
      <c r="HI190" s="53"/>
    </row>
    <row r="191">
      <c r="C191" s="51"/>
      <c r="J191" s="51"/>
      <c r="Q191" s="51"/>
      <c r="X191" s="51"/>
      <c r="AE191" s="51"/>
      <c r="AF191" s="52"/>
      <c r="AI191" s="53"/>
      <c r="AL191" s="51"/>
      <c r="AP191" s="53"/>
      <c r="AS191" s="51"/>
      <c r="AX191" s="53"/>
      <c r="AZ191" s="51"/>
      <c r="BE191" s="53"/>
      <c r="BG191" s="51"/>
      <c r="BK191" s="53"/>
      <c r="BN191" s="51"/>
      <c r="BR191" s="53"/>
      <c r="BU191" s="51"/>
      <c r="BW191" s="52"/>
      <c r="BY191" s="53"/>
      <c r="CB191" s="51"/>
      <c r="CF191" s="53"/>
      <c r="CI191" s="51"/>
      <c r="CM191" s="53"/>
      <c r="CP191" s="51"/>
      <c r="CW191" s="51"/>
      <c r="DD191" s="51"/>
      <c r="DK191" s="51"/>
      <c r="DR191" s="51"/>
      <c r="DY191" s="51"/>
      <c r="EF191" s="51"/>
      <c r="EM191" s="51"/>
      <c r="ET191" s="51"/>
      <c r="EX191" s="53"/>
      <c r="FA191" s="51"/>
      <c r="FH191" s="51"/>
      <c r="FJ191" s="53"/>
      <c r="FO191" s="51"/>
      <c r="FS191" s="53"/>
      <c r="FV191" s="51"/>
      <c r="FX191" s="53"/>
      <c r="GC191" s="51"/>
      <c r="GG191" s="53"/>
      <c r="GJ191" s="51"/>
      <c r="GN191" s="53"/>
      <c r="GQ191" s="51"/>
      <c r="GU191" s="53"/>
      <c r="GX191" s="51"/>
      <c r="HB191" s="53"/>
      <c r="HE191" s="51"/>
      <c r="HI191" s="53"/>
    </row>
    <row r="192">
      <c r="C192" s="51"/>
      <c r="J192" s="51"/>
      <c r="Q192" s="51"/>
      <c r="X192" s="51"/>
      <c r="AE192" s="51"/>
      <c r="AF192" s="52"/>
      <c r="AI192" s="53"/>
      <c r="AL192" s="51"/>
      <c r="AP192" s="53"/>
      <c r="AS192" s="51"/>
      <c r="AX192" s="53"/>
      <c r="AZ192" s="51"/>
      <c r="BE192" s="53"/>
      <c r="BG192" s="51"/>
      <c r="BK192" s="53"/>
      <c r="BN192" s="51"/>
      <c r="BR192" s="53"/>
      <c r="BU192" s="51"/>
      <c r="BW192" s="52"/>
      <c r="BY192" s="53"/>
      <c r="CB192" s="51"/>
      <c r="CF192" s="53"/>
      <c r="CI192" s="51"/>
      <c r="CM192" s="53"/>
      <c r="CP192" s="51"/>
      <c r="CW192" s="51"/>
      <c r="DD192" s="51"/>
      <c r="DK192" s="51"/>
      <c r="DR192" s="51"/>
      <c r="DY192" s="51"/>
      <c r="EF192" s="51"/>
      <c r="EM192" s="51"/>
      <c r="ET192" s="51"/>
      <c r="EX192" s="53"/>
      <c r="FA192" s="51"/>
      <c r="FH192" s="51"/>
      <c r="FJ192" s="53"/>
      <c r="FO192" s="51"/>
      <c r="FS192" s="53"/>
      <c r="FV192" s="51"/>
      <c r="FX192" s="53"/>
      <c r="GC192" s="51"/>
      <c r="GG192" s="53"/>
      <c r="GJ192" s="51"/>
      <c r="GN192" s="53"/>
      <c r="GQ192" s="51"/>
      <c r="GU192" s="53"/>
      <c r="GX192" s="51"/>
      <c r="HB192" s="53"/>
      <c r="HE192" s="51"/>
      <c r="HI192" s="53"/>
    </row>
    <row r="193">
      <c r="C193" s="51"/>
      <c r="J193" s="51"/>
      <c r="Q193" s="51"/>
      <c r="X193" s="51"/>
      <c r="AE193" s="51"/>
      <c r="AF193" s="52"/>
      <c r="AI193" s="53"/>
      <c r="AL193" s="51"/>
      <c r="AP193" s="53"/>
      <c r="AS193" s="51"/>
      <c r="AX193" s="53"/>
      <c r="AZ193" s="51"/>
      <c r="BE193" s="53"/>
      <c r="BG193" s="51"/>
      <c r="BK193" s="53"/>
      <c r="BN193" s="51"/>
      <c r="BR193" s="53"/>
      <c r="BU193" s="51"/>
      <c r="BW193" s="52"/>
      <c r="BY193" s="53"/>
      <c r="CB193" s="51"/>
      <c r="CF193" s="53"/>
      <c r="CI193" s="51"/>
      <c r="CM193" s="53"/>
      <c r="CP193" s="51"/>
      <c r="CW193" s="51"/>
      <c r="DD193" s="51"/>
      <c r="DK193" s="51"/>
      <c r="DR193" s="51"/>
      <c r="DY193" s="51"/>
      <c r="EF193" s="51"/>
      <c r="EM193" s="51"/>
      <c r="ET193" s="51"/>
      <c r="EX193" s="53"/>
      <c r="FA193" s="51"/>
      <c r="FH193" s="51"/>
      <c r="FJ193" s="53"/>
      <c r="FO193" s="51"/>
      <c r="FS193" s="53"/>
      <c r="FV193" s="51"/>
      <c r="FX193" s="53"/>
      <c r="GC193" s="51"/>
      <c r="GG193" s="53"/>
      <c r="GJ193" s="51"/>
      <c r="GN193" s="53"/>
      <c r="GQ193" s="51"/>
      <c r="GU193" s="53"/>
      <c r="GX193" s="51"/>
      <c r="HB193" s="53"/>
      <c r="HE193" s="51"/>
      <c r="HI193" s="53"/>
    </row>
    <row r="194">
      <c r="C194" s="51"/>
      <c r="J194" s="51"/>
      <c r="Q194" s="51"/>
      <c r="X194" s="51"/>
      <c r="AE194" s="51"/>
      <c r="AF194" s="52"/>
      <c r="AI194" s="53"/>
      <c r="AL194" s="51"/>
      <c r="AP194" s="53"/>
      <c r="AS194" s="51"/>
      <c r="AX194" s="53"/>
      <c r="AZ194" s="51"/>
      <c r="BE194" s="53"/>
      <c r="BG194" s="51"/>
      <c r="BK194" s="53"/>
      <c r="BN194" s="51"/>
      <c r="BR194" s="53"/>
      <c r="BU194" s="51"/>
      <c r="BW194" s="52"/>
      <c r="BY194" s="53"/>
      <c r="CB194" s="51"/>
      <c r="CF194" s="53"/>
      <c r="CI194" s="51"/>
      <c r="CM194" s="53"/>
      <c r="CP194" s="51"/>
      <c r="CW194" s="51"/>
      <c r="DD194" s="51"/>
      <c r="DK194" s="51"/>
      <c r="DR194" s="51"/>
      <c r="DY194" s="51"/>
      <c r="EF194" s="51"/>
      <c r="EM194" s="51"/>
      <c r="ET194" s="51"/>
      <c r="EX194" s="53"/>
      <c r="FA194" s="51"/>
      <c r="FH194" s="51"/>
      <c r="FJ194" s="53"/>
      <c r="FO194" s="51"/>
      <c r="FS194" s="53"/>
      <c r="FV194" s="51"/>
      <c r="FX194" s="53"/>
      <c r="GC194" s="51"/>
      <c r="GG194" s="53"/>
      <c r="GJ194" s="51"/>
      <c r="GN194" s="53"/>
      <c r="GQ194" s="51"/>
      <c r="GU194" s="53"/>
      <c r="GX194" s="51"/>
      <c r="HB194" s="53"/>
      <c r="HE194" s="51"/>
      <c r="HI194" s="53"/>
    </row>
    <row r="195">
      <c r="C195" s="51"/>
      <c r="J195" s="51"/>
      <c r="Q195" s="51"/>
      <c r="X195" s="51"/>
      <c r="AE195" s="51"/>
      <c r="AF195" s="52"/>
      <c r="AI195" s="53"/>
      <c r="AL195" s="51"/>
      <c r="AP195" s="53"/>
      <c r="AS195" s="51"/>
      <c r="AX195" s="53"/>
      <c r="AZ195" s="51"/>
      <c r="BE195" s="53"/>
      <c r="BG195" s="51"/>
      <c r="BK195" s="53"/>
      <c r="BN195" s="51"/>
      <c r="BR195" s="53"/>
      <c r="BU195" s="51"/>
      <c r="BW195" s="52"/>
      <c r="BY195" s="53"/>
      <c r="CB195" s="51"/>
      <c r="CF195" s="53"/>
      <c r="CI195" s="51"/>
      <c r="CM195" s="53"/>
      <c r="CP195" s="51"/>
      <c r="CW195" s="51"/>
      <c r="DD195" s="51"/>
      <c r="DK195" s="51"/>
      <c r="DR195" s="51"/>
      <c r="DY195" s="51"/>
      <c r="EF195" s="51"/>
      <c r="EM195" s="51"/>
      <c r="ET195" s="51"/>
      <c r="EX195" s="53"/>
      <c r="FA195" s="51"/>
      <c r="FH195" s="51"/>
      <c r="FJ195" s="53"/>
      <c r="FO195" s="51"/>
      <c r="FS195" s="53"/>
      <c r="FV195" s="51"/>
      <c r="FX195" s="53"/>
      <c r="GC195" s="51"/>
      <c r="GG195" s="53"/>
      <c r="GJ195" s="51"/>
      <c r="GN195" s="53"/>
      <c r="GQ195" s="51"/>
      <c r="GU195" s="53"/>
      <c r="GX195" s="51"/>
      <c r="HB195" s="53"/>
      <c r="HE195" s="51"/>
      <c r="HI195" s="53"/>
    </row>
    <row r="196">
      <c r="C196" s="51"/>
      <c r="J196" s="51"/>
      <c r="Q196" s="51"/>
      <c r="X196" s="51"/>
      <c r="AE196" s="51"/>
      <c r="AF196" s="52"/>
      <c r="AI196" s="53"/>
      <c r="AL196" s="51"/>
      <c r="AP196" s="53"/>
      <c r="AS196" s="51"/>
      <c r="AX196" s="53"/>
      <c r="AZ196" s="51"/>
      <c r="BE196" s="53"/>
      <c r="BG196" s="51"/>
      <c r="BK196" s="53"/>
      <c r="BN196" s="51"/>
      <c r="BR196" s="53"/>
      <c r="BU196" s="51"/>
      <c r="BW196" s="52"/>
      <c r="BY196" s="53"/>
      <c r="CB196" s="51"/>
      <c r="CF196" s="53"/>
      <c r="CI196" s="51"/>
      <c r="CM196" s="53"/>
      <c r="CP196" s="51"/>
      <c r="CW196" s="51"/>
      <c r="DD196" s="51"/>
      <c r="DK196" s="51"/>
      <c r="DR196" s="51"/>
      <c r="DY196" s="51"/>
      <c r="EF196" s="51"/>
      <c r="EM196" s="51"/>
      <c r="ET196" s="51"/>
      <c r="EX196" s="53"/>
      <c r="FA196" s="51"/>
      <c r="FH196" s="51"/>
      <c r="FJ196" s="53"/>
      <c r="FO196" s="51"/>
      <c r="FS196" s="53"/>
      <c r="FV196" s="51"/>
      <c r="FX196" s="53"/>
      <c r="GC196" s="51"/>
      <c r="GG196" s="53"/>
      <c r="GJ196" s="51"/>
      <c r="GN196" s="53"/>
      <c r="GQ196" s="51"/>
      <c r="GU196" s="53"/>
      <c r="GX196" s="51"/>
      <c r="HB196" s="53"/>
      <c r="HE196" s="51"/>
      <c r="HI196" s="53"/>
    </row>
    <row r="197">
      <c r="C197" s="51"/>
      <c r="J197" s="51"/>
      <c r="Q197" s="51"/>
      <c r="X197" s="51"/>
      <c r="AE197" s="51"/>
      <c r="AF197" s="52"/>
      <c r="AI197" s="53"/>
      <c r="AL197" s="51"/>
      <c r="AP197" s="53"/>
      <c r="AS197" s="51"/>
      <c r="AX197" s="53"/>
      <c r="AZ197" s="51"/>
      <c r="BE197" s="53"/>
      <c r="BG197" s="51"/>
      <c r="BK197" s="53"/>
      <c r="BN197" s="51"/>
      <c r="BR197" s="53"/>
      <c r="BU197" s="51"/>
      <c r="BW197" s="52"/>
      <c r="BY197" s="53"/>
      <c r="CB197" s="51"/>
      <c r="CF197" s="53"/>
      <c r="CI197" s="51"/>
      <c r="CM197" s="53"/>
      <c r="CP197" s="51"/>
      <c r="CW197" s="51"/>
      <c r="DD197" s="51"/>
      <c r="DK197" s="51"/>
      <c r="DR197" s="51"/>
      <c r="DY197" s="51"/>
      <c r="EF197" s="51"/>
      <c r="EM197" s="51"/>
      <c r="ET197" s="51"/>
      <c r="EX197" s="53"/>
      <c r="FA197" s="51"/>
      <c r="FH197" s="51"/>
      <c r="FJ197" s="53"/>
      <c r="FO197" s="51"/>
      <c r="FS197" s="53"/>
      <c r="FV197" s="51"/>
      <c r="FX197" s="53"/>
      <c r="GC197" s="51"/>
      <c r="GG197" s="53"/>
      <c r="GJ197" s="51"/>
      <c r="GN197" s="53"/>
      <c r="GQ197" s="51"/>
      <c r="GU197" s="53"/>
      <c r="GX197" s="51"/>
      <c r="HB197" s="53"/>
      <c r="HE197" s="51"/>
      <c r="HI197" s="53"/>
    </row>
    <row r="198">
      <c r="C198" s="51"/>
      <c r="J198" s="51"/>
      <c r="Q198" s="51"/>
      <c r="X198" s="51"/>
      <c r="AE198" s="51"/>
      <c r="AF198" s="52"/>
      <c r="AI198" s="53"/>
      <c r="AL198" s="51"/>
      <c r="AP198" s="53"/>
      <c r="AS198" s="51"/>
      <c r="AX198" s="53"/>
      <c r="AZ198" s="51"/>
      <c r="BE198" s="53"/>
      <c r="BG198" s="51"/>
      <c r="BK198" s="53"/>
      <c r="BN198" s="51"/>
      <c r="BR198" s="53"/>
      <c r="BU198" s="51"/>
      <c r="BW198" s="52"/>
      <c r="BY198" s="53"/>
      <c r="CB198" s="51"/>
      <c r="CF198" s="53"/>
      <c r="CI198" s="51"/>
      <c r="CM198" s="53"/>
      <c r="CP198" s="51"/>
      <c r="CW198" s="51"/>
      <c r="DD198" s="51"/>
      <c r="DK198" s="51"/>
      <c r="DR198" s="51"/>
      <c r="DY198" s="51"/>
      <c r="EF198" s="51"/>
      <c r="EM198" s="51"/>
      <c r="ET198" s="51"/>
      <c r="EX198" s="53"/>
      <c r="FA198" s="51"/>
      <c r="FH198" s="51"/>
      <c r="FJ198" s="53"/>
      <c r="FO198" s="51"/>
      <c r="FS198" s="53"/>
      <c r="FV198" s="51"/>
      <c r="FX198" s="53"/>
      <c r="GC198" s="51"/>
      <c r="GG198" s="53"/>
      <c r="GJ198" s="51"/>
      <c r="GN198" s="53"/>
      <c r="GQ198" s="51"/>
      <c r="GU198" s="53"/>
      <c r="GX198" s="51"/>
      <c r="HB198" s="53"/>
      <c r="HE198" s="51"/>
      <c r="HI198" s="53"/>
    </row>
    <row r="199">
      <c r="C199" s="51"/>
      <c r="J199" s="51"/>
      <c r="Q199" s="51"/>
      <c r="X199" s="51"/>
      <c r="AE199" s="51"/>
      <c r="AF199" s="52"/>
      <c r="AI199" s="53"/>
      <c r="AL199" s="51"/>
      <c r="AP199" s="53"/>
      <c r="AS199" s="51"/>
      <c r="AX199" s="53"/>
      <c r="AZ199" s="51"/>
      <c r="BE199" s="53"/>
      <c r="BG199" s="51"/>
      <c r="BK199" s="53"/>
      <c r="BN199" s="51"/>
      <c r="BR199" s="53"/>
      <c r="BU199" s="51"/>
      <c r="BW199" s="52"/>
      <c r="BY199" s="53"/>
      <c r="CB199" s="51"/>
      <c r="CF199" s="53"/>
      <c r="CI199" s="51"/>
      <c r="CM199" s="53"/>
      <c r="CP199" s="51"/>
      <c r="CW199" s="51"/>
      <c r="DD199" s="51"/>
      <c r="DK199" s="51"/>
      <c r="DR199" s="51"/>
      <c r="DY199" s="51"/>
      <c r="EF199" s="51"/>
      <c r="EM199" s="51"/>
      <c r="ET199" s="51"/>
      <c r="EX199" s="53"/>
      <c r="FA199" s="51"/>
      <c r="FH199" s="51"/>
      <c r="FJ199" s="53"/>
      <c r="FO199" s="51"/>
      <c r="FS199" s="53"/>
      <c r="FV199" s="51"/>
      <c r="FX199" s="53"/>
      <c r="GC199" s="51"/>
      <c r="GG199" s="53"/>
      <c r="GJ199" s="51"/>
      <c r="GN199" s="53"/>
      <c r="GQ199" s="51"/>
      <c r="GU199" s="53"/>
      <c r="GX199" s="51"/>
      <c r="HB199" s="53"/>
      <c r="HE199" s="51"/>
      <c r="HI199" s="53"/>
    </row>
    <row r="200">
      <c r="C200" s="51"/>
      <c r="J200" s="51"/>
      <c r="Q200" s="51"/>
      <c r="X200" s="51"/>
      <c r="AE200" s="51"/>
      <c r="AF200" s="52"/>
      <c r="AI200" s="53"/>
      <c r="AL200" s="51"/>
      <c r="AP200" s="53"/>
      <c r="AS200" s="51"/>
      <c r="AX200" s="53"/>
      <c r="AZ200" s="51"/>
      <c r="BE200" s="53"/>
      <c r="BG200" s="51"/>
      <c r="BK200" s="53"/>
      <c r="BN200" s="51"/>
      <c r="BR200" s="53"/>
      <c r="BU200" s="51"/>
      <c r="BW200" s="52"/>
      <c r="BY200" s="53"/>
      <c r="CB200" s="51"/>
      <c r="CF200" s="53"/>
      <c r="CI200" s="51"/>
      <c r="CM200" s="53"/>
      <c r="CP200" s="51"/>
      <c r="CW200" s="51"/>
      <c r="DD200" s="51"/>
      <c r="DK200" s="51"/>
      <c r="DR200" s="51"/>
      <c r="DY200" s="51"/>
      <c r="EF200" s="51"/>
      <c r="EM200" s="51"/>
      <c r="ET200" s="51"/>
      <c r="EX200" s="53"/>
      <c r="FA200" s="51"/>
      <c r="FH200" s="51"/>
      <c r="FJ200" s="53"/>
      <c r="FO200" s="51"/>
      <c r="FS200" s="53"/>
      <c r="FV200" s="51"/>
      <c r="FX200" s="53"/>
      <c r="GC200" s="51"/>
      <c r="GG200" s="53"/>
      <c r="GJ200" s="51"/>
      <c r="GN200" s="53"/>
      <c r="GQ200" s="51"/>
      <c r="GU200" s="53"/>
      <c r="GX200" s="51"/>
      <c r="HB200" s="53"/>
      <c r="HE200" s="51"/>
      <c r="HI200" s="53"/>
    </row>
    <row r="201">
      <c r="C201" s="51"/>
      <c r="J201" s="51"/>
      <c r="Q201" s="51"/>
      <c r="X201" s="51"/>
      <c r="AE201" s="51"/>
      <c r="AF201" s="52"/>
      <c r="AI201" s="53"/>
      <c r="AL201" s="51"/>
      <c r="AP201" s="53"/>
      <c r="AS201" s="51"/>
      <c r="AX201" s="53"/>
      <c r="AZ201" s="51"/>
      <c r="BE201" s="53"/>
      <c r="BG201" s="51"/>
      <c r="BK201" s="53"/>
      <c r="BN201" s="51"/>
      <c r="BR201" s="53"/>
      <c r="BU201" s="51"/>
      <c r="BW201" s="52"/>
      <c r="BY201" s="53"/>
      <c r="CB201" s="51"/>
      <c r="CF201" s="53"/>
      <c r="CI201" s="51"/>
      <c r="CM201" s="53"/>
      <c r="CP201" s="51"/>
      <c r="CW201" s="51"/>
      <c r="DD201" s="51"/>
      <c r="DK201" s="51"/>
      <c r="DR201" s="51"/>
      <c r="DY201" s="51"/>
      <c r="EF201" s="51"/>
      <c r="EM201" s="51"/>
      <c r="ET201" s="51"/>
      <c r="EX201" s="53"/>
      <c r="FA201" s="51"/>
      <c r="FH201" s="51"/>
      <c r="FJ201" s="53"/>
      <c r="FO201" s="51"/>
      <c r="FS201" s="53"/>
      <c r="FV201" s="51"/>
      <c r="FX201" s="53"/>
      <c r="GC201" s="51"/>
      <c r="GG201" s="53"/>
      <c r="GJ201" s="51"/>
      <c r="GN201" s="53"/>
      <c r="GQ201" s="51"/>
      <c r="GU201" s="53"/>
      <c r="GX201" s="51"/>
      <c r="HB201" s="53"/>
      <c r="HE201" s="51"/>
      <c r="HI201" s="53"/>
    </row>
    <row r="202">
      <c r="C202" s="51"/>
      <c r="J202" s="51"/>
      <c r="Q202" s="51"/>
      <c r="X202" s="51"/>
      <c r="AE202" s="51"/>
      <c r="AF202" s="52"/>
      <c r="AI202" s="53"/>
      <c r="AL202" s="51"/>
      <c r="AP202" s="53"/>
      <c r="AS202" s="51"/>
      <c r="AX202" s="53"/>
      <c r="AZ202" s="51"/>
      <c r="BE202" s="53"/>
      <c r="BG202" s="51"/>
      <c r="BK202" s="53"/>
      <c r="BN202" s="51"/>
      <c r="BR202" s="53"/>
      <c r="BU202" s="51"/>
      <c r="BW202" s="52"/>
      <c r="BY202" s="53"/>
      <c r="CB202" s="51"/>
      <c r="CF202" s="53"/>
      <c r="CI202" s="51"/>
      <c r="CM202" s="53"/>
      <c r="CP202" s="51"/>
      <c r="CW202" s="51"/>
      <c r="DD202" s="51"/>
      <c r="DK202" s="51"/>
      <c r="DR202" s="51"/>
      <c r="DY202" s="51"/>
      <c r="EF202" s="51"/>
      <c r="EM202" s="51"/>
      <c r="ET202" s="51"/>
      <c r="EX202" s="53"/>
      <c r="FA202" s="51"/>
      <c r="FH202" s="51"/>
      <c r="FJ202" s="53"/>
      <c r="FO202" s="51"/>
      <c r="FS202" s="53"/>
      <c r="FV202" s="51"/>
      <c r="FX202" s="53"/>
      <c r="GC202" s="51"/>
      <c r="GG202" s="53"/>
      <c r="GJ202" s="51"/>
      <c r="GN202" s="53"/>
      <c r="GQ202" s="51"/>
      <c r="GU202" s="53"/>
      <c r="GX202" s="51"/>
      <c r="HB202" s="53"/>
      <c r="HE202" s="51"/>
      <c r="HI202" s="53"/>
    </row>
    <row r="203">
      <c r="C203" s="51"/>
      <c r="J203" s="51"/>
      <c r="Q203" s="51"/>
      <c r="X203" s="51"/>
      <c r="AE203" s="51"/>
      <c r="AF203" s="52"/>
      <c r="AI203" s="53"/>
      <c r="AL203" s="51"/>
      <c r="AP203" s="53"/>
      <c r="AS203" s="51"/>
      <c r="AX203" s="53"/>
      <c r="AZ203" s="51"/>
      <c r="BE203" s="53"/>
      <c r="BG203" s="51"/>
      <c r="BK203" s="53"/>
      <c r="BN203" s="51"/>
      <c r="BR203" s="53"/>
      <c r="BU203" s="51"/>
      <c r="BW203" s="52"/>
      <c r="BY203" s="53"/>
      <c r="CB203" s="51"/>
      <c r="CF203" s="53"/>
      <c r="CI203" s="51"/>
      <c r="CM203" s="53"/>
      <c r="CP203" s="51"/>
      <c r="CW203" s="51"/>
      <c r="DD203" s="51"/>
      <c r="DK203" s="51"/>
      <c r="DR203" s="51"/>
      <c r="DY203" s="51"/>
      <c r="EF203" s="51"/>
      <c r="EM203" s="51"/>
      <c r="ET203" s="51"/>
      <c r="EX203" s="53"/>
      <c r="FA203" s="51"/>
      <c r="FH203" s="51"/>
      <c r="FJ203" s="53"/>
      <c r="FO203" s="51"/>
      <c r="FS203" s="53"/>
      <c r="FV203" s="51"/>
      <c r="FX203" s="53"/>
      <c r="GC203" s="51"/>
      <c r="GG203" s="53"/>
      <c r="GJ203" s="51"/>
      <c r="GN203" s="53"/>
      <c r="GQ203" s="51"/>
      <c r="GU203" s="53"/>
      <c r="GX203" s="51"/>
      <c r="HB203" s="53"/>
      <c r="HE203" s="51"/>
      <c r="HI203" s="53"/>
    </row>
    <row r="204">
      <c r="C204" s="51"/>
      <c r="J204" s="51"/>
      <c r="Q204" s="51"/>
      <c r="X204" s="51"/>
      <c r="AE204" s="51"/>
      <c r="AF204" s="52"/>
      <c r="AI204" s="53"/>
      <c r="AL204" s="51"/>
      <c r="AP204" s="53"/>
      <c r="AS204" s="51"/>
      <c r="AX204" s="53"/>
      <c r="AZ204" s="51"/>
      <c r="BE204" s="53"/>
      <c r="BG204" s="51"/>
      <c r="BK204" s="53"/>
      <c r="BN204" s="51"/>
      <c r="BR204" s="53"/>
      <c r="BU204" s="51"/>
      <c r="BW204" s="52"/>
      <c r="BY204" s="53"/>
      <c r="CB204" s="51"/>
      <c r="CF204" s="53"/>
      <c r="CI204" s="51"/>
      <c r="CM204" s="53"/>
      <c r="CP204" s="51"/>
      <c r="CW204" s="51"/>
      <c r="DD204" s="51"/>
      <c r="DK204" s="51"/>
      <c r="DR204" s="51"/>
      <c r="DY204" s="51"/>
      <c r="EF204" s="51"/>
      <c r="EM204" s="51"/>
      <c r="ET204" s="51"/>
      <c r="EX204" s="53"/>
      <c r="FA204" s="51"/>
      <c r="FH204" s="51"/>
      <c r="FJ204" s="53"/>
      <c r="FO204" s="51"/>
      <c r="FS204" s="53"/>
      <c r="FV204" s="51"/>
      <c r="FX204" s="53"/>
      <c r="GC204" s="51"/>
      <c r="GG204" s="53"/>
      <c r="GJ204" s="51"/>
      <c r="GN204" s="53"/>
      <c r="GQ204" s="51"/>
      <c r="GU204" s="53"/>
      <c r="GX204" s="51"/>
      <c r="HB204" s="53"/>
      <c r="HE204" s="51"/>
      <c r="HI204" s="53"/>
    </row>
    <row r="205">
      <c r="C205" s="51"/>
      <c r="J205" s="51"/>
      <c r="Q205" s="51"/>
      <c r="X205" s="51"/>
      <c r="AE205" s="51"/>
      <c r="AF205" s="52"/>
      <c r="AI205" s="53"/>
      <c r="AL205" s="51"/>
      <c r="AP205" s="53"/>
      <c r="AS205" s="51"/>
      <c r="AX205" s="53"/>
      <c r="AZ205" s="51"/>
      <c r="BE205" s="53"/>
      <c r="BG205" s="51"/>
      <c r="BK205" s="53"/>
      <c r="BN205" s="51"/>
      <c r="BR205" s="53"/>
      <c r="BU205" s="51"/>
      <c r="BW205" s="52"/>
      <c r="BY205" s="53"/>
      <c r="CB205" s="51"/>
      <c r="CF205" s="53"/>
      <c r="CI205" s="51"/>
      <c r="CM205" s="53"/>
      <c r="CP205" s="51"/>
      <c r="CW205" s="51"/>
      <c r="DD205" s="51"/>
      <c r="DK205" s="51"/>
      <c r="DR205" s="51"/>
      <c r="DY205" s="51"/>
      <c r="EF205" s="51"/>
      <c r="EM205" s="51"/>
      <c r="ET205" s="51"/>
      <c r="EX205" s="53"/>
      <c r="FA205" s="51"/>
      <c r="FH205" s="51"/>
      <c r="FJ205" s="53"/>
      <c r="FO205" s="51"/>
      <c r="FS205" s="53"/>
      <c r="FV205" s="51"/>
      <c r="FX205" s="53"/>
      <c r="GC205" s="51"/>
      <c r="GG205" s="53"/>
      <c r="GJ205" s="51"/>
      <c r="GN205" s="53"/>
      <c r="GQ205" s="51"/>
      <c r="GU205" s="53"/>
      <c r="GX205" s="51"/>
      <c r="HB205" s="53"/>
      <c r="HE205" s="51"/>
      <c r="HI205" s="53"/>
    </row>
    <row r="206">
      <c r="C206" s="51"/>
      <c r="J206" s="51"/>
      <c r="Q206" s="51"/>
      <c r="X206" s="51"/>
      <c r="AE206" s="51"/>
      <c r="AF206" s="52"/>
      <c r="AI206" s="53"/>
      <c r="AL206" s="51"/>
      <c r="AP206" s="53"/>
      <c r="AS206" s="51"/>
      <c r="AX206" s="53"/>
      <c r="AZ206" s="51"/>
      <c r="BE206" s="53"/>
      <c r="BG206" s="51"/>
      <c r="BK206" s="53"/>
      <c r="BN206" s="51"/>
      <c r="BR206" s="53"/>
      <c r="BU206" s="51"/>
      <c r="BW206" s="52"/>
      <c r="BY206" s="53"/>
      <c r="CB206" s="51"/>
      <c r="CF206" s="53"/>
      <c r="CI206" s="51"/>
      <c r="CM206" s="53"/>
      <c r="CP206" s="51"/>
      <c r="CW206" s="51"/>
      <c r="DD206" s="51"/>
      <c r="DK206" s="51"/>
      <c r="DR206" s="51"/>
      <c r="DY206" s="51"/>
      <c r="EF206" s="51"/>
      <c r="EM206" s="51"/>
      <c r="ET206" s="51"/>
      <c r="EX206" s="53"/>
      <c r="FA206" s="51"/>
      <c r="FH206" s="51"/>
      <c r="FJ206" s="53"/>
      <c r="FO206" s="51"/>
      <c r="FS206" s="53"/>
      <c r="FV206" s="51"/>
      <c r="FX206" s="53"/>
      <c r="GC206" s="51"/>
      <c r="GG206" s="53"/>
      <c r="GJ206" s="51"/>
      <c r="GN206" s="53"/>
      <c r="GQ206" s="51"/>
      <c r="GU206" s="53"/>
      <c r="GX206" s="51"/>
      <c r="HB206" s="53"/>
      <c r="HE206" s="51"/>
      <c r="HI206" s="53"/>
    </row>
    <row r="207">
      <c r="C207" s="51"/>
      <c r="J207" s="51"/>
      <c r="Q207" s="51"/>
      <c r="X207" s="51"/>
      <c r="AE207" s="51"/>
      <c r="AF207" s="52"/>
      <c r="AI207" s="53"/>
      <c r="AL207" s="51"/>
      <c r="AP207" s="53"/>
      <c r="AS207" s="51"/>
      <c r="AX207" s="53"/>
      <c r="AZ207" s="51"/>
      <c r="BE207" s="53"/>
      <c r="BG207" s="51"/>
      <c r="BK207" s="53"/>
      <c r="BN207" s="51"/>
      <c r="BR207" s="53"/>
      <c r="BU207" s="51"/>
      <c r="BW207" s="52"/>
      <c r="BY207" s="53"/>
      <c r="CB207" s="51"/>
      <c r="CF207" s="53"/>
      <c r="CI207" s="51"/>
      <c r="CM207" s="53"/>
      <c r="CP207" s="51"/>
      <c r="CW207" s="51"/>
      <c r="DD207" s="51"/>
      <c r="DK207" s="51"/>
      <c r="DR207" s="51"/>
      <c r="DY207" s="51"/>
      <c r="EF207" s="51"/>
      <c r="EM207" s="51"/>
      <c r="ET207" s="51"/>
      <c r="EX207" s="53"/>
      <c r="FA207" s="51"/>
      <c r="FH207" s="51"/>
      <c r="FJ207" s="53"/>
      <c r="FO207" s="51"/>
      <c r="FS207" s="53"/>
      <c r="FV207" s="51"/>
      <c r="FX207" s="53"/>
      <c r="GC207" s="51"/>
      <c r="GG207" s="53"/>
      <c r="GJ207" s="51"/>
      <c r="GN207" s="53"/>
      <c r="GQ207" s="51"/>
      <c r="GU207" s="53"/>
      <c r="GX207" s="51"/>
      <c r="HB207" s="53"/>
      <c r="HE207" s="51"/>
      <c r="HI207" s="53"/>
    </row>
    <row r="208">
      <c r="C208" s="51"/>
      <c r="J208" s="51"/>
      <c r="Q208" s="51"/>
      <c r="X208" s="51"/>
      <c r="AE208" s="51"/>
      <c r="AF208" s="52"/>
      <c r="AI208" s="53"/>
      <c r="AL208" s="51"/>
      <c r="AP208" s="53"/>
      <c r="AS208" s="51"/>
      <c r="AX208" s="53"/>
      <c r="AZ208" s="51"/>
      <c r="BE208" s="53"/>
      <c r="BG208" s="51"/>
      <c r="BK208" s="53"/>
      <c r="BN208" s="51"/>
      <c r="BR208" s="53"/>
      <c r="BU208" s="51"/>
      <c r="BW208" s="52"/>
      <c r="BY208" s="53"/>
      <c r="CB208" s="51"/>
      <c r="CF208" s="53"/>
      <c r="CI208" s="51"/>
      <c r="CM208" s="53"/>
      <c r="CP208" s="51"/>
      <c r="CW208" s="51"/>
      <c r="DD208" s="51"/>
      <c r="DK208" s="51"/>
      <c r="DR208" s="51"/>
      <c r="DY208" s="51"/>
      <c r="EF208" s="51"/>
      <c r="EM208" s="51"/>
      <c r="ET208" s="51"/>
      <c r="EX208" s="53"/>
      <c r="FA208" s="51"/>
      <c r="FH208" s="51"/>
      <c r="FJ208" s="53"/>
      <c r="FO208" s="51"/>
      <c r="FS208" s="53"/>
      <c r="FV208" s="51"/>
      <c r="FX208" s="53"/>
      <c r="GC208" s="51"/>
      <c r="GG208" s="53"/>
      <c r="GJ208" s="51"/>
      <c r="GN208" s="53"/>
      <c r="GQ208" s="51"/>
      <c r="GU208" s="53"/>
      <c r="GX208" s="51"/>
      <c r="HB208" s="53"/>
      <c r="HE208" s="51"/>
      <c r="HI208" s="53"/>
    </row>
    <row r="209">
      <c r="C209" s="51"/>
      <c r="J209" s="51"/>
      <c r="Q209" s="51"/>
      <c r="X209" s="51"/>
      <c r="AE209" s="51"/>
      <c r="AF209" s="52"/>
      <c r="AI209" s="53"/>
      <c r="AL209" s="51"/>
      <c r="AP209" s="53"/>
      <c r="AS209" s="51"/>
      <c r="AX209" s="53"/>
      <c r="AZ209" s="51"/>
      <c r="BE209" s="53"/>
      <c r="BG209" s="51"/>
      <c r="BK209" s="53"/>
      <c r="BN209" s="51"/>
      <c r="BR209" s="53"/>
      <c r="BU209" s="51"/>
      <c r="BW209" s="52"/>
      <c r="BY209" s="53"/>
      <c r="CB209" s="51"/>
      <c r="CF209" s="53"/>
      <c r="CI209" s="51"/>
      <c r="CM209" s="53"/>
      <c r="CP209" s="51"/>
      <c r="CW209" s="51"/>
      <c r="DD209" s="51"/>
      <c r="DK209" s="51"/>
      <c r="DR209" s="51"/>
      <c r="DY209" s="51"/>
      <c r="EF209" s="51"/>
      <c r="EM209" s="51"/>
      <c r="ET209" s="51"/>
      <c r="EX209" s="53"/>
      <c r="FA209" s="51"/>
      <c r="FH209" s="51"/>
      <c r="FJ209" s="53"/>
      <c r="FO209" s="51"/>
      <c r="FS209" s="53"/>
      <c r="FV209" s="51"/>
      <c r="FX209" s="53"/>
      <c r="GC209" s="51"/>
      <c r="GG209" s="53"/>
      <c r="GJ209" s="51"/>
      <c r="GN209" s="53"/>
      <c r="GQ209" s="51"/>
      <c r="GU209" s="53"/>
      <c r="GX209" s="51"/>
      <c r="HB209" s="53"/>
      <c r="HE209" s="51"/>
      <c r="HI209" s="53"/>
    </row>
    <row r="210">
      <c r="C210" s="51"/>
      <c r="J210" s="51"/>
      <c r="Q210" s="51"/>
      <c r="X210" s="51"/>
      <c r="AE210" s="51"/>
      <c r="AF210" s="52"/>
      <c r="AI210" s="53"/>
      <c r="AL210" s="51"/>
      <c r="AP210" s="53"/>
      <c r="AS210" s="51"/>
      <c r="AX210" s="53"/>
      <c r="AZ210" s="51"/>
      <c r="BE210" s="53"/>
      <c r="BG210" s="51"/>
      <c r="BK210" s="53"/>
      <c r="BN210" s="51"/>
      <c r="BR210" s="53"/>
      <c r="BU210" s="51"/>
      <c r="BW210" s="52"/>
      <c r="BY210" s="53"/>
      <c r="CB210" s="51"/>
      <c r="CF210" s="53"/>
      <c r="CI210" s="51"/>
      <c r="CM210" s="53"/>
      <c r="CP210" s="51"/>
      <c r="CW210" s="51"/>
      <c r="DD210" s="51"/>
      <c r="DK210" s="51"/>
      <c r="DR210" s="51"/>
      <c r="DY210" s="51"/>
      <c r="EF210" s="51"/>
      <c r="EM210" s="51"/>
      <c r="ET210" s="51"/>
      <c r="EX210" s="53"/>
      <c r="FA210" s="51"/>
      <c r="FH210" s="51"/>
      <c r="FJ210" s="53"/>
      <c r="FO210" s="51"/>
      <c r="FS210" s="53"/>
      <c r="FV210" s="51"/>
      <c r="FX210" s="53"/>
      <c r="GC210" s="51"/>
      <c r="GG210" s="53"/>
      <c r="GJ210" s="51"/>
      <c r="GN210" s="53"/>
      <c r="GQ210" s="51"/>
      <c r="GU210" s="53"/>
      <c r="GX210" s="51"/>
      <c r="HB210" s="53"/>
      <c r="HE210" s="51"/>
      <c r="HI210" s="53"/>
    </row>
    <row r="211">
      <c r="C211" s="51"/>
      <c r="J211" s="51"/>
      <c r="Q211" s="51"/>
      <c r="X211" s="51"/>
      <c r="AE211" s="51"/>
      <c r="AF211" s="52"/>
      <c r="AI211" s="53"/>
      <c r="AL211" s="51"/>
      <c r="AP211" s="53"/>
      <c r="AS211" s="51"/>
      <c r="AX211" s="53"/>
      <c r="AZ211" s="51"/>
      <c r="BE211" s="53"/>
      <c r="BG211" s="51"/>
      <c r="BK211" s="53"/>
      <c r="BN211" s="51"/>
      <c r="BR211" s="53"/>
      <c r="BU211" s="51"/>
      <c r="BW211" s="52"/>
      <c r="BY211" s="53"/>
      <c r="CB211" s="51"/>
      <c r="CF211" s="53"/>
      <c r="CI211" s="51"/>
      <c r="CM211" s="53"/>
      <c r="CP211" s="51"/>
      <c r="CW211" s="51"/>
      <c r="DD211" s="51"/>
      <c r="DK211" s="51"/>
      <c r="DR211" s="51"/>
      <c r="DY211" s="51"/>
      <c r="EF211" s="51"/>
      <c r="EM211" s="51"/>
      <c r="ET211" s="51"/>
      <c r="EX211" s="53"/>
      <c r="FA211" s="51"/>
      <c r="FH211" s="51"/>
      <c r="FJ211" s="53"/>
      <c r="FO211" s="51"/>
      <c r="FS211" s="53"/>
      <c r="FV211" s="51"/>
      <c r="FX211" s="53"/>
      <c r="GC211" s="51"/>
      <c r="GG211" s="53"/>
      <c r="GJ211" s="51"/>
      <c r="GN211" s="53"/>
      <c r="GQ211" s="51"/>
      <c r="GU211" s="53"/>
      <c r="GX211" s="51"/>
      <c r="HB211" s="53"/>
      <c r="HE211" s="51"/>
      <c r="HI211" s="53"/>
    </row>
    <row r="212">
      <c r="C212" s="51"/>
      <c r="J212" s="51"/>
      <c r="Q212" s="51"/>
      <c r="X212" s="51"/>
      <c r="AE212" s="51"/>
      <c r="AF212" s="52"/>
      <c r="AI212" s="53"/>
      <c r="AL212" s="51"/>
      <c r="AP212" s="53"/>
      <c r="AS212" s="51"/>
      <c r="AX212" s="53"/>
      <c r="AZ212" s="51"/>
      <c r="BE212" s="53"/>
      <c r="BG212" s="51"/>
      <c r="BK212" s="53"/>
      <c r="BN212" s="51"/>
      <c r="BR212" s="53"/>
      <c r="BU212" s="51"/>
      <c r="BW212" s="52"/>
      <c r="BY212" s="53"/>
      <c r="CB212" s="51"/>
      <c r="CF212" s="53"/>
      <c r="CI212" s="51"/>
      <c r="CM212" s="53"/>
      <c r="CP212" s="51"/>
      <c r="CW212" s="51"/>
      <c r="DD212" s="51"/>
      <c r="DK212" s="51"/>
      <c r="DR212" s="51"/>
      <c r="DY212" s="51"/>
      <c r="EF212" s="51"/>
      <c r="EM212" s="51"/>
      <c r="ET212" s="51"/>
      <c r="EX212" s="53"/>
      <c r="FA212" s="51"/>
      <c r="FH212" s="51"/>
      <c r="FJ212" s="53"/>
      <c r="FO212" s="51"/>
      <c r="FS212" s="53"/>
      <c r="FV212" s="51"/>
      <c r="FX212" s="53"/>
      <c r="GC212" s="51"/>
      <c r="GG212" s="53"/>
      <c r="GJ212" s="51"/>
      <c r="GN212" s="53"/>
      <c r="GQ212" s="51"/>
      <c r="GU212" s="53"/>
      <c r="GX212" s="51"/>
      <c r="HB212" s="53"/>
      <c r="HE212" s="51"/>
      <c r="HI212" s="53"/>
    </row>
    <row r="213">
      <c r="C213" s="51"/>
      <c r="J213" s="51"/>
      <c r="Q213" s="51"/>
      <c r="X213" s="51"/>
      <c r="AE213" s="51"/>
      <c r="AF213" s="52"/>
      <c r="AI213" s="53"/>
      <c r="AL213" s="51"/>
      <c r="AP213" s="53"/>
      <c r="AS213" s="51"/>
      <c r="AX213" s="53"/>
      <c r="AZ213" s="51"/>
      <c r="BE213" s="53"/>
      <c r="BG213" s="51"/>
      <c r="BK213" s="53"/>
      <c r="BN213" s="51"/>
      <c r="BR213" s="53"/>
      <c r="BU213" s="51"/>
      <c r="BW213" s="52"/>
      <c r="BY213" s="53"/>
      <c r="CB213" s="51"/>
      <c r="CF213" s="53"/>
      <c r="CI213" s="51"/>
      <c r="CM213" s="53"/>
      <c r="CP213" s="51"/>
      <c r="CW213" s="51"/>
      <c r="DD213" s="51"/>
      <c r="DK213" s="51"/>
      <c r="DR213" s="51"/>
      <c r="DY213" s="51"/>
      <c r="EF213" s="51"/>
      <c r="EM213" s="51"/>
      <c r="ET213" s="51"/>
      <c r="EX213" s="53"/>
      <c r="FA213" s="51"/>
      <c r="FH213" s="51"/>
      <c r="FJ213" s="53"/>
      <c r="FO213" s="51"/>
      <c r="FS213" s="53"/>
      <c r="FV213" s="51"/>
      <c r="FX213" s="53"/>
      <c r="GC213" s="51"/>
      <c r="GG213" s="53"/>
      <c r="GJ213" s="51"/>
      <c r="GN213" s="53"/>
      <c r="GQ213" s="51"/>
      <c r="GU213" s="53"/>
      <c r="GX213" s="51"/>
      <c r="HB213" s="53"/>
      <c r="HE213" s="51"/>
      <c r="HI213" s="53"/>
    </row>
    <row r="214">
      <c r="C214" s="51"/>
      <c r="J214" s="51"/>
      <c r="Q214" s="51"/>
      <c r="X214" s="51"/>
      <c r="AE214" s="51"/>
      <c r="AF214" s="52"/>
      <c r="AI214" s="53"/>
      <c r="AL214" s="51"/>
      <c r="AP214" s="53"/>
      <c r="AS214" s="51"/>
      <c r="AX214" s="53"/>
      <c r="AZ214" s="51"/>
      <c r="BE214" s="53"/>
      <c r="BG214" s="51"/>
      <c r="BK214" s="53"/>
      <c r="BN214" s="51"/>
      <c r="BR214" s="53"/>
      <c r="BU214" s="51"/>
      <c r="BW214" s="52"/>
      <c r="BY214" s="53"/>
      <c r="CB214" s="51"/>
      <c r="CF214" s="53"/>
      <c r="CI214" s="51"/>
      <c r="CM214" s="53"/>
      <c r="CP214" s="51"/>
      <c r="CW214" s="51"/>
      <c r="DD214" s="51"/>
      <c r="DK214" s="51"/>
      <c r="DR214" s="51"/>
      <c r="DY214" s="51"/>
      <c r="EF214" s="51"/>
      <c r="EM214" s="51"/>
      <c r="ET214" s="51"/>
      <c r="EX214" s="53"/>
      <c r="FA214" s="51"/>
      <c r="FH214" s="51"/>
      <c r="FJ214" s="53"/>
      <c r="FO214" s="51"/>
      <c r="FS214" s="53"/>
      <c r="FV214" s="51"/>
      <c r="FX214" s="53"/>
      <c r="GC214" s="51"/>
      <c r="GG214" s="53"/>
      <c r="GJ214" s="51"/>
      <c r="GN214" s="53"/>
      <c r="GQ214" s="51"/>
      <c r="GU214" s="53"/>
      <c r="GX214" s="51"/>
      <c r="HB214" s="53"/>
      <c r="HE214" s="51"/>
      <c r="HI214" s="53"/>
    </row>
    <row r="215">
      <c r="C215" s="51"/>
      <c r="J215" s="51"/>
      <c r="Q215" s="51"/>
      <c r="X215" s="51"/>
      <c r="AE215" s="51"/>
      <c r="AF215" s="52"/>
      <c r="AI215" s="53"/>
      <c r="AL215" s="51"/>
      <c r="AP215" s="53"/>
      <c r="AS215" s="51"/>
      <c r="AX215" s="53"/>
      <c r="AZ215" s="51"/>
      <c r="BE215" s="53"/>
      <c r="BG215" s="51"/>
      <c r="BK215" s="53"/>
      <c r="BN215" s="51"/>
      <c r="BR215" s="53"/>
      <c r="BU215" s="51"/>
      <c r="BW215" s="52"/>
      <c r="BY215" s="53"/>
      <c r="CB215" s="51"/>
      <c r="CF215" s="53"/>
      <c r="CI215" s="51"/>
      <c r="CM215" s="53"/>
      <c r="CP215" s="51"/>
      <c r="CW215" s="51"/>
      <c r="DD215" s="51"/>
      <c r="DK215" s="51"/>
      <c r="DR215" s="51"/>
      <c r="DY215" s="51"/>
      <c r="EF215" s="51"/>
      <c r="EM215" s="51"/>
      <c r="ET215" s="51"/>
      <c r="EX215" s="53"/>
      <c r="FA215" s="51"/>
      <c r="FH215" s="51"/>
      <c r="FJ215" s="53"/>
      <c r="FO215" s="51"/>
      <c r="FS215" s="53"/>
      <c r="FV215" s="51"/>
      <c r="FX215" s="53"/>
      <c r="GC215" s="51"/>
      <c r="GG215" s="53"/>
      <c r="GJ215" s="51"/>
      <c r="GN215" s="53"/>
      <c r="GQ215" s="51"/>
      <c r="GU215" s="53"/>
      <c r="GX215" s="51"/>
      <c r="HB215" s="53"/>
      <c r="HE215" s="51"/>
      <c r="HI215" s="53"/>
    </row>
    <row r="216">
      <c r="C216" s="51"/>
      <c r="J216" s="51"/>
      <c r="Q216" s="51"/>
      <c r="X216" s="51"/>
      <c r="AE216" s="51"/>
      <c r="AF216" s="52"/>
      <c r="AI216" s="53"/>
      <c r="AL216" s="51"/>
      <c r="AP216" s="53"/>
      <c r="AS216" s="51"/>
      <c r="AX216" s="53"/>
      <c r="AZ216" s="51"/>
      <c r="BE216" s="53"/>
      <c r="BG216" s="51"/>
      <c r="BK216" s="53"/>
      <c r="BN216" s="51"/>
      <c r="BR216" s="53"/>
      <c r="BU216" s="51"/>
      <c r="BW216" s="52"/>
      <c r="BY216" s="53"/>
      <c r="CB216" s="51"/>
      <c r="CF216" s="53"/>
      <c r="CI216" s="51"/>
      <c r="CM216" s="53"/>
      <c r="CP216" s="51"/>
      <c r="CW216" s="51"/>
      <c r="DD216" s="51"/>
      <c r="DK216" s="51"/>
      <c r="DR216" s="51"/>
      <c r="DY216" s="51"/>
      <c r="EF216" s="51"/>
      <c r="EM216" s="51"/>
      <c r="ET216" s="51"/>
      <c r="EX216" s="53"/>
      <c r="FA216" s="51"/>
      <c r="FH216" s="51"/>
      <c r="FJ216" s="53"/>
      <c r="FO216" s="51"/>
      <c r="FS216" s="53"/>
      <c r="FV216" s="51"/>
      <c r="FX216" s="53"/>
      <c r="GC216" s="51"/>
      <c r="GG216" s="53"/>
      <c r="GJ216" s="51"/>
      <c r="GN216" s="53"/>
      <c r="GQ216" s="51"/>
      <c r="GU216" s="53"/>
      <c r="GX216" s="51"/>
      <c r="HB216" s="53"/>
      <c r="HE216" s="51"/>
      <c r="HI216" s="53"/>
    </row>
    <row r="217">
      <c r="C217" s="51"/>
      <c r="J217" s="51"/>
      <c r="Q217" s="51"/>
      <c r="X217" s="51"/>
      <c r="AE217" s="51"/>
      <c r="AF217" s="52"/>
      <c r="AI217" s="53"/>
      <c r="AL217" s="51"/>
      <c r="AP217" s="53"/>
      <c r="AS217" s="51"/>
      <c r="AX217" s="53"/>
      <c r="AZ217" s="51"/>
      <c r="BE217" s="53"/>
      <c r="BG217" s="51"/>
      <c r="BK217" s="53"/>
      <c r="BN217" s="51"/>
      <c r="BR217" s="53"/>
      <c r="BU217" s="51"/>
      <c r="BW217" s="52"/>
      <c r="BY217" s="53"/>
      <c r="CB217" s="51"/>
      <c r="CF217" s="53"/>
      <c r="CI217" s="51"/>
      <c r="CM217" s="53"/>
      <c r="CP217" s="51"/>
      <c r="CW217" s="51"/>
      <c r="DD217" s="51"/>
      <c r="DK217" s="51"/>
      <c r="DR217" s="51"/>
      <c r="DY217" s="51"/>
      <c r="EF217" s="51"/>
      <c r="EM217" s="51"/>
      <c r="ET217" s="51"/>
      <c r="EX217" s="53"/>
      <c r="FA217" s="51"/>
      <c r="FH217" s="51"/>
      <c r="FJ217" s="53"/>
      <c r="FO217" s="51"/>
      <c r="FS217" s="53"/>
      <c r="FV217" s="51"/>
      <c r="FX217" s="53"/>
      <c r="GC217" s="51"/>
      <c r="GG217" s="53"/>
      <c r="GJ217" s="51"/>
      <c r="GN217" s="53"/>
      <c r="GQ217" s="51"/>
      <c r="GU217" s="53"/>
      <c r="GX217" s="51"/>
      <c r="HB217" s="53"/>
      <c r="HE217" s="51"/>
      <c r="HI217" s="53"/>
    </row>
    <row r="218">
      <c r="C218" s="51"/>
      <c r="J218" s="51"/>
      <c r="Q218" s="51"/>
      <c r="X218" s="51"/>
      <c r="AE218" s="51"/>
      <c r="AF218" s="52"/>
      <c r="AI218" s="53"/>
      <c r="AL218" s="51"/>
      <c r="AP218" s="53"/>
      <c r="AS218" s="51"/>
      <c r="AX218" s="53"/>
      <c r="AZ218" s="51"/>
      <c r="BE218" s="53"/>
      <c r="BG218" s="51"/>
      <c r="BK218" s="53"/>
      <c r="BN218" s="51"/>
      <c r="BR218" s="53"/>
      <c r="BU218" s="51"/>
      <c r="BW218" s="52"/>
      <c r="BY218" s="53"/>
      <c r="CB218" s="51"/>
      <c r="CF218" s="53"/>
      <c r="CI218" s="51"/>
      <c r="CM218" s="53"/>
      <c r="CP218" s="51"/>
      <c r="CW218" s="51"/>
      <c r="DD218" s="51"/>
      <c r="DK218" s="51"/>
      <c r="DR218" s="51"/>
      <c r="DY218" s="51"/>
      <c r="EF218" s="51"/>
      <c r="EM218" s="51"/>
      <c r="ET218" s="51"/>
      <c r="EX218" s="53"/>
      <c r="FA218" s="51"/>
      <c r="FH218" s="51"/>
      <c r="FJ218" s="53"/>
      <c r="FO218" s="51"/>
      <c r="FS218" s="53"/>
      <c r="FV218" s="51"/>
      <c r="FX218" s="53"/>
      <c r="GC218" s="51"/>
      <c r="GG218" s="53"/>
      <c r="GJ218" s="51"/>
      <c r="GN218" s="53"/>
      <c r="GQ218" s="51"/>
      <c r="GU218" s="53"/>
      <c r="GX218" s="51"/>
      <c r="HB218" s="53"/>
      <c r="HE218" s="51"/>
      <c r="HI218" s="53"/>
    </row>
    <row r="219">
      <c r="C219" s="51"/>
      <c r="J219" s="51"/>
      <c r="Q219" s="51"/>
      <c r="X219" s="51"/>
      <c r="AE219" s="51"/>
      <c r="AF219" s="52"/>
      <c r="AI219" s="53"/>
      <c r="AL219" s="51"/>
      <c r="AP219" s="53"/>
      <c r="AS219" s="51"/>
      <c r="AX219" s="53"/>
      <c r="AZ219" s="51"/>
      <c r="BE219" s="53"/>
      <c r="BG219" s="51"/>
      <c r="BK219" s="53"/>
      <c r="BN219" s="51"/>
      <c r="BR219" s="53"/>
      <c r="BU219" s="51"/>
      <c r="BW219" s="52"/>
      <c r="BY219" s="53"/>
      <c r="CB219" s="51"/>
      <c r="CF219" s="53"/>
      <c r="CI219" s="51"/>
      <c r="CM219" s="53"/>
      <c r="CP219" s="51"/>
      <c r="CW219" s="51"/>
      <c r="DD219" s="51"/>
      <c r="DK219" s="51"/>
      <c r="DR219" s="51"/>
      <c r="DY219" s="51"/>
      <c r="EF219" s="51"/>
      <c r="EM219" s="51"/>
      <c r="ET219" s="51"/>
      <c r="EX219" s="53"/>
      <c r="FA219" s="51"/>
      <c r="FH219" s="51"/>
      <c r="FJ219" s="53"/>
      <c r="FO219" s="51"/>
      <c r="FS219" s="53"/>
      <c r="FV219" s="51"/>
      <c r="FX219" s="53"/>
      <c r="GC219" s="51"/>
      <c r="GG219" s="53"/>
      <c r="GJ219" s="51"/>
      <c r="GN219" s="53"/>
      <c r="GQ219" s="51"/>
      <c r="GU219" s="53"/>
      <c r="GX219" s="51"/>
      <c r="HB219" s="53"/>
      <c r="HE219" s="51"/>
      <c r="HI219" s="53"/>
    </row>
    <row r="220">
      <c r="C220" s="51"/>
      <c r="J220" s="51"/>
      <c r="Q220" s="51"/>
      <c r="X220" s="51"/>
      <c r="AE220" s="51"/>
      <c r="AF220" s="52"/>
      <c r="AI220" s="53"/>
      <c r="AL220" s="51"/>
      <c r="AP220" s="53"/>
      <c r="AS220" s="51"/>
      <c r="AX220" s="53"/>
      <c r="AZ220" s="51"/>
      <c r="BE220" s="53"/>
      <c r="BG220" s="51"/>
      <c r="BK220" s="53"/>
      <c r="BN220" s="51"/>
      <c r="BR220" s="53"/>
      <c r="BU220" s="51"/>
      <c r="BW220" s="52"/>
      <c r="BY220" s="53"/>
      <c r="CB220" s="51"/>
      <c r="CF220" s="53"/>
      <c r="CI220" s="51"/>
      <c r="CM220" s="53"/>
      <c r="CP220" s="51"/>
      <c r="CW220" s="51"/>
      <c r="DD220" s="51"/>
      <c r="DK220" s="51"/>
      <c r="DR220" s="51"/>
      <c r="DY220" s="51"/>
      <c r="EF220" s="51"/>
      <c r="EM220" s="51"/>
      <c r="ET220" s="51"/>
      <c r="EX220" s="53"/>
      <c r="FA220" s="51"/>
      <c r="FH220" s="51"/>
      <c r="FJ220" s="53"/>
      <c r="FO220" s="51"/>
      <c r="FS220" s="53"/>
      <c r="FV220" s="51"/>
      <c r="FX220" s="53"/>
      <c r="GC220" s="51"/>
      <c r="GG220" s="53"/>
      <c r="GJ220" s="51"/>
      <c r="GN220" s="53"/>
      <c r="GQ220" s="51"/>
      <c r="GU220" s="53"/>
      <c r="GX220" s="51"/>
      <c r="HB220" s="53"/>
      <c r="HE220" s="51"/>
      <c r="HI220" s="53"/>
    </row>
    <row r="221">
      <c r="C221" s="51"/>
      <c r="J221" s="51"/>
      <c r="Q221" s="51"/>
      <c r="X221" s="51"/>
      <c r="AE221" s="51"/>
      <c r="AF221" s="52"/>
      <c r="AI221" s="53"/>
      <c r="AL221" s="51"/>
      <c r="AP221" s="53"/>
      <c r="AS221" s="51"/>
      <c r="AX221" s="53"/>
      <c r="AZ221" s="51"/>
      <c r="BE221" s="53"/>
      <c r="BG221" s="51"/>
      <c r="BK221" s="53"/>
      <c r="BN221" s="51"/>
      <c r="BR221" s="53"/>
      <c r="BU221" s="51"/>
      <c r="BW221" s="52"/>
      <c r="BY221" s="53"/>
      <c r="CB221" s="51"/>
      <c r="CF221" s="53"/>
      <c r="CI221" s="51"/>
      <c r="CM221" s="53"/>
      <c r="CP221" s="51"/>
      <c r="CW221" s="51"/>
      <c r="DD221" s="51"/>
      <c r="DK221" s="51"/>
      <c r="DR221" s="51"/>
      <c r="DY221" s="51"/>
      <c r="EF221" s="51"/>
      <c r="EM221" s="51"/>
      <c r="ET221" s="51"/>
      <c r="EX221" s="53"/>
      <c r="FA221" s="51"/>
      <c r="FH221" s="51"/>
      <c r="FJ221" s="53"/>
      <c r="FO221" s="51"/>
      <c r="FS221" s="53"/>
      <c r="FV221" s="51"/>
      <c r="FX221" s="53"/>
      <c r="GC221" s="51"/>
      <c r="GG221" s="53"/>
      <c r="GJ221" s="51"/>
      <c r="GN221" s="53"/>
      <c r="GQ221" s="51"/>
      <c r="GU221" s="53"/>
      <c r="GX221" s="51"/>
      <c r="HB221" s="53"/>
      <c r="HE221" s="51"/>
      <c r="HI221" s="53"/>
    </row>
    <row r="222">
      <c r="C222" s="51"/>
      <c r="J222" s="51"/>
      <c r="Q222" s="51"/>
      <c r="X222" s="51"/>
      <c r="AE222" s="51"/>
      <c r="AF222" s="52"/>
      <c r="AI222" s="53"/>
      <c r="AL222" s="51"/>
      <c r="AP222" s="53"/>
      <c r="AS222" s="51"/>
      <c r="AX222" s="53"/>
      <c r="AZ222" s="51"/>
      <c r="BE222" s="53"/>
      <c r="BG222" s="51"/>
      <c r="BK222" s="53"/>
      <c r="BN222" s="51"/>
      <c r="BR222" s="53"/>
      <c r="BU222" s="51"/>
      <c r="BW222" s="52"/>
      <c r="BY222" s="53"/>
      <c r="CB222" s="51"/>
      <c r="CF222" s="53"/>
      <c r="CI222" s="51"/>
      <c r="CM222" s="53"/>
      <c r="CP222" s="51"/>
      <c r="CW222" s="51"/>
      <c r="DD222" s="51"/>
      <c r="DK222" s="51"/>
      <c r="DR222" s="51"/>
      <c r="DY222" s="51"/>
      <c r="EF222" s="51"/>
      <c r="EM222" s="51"/>
      <c r="ET222" s="51"/>
      <c r="EX222" s="53"/>
      <c r="FA222" s="51"/>
      <c r="FH222" s="51"/>
      <c r="FJ222" s="53"/>
      <c r="FO222" s="51"/>
      <c r="FS222" s="53"/>
      <c r="FV222" s="51"/>
      <c r="FX222" s="53"/>
      <c r="GC222" s="51"/>
      <c r="GG222" s="53"/>
      <c r="GJ222" s="51"/>
      <c r="GN222" s="53"/>
      <c r="GQ222" s="51"/>
      <c r="GU222" s="53"/>
      <c r="GX222" s="51"/>
      <c r="HB222" s="53"/>
      <c r="HE222" s="51"/>
      <c r="HI222" s="53"/>
    </row>
    <row r="223">
      <c r="C223" s="51"/>
      <c r="J223" s="51"/>
      <c r="Q223" s="51"/>
      <c r="X223" s="51"/>
      <c r="AE223" s="51"/>
      <c r="AF223" s="52"/>
      <c r="AI223" s="53"/>
      <c r="AL223" s="51"/>
      <c r="AP223" s="53"/>
      <c r="AS223" s="51"/>
      <c r="AX223" s="53"/>
      <c r="AZ223" s="51"/>
      <c r="BE223" s="53"/>
      <c r="BG223" s="51"/>
      <c r="BK223" s="53"/>
      <c r="BN223" s="51"/>
      <c r="BR223" s="53"/>
      <c r="BU223" s="51"/>
      <c r="BW223" s="52"/>
      <c r="BY223" s="53"/>
      <c r="CB223" s="51"/>
      <c r="CF223" s="53"/>
      <c r="CI223" s="51"/>
      <c r="CM223" s="53"/>
      <c r="CP223" s="51"/>
      <c r="CW223" s="51"/>
      <c r="DD223" s="51"/>
      <c r="DK223" s="51"/>
      <c r="DR223" s="51"/>
      <c r="DY223" s="51"/>
      <c r="EF223" s="51"/>
      <c r="EM223" s="51"/>
      <c r="ET223" s="51"/>
      <c r="EX223" s="53"/>
      <c r="FA223" s="51"/>
      <c r="FH223" s="51"/>
      <c r="FJ223" s="53"/>
      <c r="FO223" s="51"/>
      <c r="FS223" s="53"/>
      <c r="FV223" s="51"/>
      <c r="FX223" s="53"/>
      <c r="GC223" s="51"/>
      <c r="GG223" s="53"/>
      <c r="GJ223" s="51"/>
      <c r="GN223" s="53"/>
      <c r="GQ223" s="51"/>
      <c r="GU223" s="53"/>
      <c r="GX223" s="51"/>
      <c r="HB223" s="53"/>
      <c r="HE223" s="51"/>
      <c r="HI223" s="53"/>
    </row>
    <row r="224">
      <c r="C224" s="51"/>
      <c r="J224" s="51"/>
      <c r="Q224" s="51"/>
      <c r="X224" s="51"/>
      <c r="AE224" s="51"/>
      <c r="AF224" s="52"/>
      <c r="AI224" s="53"/>
      <c r="AL224" s="51"/>
      <c r="AP224" s="53"/>
      <c r="AS224" s="51"/>
      <c r="AX224" s="53"/>
      <c r="AZ224" s="51"/>
      <c r="BE224" s="53"/>
      <c r="BG224" s="51"/>
      <c r="BK224" s="53"/>
      <c r="BN224" s="51"/>
      <c r="BR224" s="53"/>
      <c r="BU224" s="51"/>
      <c r="BW224" s="52"/>
      <c r="BY224" s="53"/>
      <c r="CB224" s="51"/>
      <c r="CF224" s="53"/>
      <c r="CI224" s="51"/>
      <c r="CM224" s="53"/>
      <c r="CP224" s="51"/>
      <c r="CW224" s="51"/>
      <c r="DD224" s="51"/>
      <c r="DK224" s="51"/>
      <c r="DR224" s="51"/>
      <c r="DY224" s="51"/>
      <c r="EF224" s="51"/>
      <c r="EM224" s="51"/>
      <c r="ET224" s="51"/>
      <c r="EX224" s="53"/>
      <c r="FA224" s="51"/>
      <c r="FH224" s="51"/>
      <c r="FJ224" s="53"/>
      <c r="FO224" s="51"/>
      <c r="FS224" s="53"/>
      <c r="FV224" s="51"/>
      <c r="FX224" s="53"/>
      <c r="GC224" s="51"/>
      <c r="GG224" s="53"/>
      <c r="GJ224" s="51"/>
      <c r="GN224" s="53"/>
      <c r="GQ224" s="51"/>
      <c r="GU224" s="53"/>
      <c r="GX224" s="51"/>
      <c r="HB224" s="53"/>
      <c r="HE224" s="51"/>
      <c r="HI224" s="53"/>
    </row>
    <row r="225">
      <c r="C225" s="51"/>
      <c r="J225" s="51"/>
      <c r="Q225" s="51"/>
      <c r="X225" s="51"/>
      <c r="AE225" s="51"/>
      <c r="AF225" s="52"/>
      <c r="AI225" s="53"/>
      <c r="AL225" s="51"/>
      <c r="AP225" s="53"/>
      <c r="AS225" s="51"/>
      <c r="AX225" s="53"/>
      <c r="AZ225" s="51"/>
      <c r="BE225" s="53"/>
      <c r="BG225" s="51"/>
      <c r="BK225" s="53"/>
      <c r="BN225" s="51"/>
      <c r="BR225" s="53"/>
      <c r="BU225" s="51"/>
      <c r="BW225" s="52"/>
      <c r="BY225" s="53"/>
      <c r="CB225" s="51"/>
      <c r="CF225" s="53"/>
      <c r="CI225" s="51"/>
      <c r="CM225" s="53"/>
      <c r="CP225" s="51"/>
      <c r="CW225" s="51"/>
      <c r="DD225" s="51"/>
      <c r="DK225" s="51"/>
      <c r="DR225" s="51"/>
      <c r="DY225" s="51"/>
      <c r="EF225" s="51"/>
      <c r="EM225" s="51"/>
      <c r="ET225" s="51"/>
      <c r="EX225" s="53"/>
      <c r="FA225" s="51"/>
      <c r="FH225" s="51"/>
      <c r="FJ225" s="53"/>
      <c r="FO225" s="51"/>
      <c r="FS225" s="53"/>
      <c r="FV225" s="51"/>
      <c r="FX225" s="53"/>
      <c r="GC225" s="51"/>
      <c r="GG225" s="53"/>
      <c r="GJ225" s="51"/>
      <c r="GN225" s="53"/>
      <c r="GQ225" s="51"/>
      <c r="GU225" s="53"/>
      <c r="GX225" s="51"/>
      <c r="HB225" s="53"/>
      <c r="HE225" s="51"/>
      <c r="HI225" s="53"/>
    </row>
    <row r="226">
      <c r="C226" s="51"/>
      <c r="J226" s="51"/>
      <c r="Q226" s="51"/>
      <c r="X226" s="51"/>
      <c r="AE226" s="51"/>
      <c r="AF226" s="52"/>
      <c r="AI226" s="53"/>
      <c r="AL226" s="51"/>
      <c r="AP226" s="53"/>
      <c r="AS226" s="51"/>
      <c r="AX226" s="53"/>
      <c r="AZ226" s="51"/>
      <c r="BE226" s="53"/>
      <c r="BG226" s="51"/>
      <c r="BK226" s="53"/>
      <c r="BN226" s="51"/>
      <c r="BR226" s="53"/>
      <c r="BU226" s="51"/>
      <c r="BW226" s="52"/>
      <c r="BY226" s="53"/>
      <c r="CB226" s="51"/>
      <c r="CF226" s="53"/>
      <c r="CI226" s="51"/>
      <c r="CM226" s="53"/>
      <c r="CP226" s="51"/>
      <c r="CW226" s="51"/>
      <c r="DD226" s="51"/>
      <c r="DK226" s="51"/>
      <c r="DR226" s="51"/>
      <c r="DY226" s="51"/>
      <c r="EF226" s="51"/>
      <c r="EM226" s="51"/>
      <c r="ET226" s="51"/>
      <c r="EX226" s="53"/>
      <c r="FA226" s="51"/>
      <c r="FH226" s="51"/>
      <c r="FJ226" s="53"/>
      <c r="FO226" s="51"/>
      <c r="FS226" s="53"/>
      <c r="FV226" s="51"/>
      <c r="FX226" s="53"/>
      <c r="GC226" s="51"/>
      <c r="GG226" s="53"/>
      <c r="GJ226" s="51"/>
      <c r="GN226" s="53"/>
      <c r="GQ226" s="51"/>
      <c r="GU226" s="53"/>
      <c r="GX226" s="51"/>
      <c r="HB226" s="53"/>
      <c r="HE226" s="51"/>
      <c r="HI226" s="53"/>
    </row>
    <row r="227">
      <c r="C227" s="51"/>
      <c r="J227" s="51"/>
      <c r="Q227" s="51"/>
      <c r="X227" s="51"/>
      <c r="AE227" s="51"/>
      <c r="AF227" s="52"/>
      <c r="AI227" s="53"/>
      <c r="AL227" s="51"/>
      <c r="AP227" s="53"/>
      <c r="AS227" s="51"/>
      <c r="AX227" s="53"/>
      <c r="AZ227" s="51"/>
      <c r="BE227" s="53"/>
      <c r="BG227" s="51"/>
      <c r="BK227" s="53"/>
      <c r="BN227" s="51"/>
      <c r="BR227" s="53"/>
      <c r="BU227" s="51"/>
      <c r="BW227" s="52"/>
      <c r="BY227" s="53"/>
      <c r="CB227" s="51"/>
      <c r="CF227" s="53"/>
      <c r="CI227" s="51"/>
      <c r="CM227" s="53"/>
      <c r="CP227" s="51"/>
      <c r="CW227" s="51"/>
      <c r="DD227" s="51"/>
      <c r="DK227" s="51"/>
      <c r="DR227" s="51"/>
      <c r="DY227" s="51"/>
      <c r="EF227" s="51"/>
      <c r="EM227" s="51"/>
      <c r="ET227" s="51"/>
      <c r="EX227" s="53"/>
      <c r="FA227" s="51"/>
      <c r="FH227" s="51"/>
      <c r="FJ227" s="53"/>
      <c r="FO227" s="51"/>
      <c r="FS227" s="53"/>
      <c r="FV227" s="51"/>
      <c r="FX227" s="53"/>
      <c r="GC227" s="51"/>
      <c r="GG227" s="53"/>
      <c r="GJ227" s="51"/>
      <c r="GN227" s="53"/>
      <c r="GQ227" s="51"/>
      <c r="GU227" s="53"/>
      <c r="GX227" s="51"/>
      <c r="HB227" s="53"/>
      <c r="HE227" s="51"/>
      <c r="HI227" s="53"/>
    </row>
    <row r="228">
      <c r="C228" s="51"/>
      <c r="J228" s="51"/>
      <c r="Q228" s="51"/>
      <c r="X228" s="51"/>
      <c r="AE228" s="51"/>
      <c r="AF228" s="52"/>
      <c r="AI228" s="53"/>
      <c r="AL228" s="51"/>
      <c r="AP228" s="53"/>
      <c r="AS228" s="51"/>
      <c r="AX228" s="53"/>
      <c r="AZ228" s="51"/>
      <c r="BE228" s="53"/>
      <c r="BG228" s="51"/>
      <c r="BK228" s="53"/>
      <c r="BN228" s="51"/>
      <c r="BR228" s="53"/>
      <c r="BU228" s="51"/>
      <c r="BW228" s="52"/>
      <c r="BY228" s="53"/>
      <c r="CB228" s="51"/>
      <c r="CF228" s="53"/>
      <c r="CI228" s="51"/>
      <c r="CM228" s="53"/>
      <c r="CP228" s="51"/>
      <c r="CW228" s="51"/>
      <c r="DD228" s="51"/>
      <c r="DK228" s="51"/>
      <c r="DR228" s="51"/>
      <c r="DY228" s="51"/>
      <c r="EF228" s="51"/>
      <c r="EM228" s="51"/>
      <c r="ET228" s="51"/>
      <c r="EX228" s="53"/>
      <c r="FA228" s="51"/>
      <c r="FH228" s="51"/>
      <c r="FJ228" s="53"/>
      <c r="FO228" s="51"/>
      <c r="FS228" s="53"/>
      <c r="FV228" s="51"/>
      <c r="FX228" s="53"/>
      <c r="GC228" s="51"/>
      <c r="GG228" s="53"/>
      <c r="GJ228" s="51"/>
      <c r="GN228" s="53"/>
      <c r="GQ228" s="51"/>
      <c r="GU228" s="53"/>
      <c r="GX228" s="51"/>
      <c r="HB228" s="53"/>
      <c r="HE228" s="51"/>
      <c r="HI228" s="53"/>
    </row>
    <row r="229">
      <c r="C229" s="51"/>
      <c r="J229" s="51"/>
      <c r="Q229" s="51"/>
      <c r="X229" s="51"/>
      <c r="AE229" s="51"/>
      <c r="AF229" s="52"/>
      <c r="AI229" s="53"/>
      <c r="AL229" s="51"/>
      <c r="AP229" s="53"/>
      <c r="AS229" s="51"/>
      <c r="AX229" s="53"/>
      <c r="AZ229" s="51"/>
      <c r="BE229" s="53"/>
      <c r="BG229" s="51"/>
      <c r="BK229" s="53"/>
      <c r="BN229" s="51"/>
      <c r="BR229" s="53"/>
      <c r="BU229" s="51"/>
      <c r="BW229" s="52"/>
      <c r="BY229" s="53"/>
      <c r="CB229" s="51"/>
      <c r="CF229" s="53"/>
      <c r="CI229" s="51"/>
      <c r="CM229" s="53"/>
      <c r="CP229" s="51"/>
      <c r="CW229" s="51"/>
      <c r="DD229" s="51"/>
      <c r="DK229" s="51"/>
      <c r="DR229" s="51"/>
      <c r="DY229" s="51"/>
      <c r="EF229" s="51"/>
      <c r="EM229" s="51"/>
      <c r="ET229" s="51"/>
      <c r="EX229" s="53"/>
      <c r="FA229" s="51"/>
      <c r="FH229" s="51"/>
      <c r="FJ229" s="53"/>
      <c r="FO229" s="51"/>
      <c r="FS229" s="53"/>
      <c r="FV229" s="51"/>
      <c r="FX229" s="53"/>
      <c r="GC229" s="51"/>
      <c r="GG229" s="53"/>
      <c r="GJ229" s="51"/>
      <c r="GN229" s="53"/>
      <c r="GQ229" s="51"/>
      <c r="GU229" s="53"/>
      <c r="GX229" s="51"/>
      <c r="HB229" s="53"/>
      <c r="HE229" s="51"/>
      <c r="HI229" s="53"/>
    </row>
    <row r="230">
      <c r="C230" s="51"/>
      <c r="J230" s="51"/>
      <c r="Q230" s="51"/>
      <c r="X230" s="51"/>
      <c r="AE230" s="51"/>
      <c r="AF230" s="52"/>
      <c r="AI230" s="53"/>
      <c r="AL230" s="51"/>
      <c r="AP230" s="53"/>
      <c r="AS230" s="51"/>
      <c r="AX230" s="53"/>
      <c r="AZ230" s="51"/>
      <c r="BE230" s="53"/>
      <c r="BG230" s="51"/>
      <c r="BK230" s="53"/>
      <c r="BN230" s="51"/>
      <c r="BR230" s="53"/>
      <c r="BU230" s="51"/>
      <c r="BW230" s="52"/>
      <c r="BY230" s="53"/>
      <c r="CB230" s="51"/>
      <c r="CF230" s="53"/>
      <c r="CI230" s="51"/>
      <c r="CM230" s="53"/>
      <c r="CP230" s="51"/>
      <c r="CW230" s="51"/>
      <c r="DD230" s="51"/>
      <c r="DK230" s="51"/>
      <c r="DR230" s="51"/>
      <c r="DY230" s="51"/>
      <c r="EF230" s="51"/>
      <c r="EM230" s="51"/>
      <c r="ET230" s="51"/>
      <c r="EX230" s="53"/>
      <c r="FA230" s="51"/>
      <c r="FH230" s="51"/>
      <c r="FJ230" s="53"/>
      <c r="FO230" s="51"/>
      <c r="FS230" s="53"/>
      <c r="FV230" s="51"/>
      <c r="FX230" s="53"/>
      <c r="GC230" s="51"/>
      <c r="GG230" s="53"/>
      <c r="GJ230" s="51"/>
      <c r="GN230" s="53"/>
      <c r="GQ230" s="51"/>
      <c r="GU230" s="53"/>
      <c r="GX230" s="51"/>
      <c r="HB230" s="53"/>
      <c r="HE230" s="51"/>
      <c r="HI230" s="53"/>
    </row>
    <row r="231">
      <c r="C231" s="51"/>
      <c r="J231" s="51"/>
      <c r="Q231" s="51"/>
      <c r="X231" s="51"/>
      <c r="AE231" s="51"/>
      <c r="AF231" s="52"/>
      <c r="AI231" s="53"/>
      <c r="AL231" s="51"/>
      <c r="AP231" s="53"/>
      <c r="AS231" s="51"/>
      <c r="AX231" s="53"/>
      <c r="AZ231" s="51"/>
      <c r="BE231" s="53"/>
      <c r="BG231" s="51"/>
      <c r="BK231" s="53"/>
      <c r="BN231" s="51"/>
      <c r="BR231" s="53"/>
      <c r="BU231" s="51"/>
      <c r="BW231" s="52"/>
      <c r="BY231" s="53"/>
      <c r="CB231" s="51"/>
      <c r="CF231" s="53"/>
      <c r="CI231" s="51"/>
      <c r="CM231" s="53"/>
      <c r="CP231" s="51"/>
      <c r="CW231" s="51"/>
      <c r="DD231" s="51"/>
      <c r="DK231" s="51"/>
      <c r="DR231" s="51"/>
      <c r="DY231" s="51"/>
      <c r="EF231" s="51"/>
      <c r="EM231" s="51"/>
      <c r="ET231" s="51"/>
      <c r="EX231" s="53"/>
      <c r="FA231" s="51"/>
      <c r="FH231" s="51"/>
      <c r="FJ231" s="53"/>
      <c r="FO231" s="51"/>
      <c r="FS231" s="53"/>
      <c r="FV231" s="51"/>
      <c r="FX231" s="53"/>
      <c r="GC231" s="51"/>
      <c r="GG231" s="53"/>
      <c r="GJ231" s="51"/>
      <c r="GN231" s="53"/>
      <c r="GQ231" s="51"/>
      <c r="GU231" s="53"/>
      <c r="GX231" s="51"/>
      <c r="HB231" s="53"/>
      <c r="HE231" s="51"/>
      <c r="HI231" s="53"/>
    </row>
    <row r="232">
      <c r="C232" s="51"/>
      <c r="J232" s="51"/>
      <c r="Q232" s="51"/>
      <c r="X232" s="51"/>
      <c r="AE232" s="51"/>
      <c r="AF232" s="52"/>
      <c r="AI232" s="53"/>
      <c r="AL232" s="51"/>
      <c r="AP232" s="53"/>
      <c r="AS232" s="51"/>
      <c r="AX232" s="53"/>
      <c r="AZ232" s="51"/>
      <c r="BE232" s="53"/>
      <c r="BG232" s="51"/>
      <c r="BK232" s="53"/>
      <c r="BN232" s="51"/>
      <c r="BR232" s="53"/>
      <c r="BU232" s="51"/>
      <c r="BW232" s="52"/>
      <c r="BY232" s="53"/>
      <c r="CB232" s="51"/>
      <c r="CF232" s="53"/>
      <c r="CI232" s="51"/>
      <c r="CM232" s="53"/>
      <c r="CP232" s="51"/>
      <c r="CW232" s="51"/>
      <c r="DD232" s="51"/>
      <c r="DK232" s="51"/>
      <c r="DR232" s="51"/>
      <c r="DY232" s="51"/>
      <c r="EF232" s="51"/>
      <c r="EM232" s="51"/>
      <c r="ET232" s="51"/>
      <c r="EX232" s="53"/>
      <c r="FA232" s="51"/>
      <c r="FH232" s="51"/>
      <c r="FJ232" s="53"/>
      <c r="FO232" s="51"/>
      <c r="FS232" s="53"/>
      <c r="FV232" s="51"/>
      <c r="FX232" s="53"/>
      <c r="GC232" s="51"/>
      <c r="GG232" s="53"/>
      <c r="GJ232" s="51"/>
      <c r="GN232" s="53"/>
      <c r="GQ232" s="51"/>
      <c r="GU232" s="53"/>
      <c r="GX232" s="51"/>
      <c r="HB232" s="53"/>
      <c r="HE232" s="51"/>
      <c r="HI232" s="53"/>
    </row>
    <row r="233">
      <c r="C233" s="51"/>
      <c r="J233" s="51"/>
      <c r="Q233" s="51"/>
      <c r="X233" s="51"/>
      <c r="AE233" s="51"/>
      <c r="AF233" s="52"/>
      <c r="AI233" s="53"/>
      <c r="AL233" s="51"/>
      <c r="AP233" s="53"/>
      <c r="AS233" s="51"/>
      <c r="AX233" s="53"/>
      <c r="AZ233" s="51"/>
      <c r="BE233" s="53"/>
      <c r="BG233" s="51"/>
      <c r="BK233" s="53"/>
      <c r="BN233" s="51"/>
      <c r="BR233" s="53"/>
      <c r="BU233" s="51"/>
      <c r="BW233" s="52"/>
      <c r="BY233" s="53"/>
      <c r="CB233" s="51"/>
      <c r="CF233" s="53"/>
      <c r="CI233" s="51"/>
      <c r="CM233" s="53"/>
      <c r="CP233" s="51"/>
      <c r="CW233" s="51"/>
      <c r="DD233" s="51"/>
      <c r="DK233" s="51"/>
      <c r="DR233" s="51"/>
      <c r="DY233" s="51"/>
      <c r="EF233" s="51"/>
      <c r="EM233" s="51"/>
      <c r="ET233" s="51"/>
      <c r="EX233" s="53"/>
      <c r="FA233" s="51"/>
      <c r="FH233" s="51"/>
      <c r="FJ233" s="53"/>
      <c r="FO233" s="51"/>
      <c r="FS233" s="53"/>
      <c r="FV233" s="51"/>
      <c r="FX233" s="53"/>
      <c r="GC233" s="51"/>
      <c r="GG233" s="53"/>
      <c r="GJ233" s="51"/>
      <c r="GN233" s="53"/>
      <c r="GQ233" s="51"/>
      <c r="GU233" s="53"/>
      <c r="GX233" s="51"/>
      <c r="HB233" s="53"/>
      <c r="HE233" s="51"/>
      <c r="HI233" s="53"/>
    </row>
    <row r="234">
      <c r="C234" s="51"/>
      <c r="J234" s="51"/>
      <c r="Q234" s="51"/>
      <c r="X234" s="51"/>
      <c r="AE234" s="51"/>
      <c r="AF234" s="52"/>
      <c r="AI234" s="53"/>
      <c r="AL234" s="51"/>
      <c r="AP234" s="53"/>
      <c r="AS234" s="51"/>
      <c r="AX234" s="53"/>
      <c r="AZ234" s="51"/>
      <c r="BE234" s="53"/>
      <c r="BG234" s="51"/>
      <c r="BK234" s="53"/>
      <c r="BN234" s="51"/>
      <c r="BR234" s="53"/>
      <c r="BU234" s="51"/>
      <c r="BW234" s="52"/>
      <c r="BY234" s="53"/>
      <c r="CB234" s="51"/>
      <c r="CF234" s="53"/>
      <c r="CI234" s="51"/>
      <c r="CM234" s="53"/>
      <c r="CP234" s="51"/>
      <c r="CW234" s="51"/>
      <c r="DD234" s="51"/>
      <c r="DK234" s="51"/>
      <c r="DR234" s="51"/>
      <c r="DY234" s="51"/>
      <c r="EF234" s="51"/>
      <c r="EM234" s="51"/>
      <c r="ET234" s="51"/>
      <c r="EX234" s="53"/>
      <c r="FA234" s="51"/>
      <c r="FH234" s="51"/>
      <c r="FJ234" s="53"/>
      <c r="FO234" s="51"/>
      <c r="FS234" s="53"/>
      <c r="FV234" s="51"/>
      <c r="FX234" s="53"/>
      <c r="GC234" s="51"/>
      <c r="GG234" s="53"/>
      <c r="GJ234" s="51"/>
      <c r="GN234" s="53"/>
      <c r="GQ234" s="51"/>
      <c r="GU234" s="53"/>
      <c r="GX234" s="51"/>
      <c r="HB234" s="53"/>
      <c r="HE234" s="51"/>
      <c r="HI234" s="53"/>
    </row>
    <row r="235">
      <c r="C235" s="51"/>
      <c r="J235" s="51"/>
      <c r="Q235" s="51"/>
      <c r="X235" s="51"/>
      <c r="AE235" s="51"/>
      <c r="AF235" s="52"/>
      <c r="AI235" s="53"/>
      <c r="AL235" s="51"/>
      <c r="AP235" s="53"/>
      <c r="AS235" s="51"/>
      <c r="AX235" s="53"/>
      <c r="AZ235" s="51"/>
      <c r="BE235" s="53"/>
      <c r="BG235" s="51"/>
      <c r="BK235" s="53"/>
      <c r="BN235" s="51"/>
      <c r="BR235" s="53"/>
      <c r="BU235" s="51"/>
      <c r="BW235" s="52"/>
      <c r="BY235" s="53"/>
      <c r="CB235" s="51"/>
      <c r="CF235" s="53"/>
      <c r="CI235" s="51"/>
      <c r="CM235" s="53"/>
      <c r="CP235" s="51"/>
      <c r="CW235" s="51"/>
      <c r="DD235" s="51"/>
      <c r="DK235" s="51"/>
      <c r="DR235" s="51"/>
      <c r="DY235" s="51"/>
      <c r="EF235" s="51"/>
      <c r="EM235" s="51"/>
      <c r="ET235" s="51"/>
      <c r="EX235" s="53"/>
      <c r="FA235" s="51"/>
      <c r="FH235" s="51"/>
      <c r="FJ235" s="53"/>
      <c r="FO235" s="51"/>
      <c r="FS235" s="53"/>
      <c r="FV235" s="51"/>
      <c r="FX235" s="53"/>
      <c r="GC235" s="51"/>
      <c r="GG235" s="53"/>
      <c r="GJ235" s="51"/>
      <c r="GN235" s="53"/>
      <c r="GQ235" s="51"/>
      <c r="GU235" s="53"/>
      <c r="GX235" s="51"/>
      <c r="HB235" s="53"/>
      <c r="HE235" s="51"/>
      <c r="HI235" s="53"/>
    </row>
    <row r="236">
      <c r="C236" s="51"/>
      <c r="J236" s="51"/>
      <c r="Q236" s="51"/>
      <c r="X236" s="51"/>
      <c r="AE236" s="51"/>
      <c r="AF236" s="52"/>
      <c r="AI236" s="53"/>
      <c r="AL236" s="51"/>
      <c r="AP236" s="53"/>
      <c r="AS236" s="51"/>
      <c r="AX236" s="53"/>
      <c r="AZ236" s="51"/>
      <c r="BE236" s="53"/>
      <c r="BG236" s="51"/>
      <c r="BK236" s="53"/>
      <c r="BN236" s="51"/>
      <c r="BR236" s="53"/>
      <c r="BU236" s="51"/>
      <c r="BW236" s="52"/>
      <c r="BY236" s="53"/>
      <c r="CB236" s="51"/>
      <c r="CF236" s="53"/>
      <c r="CI236" s="51"/>
      <c r="CM236" s="53"/>
      <c r="CP236" s="51"/>
      <c r="CW236" s="51"/>
      <c r="DD236" s="51"/>
      <c r="DK236" s="51"/>
      <c r="DR236" s="51"/>
      <c r="DY236" s="51"/>
      <c r="EF236" s="51"/>
      <c r="EM236" s="51"/>
      <c r="ET236" s="51"/>
      <c r="EX236" s="53"/>
      <c r="FA236" s="51"/>
      <c r="FH236" s="51"/>
      <c r="FJ236" s="53"/>
      <c r="FO236" s="51"/>
      <c r="FS236" s="53"/>
      <c r="FV236" s="51"/>
      <c r="FX236" s="53"/>
      <c r="GC236" s="51"/>
      <c r="GG236" s="53"/>
      <c r="GJ236" s="51"/>
      <c r="GN236" s="53"/>
      <c r="GQ236" s="51"/>
      <c r="GU236" s="53"/>
      <c r="GX236" s="51"/>
      <c r="HB236" s="53"/>
      <c r="HE236" s="51"/>
      <c r="HI236" s="53"/>
    </row>
    <row r="237">
      <c r="C237" s="51"/>
      <c r="J237" s="51"/>
      <c r="Q237" s="51"/>
      <c r="X237" s="51"/>
      <c r="AE237" s="51"/>
      <c r="AF237" s="52"/>
      <c r="AI237" s="53"/>
      <c r="AL237" s="51"/>
      <c r="AP237" s="53"/>
      <c r="AS237" s="51"/>
      <c r="AX237" s="53"/>
      <c r="AZ237" s="51"/>
      <c r="BE237" s="53"/>
      <c r="BG237" s="51"/>
      <c r="BK237" s="53"/>
      <c r="BN237" s="51"/>
      <c r="BR237" s="53"/>
      <c r="BU237" s="51"/>
      <c r="BW237" s="52"/>
      <c r="BY237" s="53"/>
      <c r="CB237" s="51"/>
      <c r="CF237" s="53"/>
      <c r="CI237" s="51"/>
      <c r="CM237" s="53"/>
      <c r="CP237" s="51"/>
      <c r="CW237" s="51"/>
      <c r="DD237" s="51"/>
      <c r="DK237" s="51"/>
      <c r="DR237" s="51"/>
      <c r="DY237" s="51"/>
      <c r="EF237" s="51"/>
      <c r="EM237" s="51"/>
      <c r="ET237" s="51"/>
      <c r="EX237" s="53"/>
      <c r="FA237" s="51"/>
      <c r="FH237" s="51"/>
      <c r="FJ237" s="53"/>
      <c r="FO237" s="51"/>
      <c r="FS237" s="53"/>
      <c r="FV237" s="51"/>
      <c r="FX237" s="53"/>
      <c r="GC237" s="51"/>
      <c r="GG237" s="53"/>
      <c r="GJ237" s="51"/>
      <c r="GN237" s="53"/>
      <c r="GQ237" s="51"/>
      <c r="GU237" s="53"/>
      <c r="GX237" s="51"/>
      <c r="HB237" s="53"/>
      <c r="HE237" s="51"/>
      <c r="HI237" s="53"/>
    </row>
    <row r="238">
      <c r="C238" s="51"/>
      <c r="J238" s="51"/>
      <c r="Q238" s="51"/>
      <c r="X238" s="51"/>
      <c r="AE238" s="51"/>
      <c r="AF238" s="52"/>
      <c r="AI238" s="53"/>
      <c r="AL238" s="51"/>
      <c r="AP238" s="53"/>
      <c r="AS238" s="51"/>
      <c r="AX238" s="53"/>
      <c r="AZ238" s="51"/>
      <c r="BE238" s="53"/>
      <c r="BG238" s="51"/>
      <c r="BK238" s="53"/>
      <c r="BN238" s="51"/>
      <c r="BR238" s="53"/>
      <c r="BU238" s="51"/>
      <c r="BW238" s="52"/>
      <c r="BY238" s="53"/>
      <c r="CB238" s="51"/>
      <c r="CF238" s="53"/>
      <c r="CI238" s="51"/>
      <c r="CM238" s="53"/>
      <c r="CP238" s="51"/>
      <c r="CW238" s="51"/>
      <c r="DD238" s="51"/>
      <c r="DK238" s="51"/>
      <c r="DR238" s="51"/>
      <c r="DY238" s="51"/>
      <c r="EF238" s="51"/>
      <c r="EM238" s="51"/>
      <c r="ET238" s="51"/>
      <c r="EX238" s="53"/>
      <c r="FA238" s="51"/>
      <c r="FH238" s="51"/>
      <c r="FJ238" s="53"/>
      <c r="FO238" s="51"/>
      <c r="FS238" s="53"/>
      <c r="FV238" s="51"/>
      <c r="FX238" s="53"/>
      <c r="GC238" s="51"/>
      <c r="GG238" s="53"/>
      <c r="GJ238" s="51"/>
      <c r="GN238" s="53"/>
      <c r="GQ238" s="51"/>
      <c r="GU238" s="53"/>
      <c r="GX238" s="51"/>
      <c r="HB238" s="53"/>
      <c r="HE238" s="51"/>
      <c r="HI238" s="53"/>
    </row>
    <row r="239">
      <c r="C239" s="51"/>
      <c r="J239" s="51"/>
      <c r="Q239" s="51"/>
      <c r="X239" s="51"/>
      <c r="AE239" s="51"/>
      <c r="AF239" s="52"/>
      <c r="AI239" s="53"/>
      <c r="AL239" s="51"/>
      <c r="AP239" s="53"/>
      <c r="AS239" s="51"/>
      <c r="AX239" s="53"/>
      <c r="AZ239" s="51"/>
      <c r="BE239" s="53"/>
      <c r="BG239" s="51"/>
      <c r="BK239" s="53"/>
      <c r="BN239" s="51"/>
      <c r="BR239" s="53"/>
      <c r="BU239" s="51"/>
      <c r="BW239" s="52"/>
      <c r="BY239" s="53"/>
      <c r="CB239" s="51"/>
      <c r="CF239" s="53"/>
      <c r="CI239" s="51"/>
      <c r="CM239" s="53"/>
      <c r="CP239" s="51"/>
      <c r="CW239" s="51"/>
      <c r="DD239" s="51"/>
      <c r="DK239" s="51"/>
      <c r="DR239" s="51"/>
      <c r="DY239" s="51"/>
      <c r="EF239" s="51"/>
      <c r="EM239" s="51"/>
      <c r="ET239" s="51"/>
      <c r="EX239" s="53"/>
      <c r="FA239" s="51"/>
      <c r="FH239" s="51"/>
      <c r="FJ239" s="53"/>
      <c r="FO239" s="51"/>
      <c r="FS239" s="53"/>
      <c r="FV239" s="51"/>
      <c r="FX239" s="53"/>
      <c r="GC239" s="51"/>
      <c r="GG239" s="53"/>
      <c r="GJ239" s="51"/>
      <c r="GN239" s="53"/>
      <c r="GQ239" s="51"/>
      <c r="GU239" s="53"/>
      <c r="GX239" s="51"/>
      <c r="HB239" s="53"/>
      <c r="HE239" s="51"/>
      <c r="HI239" s="53"/>
    </row>
    <row r="240">
      <c r="C240" s="51"/>
      <c r="J240" s="51"/>
      <c r="Q240" s="51"/>
      <c r="X240" s="51"/>
      <c r="AE240" s="51"/>
      <c r="AF240" s="52"/>
      <c r="AI240" s="53"/>
      <c r="AL240" s="51"/>
      <c r="AP240" s="53"/>
      <c r="AS240" s="51"/>
      <c r="AX240" s="53"/>
      <c r="AZ240" s="51"/>
      <c r="BE240" s="53"/>
      <c r="BG240" s="51"/>
      <c r="BK240" s="53"/>
      <c r="BN240" s="51"/>
      <c r="BR240" s="53"/>
      <c r="BU240" s="51"/>
      <c r="BW240" s="52"/>
      <c r="BY240" s="53"/>
      <c r="CB240" s="51"/>
      <c r="CF240" s="53"/>
      <c r="CI240" s="51"/>
      <c r="CM240" s="53"/>
      <c r="CP240" s="51"/>
      <c r="CW240" s="51"/>
      <c r="DD240" s="51"/>
      <c r="DK240" s="51"/>
      <c r="DR240" s="51"/>
      <c r="DY240" s="51"/>
      <c r="EF240" s="51"/>
      <c r="EM240" s="51"/>
      <c r="ET240" s="51"/>
      <c r="EX240" s="53"/>
      <c r="FA240" s="51"/>
      <c r="FH240" s="51"/>
      <c r="FJ240" s="53"/>
      <c r="FO240" s="51"/>
      <c r="FS240" s="53"/>
      <c r="FV240" s="51"/>
      <c r="FX240" s="53"/>
      <c r="GC240" s="51"/>
      <c r="GG240" s="53"/>
      <c r="GJ240" s="51"/>
      <c r="GN240" s="53"/>
      <c r="GQ240" s="51"/>
      <c r="GU240" s="53"/>
      <c r="GX240" s="51"/>
      <c r="HB240" s="53"/>
      <c r="HE240" s="51"/>
      <c r="HI240" s="53"/>
    </row>
    <row r="241">
      <c r="C241" s="51"/>
      <c r="J241" s="51"/>
      <c r="Q241" s="51"/>
      <c r="X241" s="51"/>
      <c r="AE241" s="51"/>
      <c r="AF241" s="52"/>
      <c r="AI241" s="53"/>
      <c r="AL241" s="51"/>
      <c r="AP241" s="53"/>
      <c r="AS241" s="51"/>
      <c r="AX241" s="53"/>
      <c r="AZ241" s="51"/>
      <c r="BE241" s="53"/>
      <c r="BG241" s="51"/>
      <c r="BK241" s="53"/>
      <c r="BN241" s="51"/>
      <c r="BR241" s="53"/>
      <c r="BU241" s="51"/>
      <c r="BW241" s="52"/>
      <c r="BY241" s="53"/>
      <c r="CB241" s="51"/>
      <c r="CF241" s="53"/>
      <c r="CI241" s="51"/>
      <c r="CM241" s="53"/>
      <c r="CP241" s="51"/>
      <c r="CW241" s="51"/>
      <c r="DD241" s="51"/>
      <c r="DK241" s="51"/>
      <c r="DR241" s="51"/>
      <c r="DY241" s="51"/>
      <c r="EF241" s="51"/>
      <c r="EM241" s="51"/>
      <c r="ET241" s="51"/>
      <c r="EX241" s="53"/>
      <c r="FA241" s="51"/>
      <c r="FH241" s="51"/>
      <c r="FJ241" s="53"/>
      <c r="FO241" s="51"/>
      <c r="FS241" s="53"/>
      <c r="FV241" s="51"/>
      <c r="FX241" s="53"/>
      <c r="GC241" s="51"/>
      <c r="GG241" s="53"/>
      <c r="GJ241" s="51"/>
      <c r="GN241" s="53"/>
      <c r="GQ241" s="51"/>
      <c r="GU241" s="53"/>
      <c r="GX241" s="51"/>
      <c r="HB241" s="53"/>
      <c r="HE241" s="51"/>
      <c r="HI241" s="53"/>
    </row>
    <row r="242">
      <c r="C242" s="51"/>
      <c r="J242" s="51"/>
      <c r="Q242" s="51"/>
      <c r="X242" s="51"/>
      <c r="AE242" s="51"/>
      <c r="AF242" s="52"/>
      <c r="AI242" s="53"/>
      <c r="AL242" s="51"/>
      <c r="AP242" s="53"/>
      <c r="AS242" s="51"/>
      <c r="AX242" s="53"/>
      <c r="AZ242" s="51"/>
      <c r="BE242" s="53"/>
      <c r="BG242" s="51"/>
      <c r="BK242" s="53"/>
      <c r="BN242" s="51"/>
      <c r="BR242" s="53"/>
      <c r="BU242" s="51"/>
      <c r="BW242" s="52"/>
      <c r="BY242" s="53"/>
      <c r="CB242" s="51"/>
      <c r="CF242" s="53"/>
      <c r="CI242" s="51"/>
      <c r="CM242" s="53"/>
      <c r="CP242" s="51"/>
      <c r="CW242" s="51"/>
      <c r="DD242" s="51"/>
      <c r="DK242" s="51"/>
      <c r="DR242" s="51"/>
      <c r="DY242" s="51"/>
      <c r="EF242" s="51"/>
      <c r="EM242" s="51"/>
      <c r="ET242" s="51"/>
      <c r="EX242" s="53"/>
      <c r="FA242" s="51"/>
      <c r="FH242" s="51"/>
      <c r="FJ242" s="53"/>
      <c r="FO242" s="51"/>
      <c r="FS242" s="53"/>
      <c r="FV242" s="51"/>
      <c r="FX242" s="53"/>
      <c r="GC242" s="51"/>
      <c r="GG242" s="53"/>
      <c r="GJ242" s="51"/>
      <c r="GN242" s="53"/>
      <c r="GQ242" s="51"/>
      <c r="GU242" s="53"/>
      <c r="GX242" s="51"/>
      <c r="HB242" s="53"/>
      <c r="HE242" s="51"/>
      <c r="HI242" s="53"/>
    </row>
    <row r="243">
      <c r="C243" s="51"/>
      <c r="J243" s="51"/>
      <c r="Q243" s="51"/>
      <c r="X243" s="51"/>
      <c r="AE243" s="51"/>
      <c r="AF243" s="52"/>
      <c r="AI243" s="53"/>
      <c r="AL243" s="51"/>
      <c r="AP243" s="53"/>
      <c r="AS243" s="51"/>
      <c r="AX243" s="53"/>
      <c r="AZ243" s="51"/>
      <c r="BE243" s="53"/>
      <c r="BG243" s="51"/>
      <c r="BK243" s="53"/>
      <c r="BN243" s="51"/>
      <c r="BR243" s="53"/>
      <c r="BU243" s="51"/>
      <c r="BW243" s="52"/>
      <c r="BY243" s="53"/>
      <c r="CB243" s="51"/>
      <c r="CF243" s="53"/>
      <c r="CI243" s="51"/>
      <c r="CM243" s="53"/>
      <c r="CP243" s="51"/>
      <c r="CW243" s="51"/>
      <c r="DD243" s="51"/>
      <c r="DK243" s="51"/>
      <c r="DR243" s="51"/>
      <c r="DY243" s="51"/>
      <c r="EF243" s="51"/>
      <c r="EM243" s="51"/>
      <c r="ET243" s="51"/>
      <c r="EX243" s="53"/>
      <c r="FA243" s="51"/>
      <c r="FH243" s="51"/>
      <c r="FJ243" s="53"/>
      <c r="FO243" s="51"/>
      <c r="FS243" s="53"/>
      <c r="FV243" s="51"/>
      <c r="FX243" s="53"/>
      <c r="GC243" s="51"/>
      <c r="GG243" s="53"/>
      <c r="GJ243" s="51"/>
      <c r="GN243" s="53"/>
      <c r="GQ243" s="51"/>
      <c r="GU243" s="53"/>
      <c r="GX243" s="51"/>
      <c r="HB243" s="53"/>
      <c r="HE243" s="51"/>
      <c r="HI243" s="53"/>
    </row>
    <row r="244">
      <c r="C244" s="51"/>
      <c r="J244" s="51"/>
      <c r="Q244" s="51"/>
      <c r="X244" s="51"/>
      <c r="AE244" s="51"/>
      <c r="AF244" s="52"/>
      <c r="AI244" s="53"/>
      <c r="AL244" s="51"/>
      <c r="AP244" s="53"/>
      <c r="AS244" s="51"/>
      <c r="AX244" s="53"/>
      <c r="AZ244" s="51"/>
      <c r="BE244" s="53"/>
      <c r="BG244" s="51"/>
      <c r="BK244" s="53"/>
      <c r="BN244" s="51"/>
      <c r="BR244" s="53"/>
      <c r="BU244" s="51"/>
      <c r="BW244" s="52"/>
      <c r="BY244" s="53"/>
      <c r="CB244" s="51"/>
      <c r="CF244" s="53"/>
      <c r="CI244" s="51"/>
      <c r="CM244" s="53"/>
      <c r="CP244" s="51"/>
      <c r="CW244" s="51"/>
      <c r="DD244" s="51"/>
      <c r="DK244" s="51"/>
      <c r="DR244" s="51"/>
      <c r="DY244" s="51"/>
      <c r="EF244" s="51"/>
      <c r="EM244" s="51"/>
      <c r="ET244" s="51"/>
      <c r="EX244" s="53"/>
      <c r="FA244" s="51"/>
      <c r="FH244" s="51"/>
      <c r="FJ244" s="53"/>
      <c r="FO244" s="51"/>
      <c r="FS244" s="53"/>
      <c r="FV244" s="51"/>
      <c r="FX244" s="53"/>
      <c r="GC244" s="51"/>
      <c r="GG244" s="53"/>
      <c r="GJ244" s="51"/>
      <c r="GN244" s="53"/>
      <c r="GQ244" s="51"/>
      <c r="GU244" s="53"/>
      <c r="GX244" s="51"/>
      <c r="HB244" s="53"/>
      <c r="HE244" s="51"/>
      <c r="HI244" s="53"/>
    </row>
    <row r="245">
      <c r="C245" s="51"/>
      <c r="J245" s="51"/>
      <c r="Q245" s="51"/>
      <c r="X245" s="51"/>
      <c r="AE245" s="51"/>
      <c r="AF245" s="52"/>
      <c r="AI245" s="53"/>
      <c r="AL245" s="51"/>
      <c r="AP245" s="53"/>
      <c r="AS245" s="51"/>
      <c r="AX245" s="53"/>
      <c r="AZ245" s="51"/>
      <c r="BE245" s="53"/>
      <c r="BG245" s="51"/>
      <c r="BK245" s="53"/>
      <c r="BN245" s="51"/>
      <c r="BR245" s="53"/>
      <c r="BU245" s="51"/>
      <c r="BW245" s="52"/>
      <c r="BY245" s="53"/>
      <c r="CB245" s="51"/>
      <c r="CF245" s="53"/>
      <c r="CI245" s="51"/>
      <c r="CM245" s="53"/>
      <c r="CP245" s="51"/>
      <c r="CW245" s="51"/>
      <c r="DD245" s="51"/>
      <c r="DK245" s="51"/>
      <c r="DR245" s="51"/>
      <c r="DY245" s="51"/>
      <c r="EF245" s="51"/>
      <c r="EM245" s="51"/>
      <c r="ET245" s="51"/>
      <c r="EX245" s="53"/>
      <c r="FA245" s="51"/>
      <c r="FH245" s="51"/>
      <c r="FJ245" s="53"/>
      <c r="FO245" s="51"/>
      <c r="FS245" s="53"/>
      <c r="FV245" s="51"/>
      <c r="FX245" s="53"/>
      <c r="GC245" s="51"/>
      <c r="GG245" s="53"/>
      <c r="GJ245" s="51"/>
      <c r="GN245" s="53"/>
      <c r="GQ245" s="51"/>
      <c r="GU245" s="53"/>
      <c r="GX245" s="51"/>
      <c r="HB245" s="53"/>
      <c r="HE245" s="51"/>
      <c r="HI245" s="53"/>
    </row>
    <row r="246">
      <c r="C246" s="51"/>
      <c r="J246" s="51"/>
      <c r="Q246" s="51"/>
      <c r="X246" s="51"/>
      <c r="AE246" s="51"/>
      <c r="AF246" s="52"/>
      <c r="AI246" s="53"/>
      <c r="AL246" s="51"/>
      <c r="AP246" s="53"/>
      <c r="AS246" s="51"/>
      <c r="AX246" s="53"/>
      <c r="AZ246" s="51"/>
      <c r="BE246" s="53"/>
      <c r="BG246" s="51"/>
      <c r="BK246" s="53"/>
      <c r="BN246" s="51"/>
      <c r="BR246" s="53"/>
      <c r="BU246" s="51"/>
      <c r="BW246" s="52"/>
      <c r="BY246" s="53"/>
      <c r="CB246" s="51"/>
      <c r="CF246" s="53"/>
      <c r="CI246" s="51"/>
      <c r="CM246" s="53"/>
      <c r="CP246" s="51"/>
      <c r="CW246" s="51"/>
      <c r="DD246" s="51"/>
      <c r="DK246" s="51"/>
      <c r="DR246" s="51"/>
      <c r="DY246" s="51"/>
      <c r="EF246" s="51"/>
      <c r="EM246" s="51"/>
      <c r="ET246" s="51"/>
      <c r="EX246" s="53"/>
      <c r="FA246" s="51"/>
      <c r="FH246" s="51"/>
      <c r="FJ246" s="53"/>
      <c r="FO246" s="51"/>
      <c r="FS246" s="53"/>
      <c r="FV246" s="51"/>
      <c r="FX246" s="53"/>
      <c r="GC246" s="51"/>
      <c r="GG246" s="53"/>
      <c r="GJ246" s="51"/>
      <c r="GN246" s="53"/>
      <c r="GQ246" s="51"/>
      <c r="GU246" s="53"/>
      <c r="GX246" s="51"/>
      <c r="HB246" s="53"/>
      <c r="HE246" s="51"/>
      <c r="HI246" s="53"/>
    </row>
    <row r="247">
      <c r="C247" s="51"/>
      <c r="J247" s="51"/>
      <c r="Q247" s="51"/>
      <c r="X247" s="51"/>
      <c r="AE247" s="51"/>
      <c r="AF247" s="52"/>
      <c r="AI247" s="53"/>
      <c r="AL247" s="51"/>
      <c r="AP247" s="53"/>
      <c r="AS247" s="51"/>
      <c r="AX247" s="53"/>
      <c r="AZ247" s="51"/>
      <c r="BE247" s="53"/>
      <c r="BG247" s="51"/>
      <c r="BK247" s="53"/>
      <c r="BN247" s="51"/>
      <c r="BR247" s="53"/>
      <c r="BU247" s="51"/>
      <c r="BW247" s="52"/>
      <c r="BY247" s="53"/>
      <c r="CB247" s="51"/>
      <c r="CF247" s="53"/>
      <c r="CI247" s="51"/>
      <c r="CM247" s="53"/>
      <c r="CP247" s="51"/>
      <c r="CW247" s="51"/>
      <c r="DD247" s="51"/>
      <c r="DK247" s="51"/>
      <c r="DR247" s="51"/>
      <c r="DY247" s="51"/>
      <c r="EF247" s="51"/>
      <c r="EM247" s="51"/>
      <c r="ET247" s="51"/>
      <c r="EX247" s="53"/>
      <c r="FA247" s="51"/>
      <c r="FH247" s="51"/>
      <c r="FJ247" s="53"/>
      <c r="FO247" s="51"/>
      <c r="FS247" s="53"/>
      <c r="FV247" s="51"/>
      <c r="FX247" s="53"/>
      <c r="GC247" s="51"/>
      <c r="GG247" s="53"/>
      <c r="GJ247" s="51"/>
      <c r="GN247" s="53"/>
      <c r="GQ247" s="51"/>
      <c r="GU247" s="53"/>
      <c r="GX247" s="51"/>
      <c r="HB247" s="53"/>
      <c r="HE247" s="51"/>
      <c r="HI247" s="53"/>
    </row>
    <row r="248">
      <c r="C248" s="51"/>
      <c r="J248" s="51"/>
      <c r="Q248" s="51"/>
      <c r="X248" s="51"/>
      <c r="AE248" s="51"/>
      <c r="AF248" s="52"/>
      <c r="AI248" s="53"/>
      <c r="AL248" s="51"/>
      <c r="AP248" s="53"/>
      <c r="AS248" s="51"/>
      <c r="AX248" s="53"/>
      <c r="AZ248" s="51"/>
      <c r="BE248" s="53"/>
      <c r="BG248" s="51"/>
      <c r="BK248" s="53"/>
      <c r="BN248" s="51"/>
      <c r="BR248" s="53"/>
      <c r="BU248" s="51"/>
      <c r="BW248" s="52"/>
      <c r="BY248" s="53"/>
      <c r="CB248" s="51"/>
      <c r="CF248" s="53"/>
      <c r="CI248" s="51"/>
      <c r="CM248" s="53"/>
      <c r="CP248" s="51"/>
      <c r="CW248" s="51"/>
      <c r="DD248" s="51"/>
      <c r="DK248" s="51"/>
      <c r="DR248" s="51"/>
      <c r="DY248" s="51"/>
      <c r="EF248" s="51"/>
      <c r="EM248" s="51"/>
      <c r="ET248" s="51"/>
      <c r="EX248" s="53"/>
      <c r="FA248" s="51"/>
      <c r="FH248" s="51"/>
      <c r="FJ248" s="53"/>
      <c r="FO248" s="51"/>
      <c r="FS248" s="53"/>
      <c r="FV248" s="51"/>
      <c r="FX248" s="53"/>
      <c r="GC248" s="51"/>
      <c r="GG248" s="53"/>
      <c r="GJ248" s="51"/>
      <c r="GN248" s="53"/>
      <c r="GQ248" s="51"/>
      <c r="GU248" s="53"/>
      <c r="GX248" s="51"/>
      <c r="HB248" s="53"/>
      <c r="HE248" s="51"/>
      <c r="HI248" s="53"/>
    </row>
    <row r="249">
      <c r="C249" s="51"/>
      <c r="J249" s="51"/>
      <c r="Q249" s="51"/>
      <c r="X249" s="51"/>
      <c r="AE249" s="51"/>
      <c r="AF249" s="52"/>
      <c r="AI249" s="53"/>
      <c r="AL249" s="51"/>
      <c r="AP249" s="53"/>
      <c r="AS249" s="51"/>
      <c r="AX249" s="53"/>
      <c r="AZ249" s="51"/>
      <c r="BE249" s="53"/>
      <c r="BG249" s="51"/>
      <c r="BK249" s="53"/>
      <c r="BN249" s="51"/>
      <c r="BR249" s="53"/>
      <c r="BU249" s="51"/>
      <c r="BW249" s="52"/>
      <c r="BY249" s="53"/>
      <c r="CB249" s="51"/>
      <c r="CF249" s="53"/>
      <c r="CI249" s="51"/>
      <c r="CM249" s="53"/>
      <c r="CP249" s="51"/>
      <c r="CW249" s="51"/>
      <c r="DD249" s="51"/>
      <c r="DK249" s="51"/>
      <c r="DR249" s="51"/>
      <c r="DY249" s="51"/>
      <c r="EF249" s="51"/>
      <c r="EM249" s="51"/>
      <c r="ET249" s="51"/>
      <c r="EX249" s="53"/>
      <c r="FA249" s="51"/>
      <c r="FH249" s="51"/>
      <c r="FJ249" s="53"/>
      <c r="FO249" s="51"/>
      <c r="FS249" s="53"/>
      <c r="FV249" s="51"/>
      <c r="FX249" s="53"/>
      <c r="GC249" s="51"/>
      <c r="GG249" s="53"/>
      <c r="GJ249" s="51"/>
      <c r="GN249" s="53"/>
      <c r="GQ249" s="51"/>
      <c r="GU249" s="53"/>
      <c r="GX249" s="51"/>
      <c r="HB249" s="53"/>
      <c r="HE249" s="51"/>
      <c r="HI249" s="53"/>
    </row>
    <row r="250">
      <c r="C250" s="51"/>
      <c r="J250" s="51"/>
      <c r="Q250" s="51"/>
      <c r="X250" s="51"/>
      <c r="AE250" s="51"/>
      <c r="AF250" s="52"/>
      <c r="AI250" s="53"/>
      <c r="AL250" s="51"/>
      <c r="AP250" s="53"/>
      <c r="AS250" s="51"/>
      <c r="AX250" s="53"/>
      <c r="AZ250" s="51"/>
      <c r="BE250" s="53"/>
      <c r="BG250" s="51"/>
      <c r="BK250" s="53"/>
      <c r="BN250" s="51"/>
      <c r="BR250" s="53"/>
      <c r="BU250" s="51"/>
      <c r="BW250" s="52"/>
      <c r="BY250" s="53"/>
      <c r="CB250" s="51"/>
      <c r="CF250" s="53"/>
      <c r="CI250" s="51"/>
      <c r="CM250" s="53"/>
      <c r="CP250" s="51"/>
      <c r="CW250" s="51"/>
      <c r="DD250" s="51"/>
      <c r="DK250" s="51"/>
      <c r="DR250" s="51"/>
      <c r="DY250" s="51"/>
      <c r="EF250" s="51"/>
      <c r="EM250" s="51"/>
      <c r="ET250" s="51"/>
      <c r="EX250" s="53"/>
      <c r="FA250" s="51"/>
      <c r="FH250" s="51"/>
      <c r="FJ250" s="53"/>
      <c r="FO250" s="51"/>
      <c r="FS250" s="53"/>
      <c r="FV250" s="51"/>
      <c r="FX250" s="53"/>
      <c r="GC250" s="51"/>
      <c r="GG250" s="53"/>
      <c r="GJ250" s="51"/>
      <c r="GN250" s="53"/>
      <c r="GQ250" s="51"/>
      <c r="GU250" s="53"/>
      <c r="GX250" s="51"/>
      <c r="HB250" s="53"/>
      <c r="HE250" s="51"/>
      <c r="HI250" s="53"/>
    </row>
    <row r="251">
      <c r="C251" s="51"/>
      <c r="J251" s="51"/>
      <c r="Q251" s="51"/>
      <c r="X251" s="51"/>
      <c r="AE251" s="51"/>
      <c r="AF251" s="52"/>
      <c r="AI251" s="53"/>
      <c r="AL251" s="51"/>
      <c r="AP251" s="53"/>
      <c r="AS251" s="51"/>
      <c r="AX251" s="53"/>
      <c r="AZ251" s="51"/>
      <c r="BE251" s="53"/>
      <c r="BG251" s="51"/>
      <c r="BK251" s="53"/>
      <c r="BN251" s="51"/>
      <c r="BR251" s="53"/>
      <c r="BU251" s="51"/>
      <c r="BW251" s="52"/>
      <c r="BY251" s="53"/>
      <c r="CB251" s="51"/>
      <c r="CF251" s="53"/>
      <c r="CI251" s="51"/>
      <c r="CM251" s="53"/>
      <c r="CP251" s="51"/>
      <c r="CW251" s="51"/>
      <c r="DD251" s="51"/>
      <c r="DK251" s="51"/>
      <c r="DR251" s="51"/>
      <c r="DY251" s="51"/>
      <c r="EF251" s="51"/>
      <c r="EM251" s="51"/>
      <c r="ET251" s="51"/>
      <c r="EX251" s="53"/>
      <c r="FA251" s="51"/>
      <c r="FH251" s="51"/>
      <c r="FJ251" s="53"/>
      <c r="FO251" s="51"/>
      <c r="FS251" s="53"/>
      <c r="FV251" s="51"/>
      <c r="FX251" s="53"/>
      <c r="GC251" s="51"/>
      <c r="GG251" s="53"/>
      <c r="GJ251" s="51"/>
      <c r="GN251" s="53"/>
      <c r="GQ251" s="51"/>
      <c r="GU251" s="53"/>
      <c r="GX251" s="51"/>
      <c r="HB251" s="53"/>
      <c r="HE251" s="51"/>
      <c r="HI251" s="53"/>
    </row>
    <row r="252">
      <c r="C252" s="51"/>
      <c r="J252" s="51"/>
      <c r="Q252" s="51"/>
      <c r="X252" s="51"/>
      <c r="AE252" s="51"/>
      <c r="AF252" s="52"/>
      <c r="AI252" s="53"/>
      <c r="AL252" s="51"/>
      <c r="AP252" s="53"/>
      <c r="AS252" s="51"/>
      <c r="AX252" s="53"/>
      <c r="AZ252" s="51"/>
      <c r="BE252" s="53"/>
      <c r="BG252" s="51"/>
      <c r="BK252" s="53"/>
      <c r="BN252" s="51"/>
      <c r="BR252" s="53"/>
      <c r="BU252" s="51"/>
      <c r="BW252" s="52"/>
      <c r="BY252" s="53"/>
      <c r="CB252" s="51"/>
      <c r="CF252" s="53"/>
      <c r="CI252" s="51"/>
      <c r="CM252" s="53"/>
      <c r="CP252" s="51"/>
      <c r="CW252" s="51"/>
      <c r="DD252" s="51"/>
      <c r="DK252" s="51"/>
      <c r="DR252" s="51"/>
      <c r="DY252" s="51"/>
      <c r="EF252" s="51"/>
      <c r="EM252" s="51"/>
      <c r="ET252" s="51"/>
      <c r="EX252" s="53"/>
      <c r="FA252" s="51"/>
      <c r="FH252" s="51"/>
      <c r="FJ252" s="53"/>
      <c r="FO252" s="51"/>
      <c r="FS252" s="53"/>
      <c r="FV252" s="51"/>
      <c r="FX252" s="53"/>
      <c r="GC252" s="51"/>
      <c r="GG252" s="53"/>
      <c r="GJ252" s="51"/>
      <c r="GN252" s="53"/>
      <c r="GQ252" s="51"/>
      <c r="GU252" s="53"/>
      <c r="GX252" s="51"/>
      <c r="HB252" s="53"/>
      <c r="HE252" s="51"/>
      <c r="HI252" s="53"/>
    </row>
    <row r="253">
      <c r="C253" s="51"/>
      <c r="J253" s="51"/>
      <c r="Q253" s="51"/>
      <c r="X253" s="51"/>
      <c r="AE253" s="51"/>
      <c r="AF253" s="52"/>
      <c r="AI253" s="53"/>
      <c r="AL253" s="51"/>
      <c r="AP253" s="53"/>
      <c r="AS253" s="51"/>
      <c r="AX253" s="53"/>
      <c r="AZ253" s="51"/>
      <c r="BE253" s="53"/>
      <c r="BG253" s="51"/>
      <c r="BK253" s="53"/>
      <c r="BN253" s="51"/>
      <c r="BR253" s="53"/>
      <c r="BU253" s="51"/>
      <c r="BW253" s="52"/>
      <c r="BY253" s="53"/>
      <c r="CB253" s="51"/>
      <c r="CF253" s="53"/>
      <c r="CI253" s="51"/>
      <c r="CM253" s="53"/>
      <c r="CP253" s="51"/>
      <c r="CW253" s="51"/>
      <c r="DD253" s="51"/>
      <c r="DK253" s="51"/>
      <c r="DR253" s="51"/>
      <c r="DY253" s="51"/>
      <c r="EF253" s="51"/>
      <c r="EM253" s="51"/>
      <c r="ET253" s="51"/>
      <c r="EX253" s="53"/>
      <c r="FA253" s="51"/>
      <c r="FH253" s="51"/>
      <c r="FJ253" s="53"/>
      <c r="FO253" s="51"/>
      <c r="FS253" s="53"/>
      <c r="FV253" s="51"/>
      <c r="FX253" s="53"/>
      <c r="GC253" s="51"/>
      <c r="GG253" s="53"/>
      <c r="GJ253" s="51"/>
      <c r="GN253" s="53"/>
      <c r="GQ253" s="51"/>
      <c r="GU253" s="53"/>
      <c r="GX253" s="51"/>
      <c r="HB253" s="53"/>
      <c r="HE253" s="51"/>
      <c r="HI253" s="53"/>
    </row>
    <row r="254">
      <c r="C254" s="51"/>
      <c r="J254" s="51"/>
      <c r="Q254" s="51"/>
      <c r="X254" s="51"/>
      <c r="AE254" s="51"/>
      <c r="AF254" s="52"/>
      <c r="AI254" s="53"/>
      <c r="AL254" s="51"/>
      <c r="AP254" s="53"/>
      <c r="AS254" s="51"/>
      <c r="AX254" s="53"/>
      <c r="AZ254" s="51"/>
      <c r="BE254" s="53"/>
      <c r="BG254" s="51"/>
      <c r="BK254" s="53"/>
      <c r="BN254" s="51"/>
      <c r="BR254" s="53"/>
      <c r="BU254" s="51"/>
      <c r="BW254" s="52"/>
      <c r="BY254" s="53"/>
      <c r="CB254" s="51"/>
      <c r="CF254" s="53"/>
      <c r="CI254" s="51"/>
      <c r="CM254" s="53"/>
      <c r="CP254" s="51"/>
      <c r="CW254" s="51"/>
      <c r="DD254" s="51"/>
      <c r="DK254" s="51"/>
      <c r="DR254" s="51"/>
      <c r="DY254" s="51"/>
      <c r="EF254" s="51"/>
      <c r="EM254" s="51"/>
      <c r="ET254" s="51"/>
      <c r="EX254" s="53"/>
      <c r="FA254" s="51"/>
      <c r="FH254" s="51"/>
      <c r="FJ254" s="53"/>
      <c r="FO254" s="51"/>
      <c r="FS254" s="53"/>
      <c r="FV254" s="51"/>
      <c r="FX254" s="53"/>
      <c r="GC254" s="51"/>
      <c r="GG254" s="53"/>
      <c r="GJ254" s="51"/>
      <c r="GN254" s="53"/>
      <c r="GQ254" s="51"/>
      <c r="GU254" s="53"/>
      <c r="GX254" s="51"/>
      <c r="HB254" s="53"/>
      <c r="HE254" s="51"/>
      <c r="HI254" s="53"/>
    </row>
    <row r="255">
      <c r="C255" s="51"/>
      <c r="J255" s="51"/>
      <c r="Q255" s="51"/>
      <c r="X255" s="51"/>
      <c r="AE255" s="51"/>
      <c r="AF255" s="52"/>
      <c r="AI255" s="53"/>
      <c r="AL255" s="51"/>
      <c r="AP255" s="53"/>
      <c r="AS255" s="51"/>
      <c r="AX255" s="53"/>
      <c r="AZ255" s="51"/>
      <c r="BE255" s="53"/>
      <c r="BG255" s="51"/>
      <c r="BK255" s="53"/>
      <c r="BN255" s="51"/>
      <c r="BR255" s="53"/>
      <c r="BU255" s="51"/>
      <c r="BW255" s="52"/>
      <c r="BY255" s="53"/>
      <c r="CB255" s="51"/>
      <c r="CF255" s="53"/>
      <c r="CI255" s="51"/>
      <c r="CM255" s="53"/>
      <c r="CP255" s="51"/>
      <c r="CW255" s="51"/>
      <c r="DD255" s="51"/>
      <c r="DK255" s="51"/>
      <c r="DR255" s="51"/>
      <c r="DY255" s="51"/>
      <c r="EF255" s="51"/>
      <c r="EM255" s="51"/>
      <c r="ET255" s="51"/>
      <c r="EX255" s="53"/>
      <c r="FA255" s="51"/>
      <c r="FH255" s="51"/>
      <c r="FJ255" s="53"/>
      <c r="FO255" s="51"/>
      <c r="FS255" s="53"/>
      <c r="FV255" s="51"/>
      <c r="FX255" s="53"/>
      <c r="GC255" s="51"/>
      <c r="GG255" s="53"/>
      <c r="GJ255" s="51"/>
      <c r="GN255" s="53"/>
      <c r="GQ255" s="51"/>
      <c r="GU255" s="53"/>
      <c r="GX255" s="51"/>
      <c r="HB255" s="53"/>
      <c r="HE255" s="51"/>
      <c r="HI255" s="53"/>
    </row>
    <row r="256">
      <c r="C256" s="51"/>
      <c r="J256" s="51"/>
      <c r="Q256" s="51"/>
      <c r="X256" s="51"/>
      <c r="AE256" s="51"/>
      <c r="AF256" s="52"/>
      <c r="AI256" s="53"/>
      <c r="AL256" s="51"/>
      <c r="AP256" s="53"/>
      <c r="AS256" s="51"/>
      <c r="AX256" s="53"/>
      <c r="AZ256" s="51"/>
      <c r="BE256" s="53"/>
      <c r="BG256" s="51"/>
      <c r="BK256" s="53"/>
      <c r="BN256" s="51"/>
      <c r="BR256" s="53"/>
      <c r="BU256" s="51"/>
      <c r="BW256" s="52"/>
      <c r="BY256" s="53"/>
      <c r="CB256" s="51"/>
      <c r="CF256" s="53"/>
      <c r="CI256" s="51"/>
      <c r="CM256" s="53"/>
      <c r="CP256" s="51"/>
      <c r="CW256" s="51"/>
      <c r="DD256" s="51"/>
      <c r="DK256" s="51"/>
      <c r="DR256" s="51"/>
      <c r="DY256" s="51"/>
      <c r="EF256" s="51"/>
      <c r="EM256" s="51"/>
      <c r="ET256" s="51"/>
      <c r="EX256" s="53"/>
      <c r="FA256" s="51"/>
      <c r="FH256" s="51"/>
      <c r="FJ256" s="53"/>
      <c r="FO256" s="51"/>
      <c r="FS256" s="53"/>
      <c r="FV256" s="51"/>
      <c r="FX256" s="53"/>
      <c r="GC256" s="51"/>
      <c r="GG256" s="53"/>
      <c r="GJ256" s="51"/>
      <c r="GN256" s="53"/>
      <c r="GQ256" s="51"/>
      <c r="GU256" s="53"/>
      <c r="GX256" s="51"/>
      <c r="HB256" s="53"/>
      <c r="HE256" s="51"/>
      <c r="HI256" s="53"/>
    </row>
    <row r="257">
      <c r="C257" s="51"/>
      <c r="J257" s="51"/>
      <c r="Q257" s="51"/>
      <c r="X257" s="51"/>
      <c r="AE257" s="51"/>
      <c r="AF257" s="52"/>
      <c r="AI257" s="53"/>
      <c r="AL257" s="51"/>
      <c r="AP257" s="53"/>
      <c r="AS257" s="51"/>
      <c r="AX257" s="53"/>
      <c r="AZ257" s="51"/>
      <c r="BE257" s="53"/>
      <c r="BG257" s="51"/>
      <c r="BK257" s="53"/>
      <c r="BN257" s="51"/>
      <c r="BR257" s="53"/>
      <c r="BU257" s="51"/>
      <c r="BW257" s="52"/>
      <c r="BY257" s="53"/>
      <c r="CB257" s="51"/>
      <c r="CF257" s="53"/>
      <c r="CI257" s="51"/>
      <c r="CM257" s="53"/>
      <c r="CP257" s="51"/>
      <c r="CW257" s="51"/>
      <c r="DD257" s="51"/>
      <c r="DK257" s="51"/>
      <c r="DR257" s="51"/>
      <c r="DY257" s="51"/>
      <c r="EF257" s="51"/>
      <c r="EM257" s="51"/>
      <c r="ET257" s="51"/>
      <c r="EX257" s="53"/>
      <c r="FA257" s="51"/>
      <c r="FH257" s="51"/>
      <c r="FJ257" s="53"/>
      <c r="FO257" s="51"/>
      <c r="FS257" s="53"/>
      <c r="FV257" s="51"/>
      <c r="FX257" s="53"/>
      <c r="GC257" s="51"/>
      <c r="GG257" s="53"/>
      <c r="GJ257" s="51"/>
      <c r="GN257" s="53"/>
      <c r="GQ257" s="51"/>
      <c r="GU257" s="53"/>
      <c r="GX257" s="51"/>
      <c r="HB257" s="53"/>
      <c r="HE257" s="51"/>
      <c r="HI257" s="53"/>
    </row>
    <row r="258">
      <c r="C258" s="51"/>
      <c r="J258" s="51"/>
      <c r="Q258" s="51"/>
      <c r="X258" s="51"/>
      <c r="AE258" s="51"/>
      <c r="AF258" s="52"/>
      <c r="AI258" s="53"/>
      <c r="AL258" s="51"/>
      <c r="AP258" s="53"/>
      <c r="AS258" s="51"/>
      <c r="AX258" s="53"/>
      <c r="AZ258" s="51"/>
      <c r="BE258" s="53"/>
      <c r="BG258" s="51"/>
      <c r="BK258" s="53"/>
      <c r="BN258" s="51"/>
      <c r="BR258" s="53"/>
      <c r="BU258" s="51"/>
      <c r="BW258" s="52"/>
      <c r="BY258" s="53"/>
      <c r="CB258" s="51"/>
      <c r="CF258" s="53"/>
      <c r="CI258" s="51"/>
      <c r="CM258" s="53"/>
      <c r="CP258" s="51"/>
      <c r="CW258" s="51"/>
      <c r="DD258" s="51"/>
      <c r="DK258" s="51"/>
      <c r="DR258" s="51"/>
      <c r="DY258" s="51"/>
      <c r="EF258" s="51"/>
      <c r="EM258" s="51"/>
      <c r="ET258" s="51"/>
      <c r="EX258" s="53"/>
      <c r="FA258" s="51"/>
      <c r="FH258" s="51"/>
      <c r="FJ258" s="53"/>
      <c r="FO258" s="51"/>
      <c r="FS258" s="53"/>
      <c r="FV258" s="51"/>
      <c r="FX258" s="53"/>
      <c r="GC258" s="51"/>
      <c r="GG258" s="53"/>
      <c r="GJ258" s="51"/>
      <c r="GN258" s="53"/>
      <c r="GQ258" s="51"/>
      <c r="GU258" s="53"/>
      <c r="GX258" s="51"/>
      <c r="HB258" s="53"/>
      <c r="HE258" s="51"/>
      <c r="HI258" s="53"/>
    </row>
    <row r="259">
      <c r="C259" s="51"/>
      <c r="J259" s="51"/>
      <c r="Q259" s="51"/>
      <c r="X259" s="51"/>
      <c r="AE259" s="51"/>
      <c r="AF259" s="52"/>
      <c r="AI259" s="53"/>
      <c r="AL259" s="51"/>
      <c r="AP259" s="53"/>
      <c r="AS259" s="51"/>
      <c r="AX259" s="53"/>
      <c r="AZ259" s="51"/>
      <c r="BE259" s="53"/>
      <c r="BG259" s="51"/>
      <c r="BK259" s="53"/>
      <c r="BN259" s="51"/>
      <c r="BR259" s="53"/>
      <c r="BU259" s="51"/>
      <c r="BW259" s="52"/>
      <c r="BY259" s="53"/>
      <c r="CB259" s="51"/>
      <c r="CF259" s="53"/>
      <c r="CI259" s="51"/>
      <c r="CM259" s="53"/>
      <c r="CP259" s="51"/>
      <c r="CW259" s="51"/>
      <c r="DD259" s="51"/>
      <c r="DK259" s="51"/>
      <c r="DR259" s="51"/>
      <c r="DY259" s="51"/>
      <c r="EF259" s="51"/>
      <c r="EM259" s="51"/>
      <c r="ET259" s="51"/>
      <c r="EX259" s="53"/>
      <c r="FA259" s="51"/>
      <c r="FH259" s="51"/>
      <c r="FJ259" s="53"/>
      <c r="FO259" s="51"/>
      <c r="FS259" s="53"/>
      <c r="FV259" s="51"/>
      <c r="FX259" s="53"/>
      <c r="GC259" s="51"/>
      <c r="GG259" s="53"/>
      <c r="GJ259" s="51"/>
      <c r="GN259" s="53"/>
      <c r="GQ259" s="51"/>
      <c r="GU259" s="53"/>
      <c r="GX259" s="51"/>
      <c r="HB259" s="53"/>
      <c r="HE259" s="51"/>
      <c r="HI259" s="53"/>
    </row>
    <row r="260">
      <c r="C260" s="51"/>
      <c r="J260" s="51"/>
      <c r="Q260" s="51"/>
      <c r="X260" s="51"/>
      <c r="AE260" s="51"/>
      <c r="AF260" s="52"/>
      <c r="AI260" s="53"/>
      <c r="AL260" s="51"/>
      <c r="AP260" s="53"/>
      <c r="AS260" s="51"/>
      <c r="AX260" s="53"/>
      <c r="AZ260" s="51"/>
      <c r="BE260" s="53"/>
      <c r="BG260" s="51"/>
      <c r="BK260" s="53"/>
      <c r="BN260" s="51"/>
      <c r="BR260" s="53"/>
      <c r="BU260" s="51"/>
      <c r="BW260" s="52"/>
      <c r="BY260" s="53"/>
      <c r="CB260" s="51"/>
      <c r="CF260" s="53"/>
      <c r="CI260" s="51"/>
      <c r="CM260" s="53"/>
      <c r="CP260" s="51"/>
      <c r="CW260" s="51"/>
      <c r="DD260" s="51"/>
      <c r="DK260" s="51"/>
      <c r="DR260" s="51"/>
      <c r="DY260" s="51"/>
      <c r="EF260" s="51"/>
      <c r="EM260" s="51"/>
      <c r="ET260" s="51"/>
      <c r="EX260" s="53"/>
      <c r="FA260" s="51"/>
      <c r="FH260" s="51"/>
      <c r="FJ260" s="53"/>
      <c r="FO260" s="51"/>
      <c r="FS260" s="53"/>
      <c r="FV260" s="51"/>
      <c r="FX260" s="53"/>
      <c r="GC260" s="51"/>
      <c r="GG260" s="53"/>
      <c r="GJ260" s="51"/>
      <c r="GN260" s="53"/>
      <c r="GQ260" s="51"/>
      <c r="GU260" s="53"/>
      <c r="GX260" s="51"/>
      <c r="HB260" s="53"/>
      <c r="HE260" s="51"/>
      <c r="HI260" s="53"/>
    </row>
    <row r="261">
      <c r="C261" s="51"/>
      <c r="J261" s="51"/>
      <c r="Q261" s="51"/>
      <c r="X261" s="51"/>
      <c r="AE261" s="51"/>
      <c r="AF261" s="52"/>
      <c r="AI261" s="53"/>
      <c r="AL261" s="51"/>
      <c r="AP261" s="53"/>
      <c r="AS261" s="51"/>
      <c r="AX261" s="53"/>
      <c r="AZ261" s="51"/>
      <c r="BE261" s="53"/>
      <c r="BG261" s="51"/>
      <c r="BK261" s="53"/>
      <c r="BN261" s="51"/>
      <c r="BR261" s="53"/>
      <c r="BU261" s="51"/>
      <c r="BW261" s="52"/>
      <c r="BY261" s="53"/>
      <c r="CB261" s="51"/>
      <c r="CF261" s="53"/>
      <c r="CI261" s="51"/>
      <c r="CM261" s="53"/>
      <c r="CP261" s="51"/>
      <c r="CW261" s="51"/>
      <c r="DD261" s="51"/>
      <c r="DK261" s="51"/>
      <c r="DR261" s="51"/>
      <c r="DY261" s="51"/>
      <c r="EF261" s="51"/>
      <c r="EM261" s="51"/>
      <c r="ET261" s="51"/>
      <c r="EX261" s="53"/>
      <c r="FA261" s="51"/>
      <c r="FH261" s="51"/>
      <c r="FJ261" s="53"/>
      <c r="FO261" s="51"/>
      <c r="FS261" s="53"/>
      <c r="FV261" s="51"/>
      <c r="FX261" s="53"/>
      <c r="GC261" s="51"/>
      <c r="GG261" s="53"/>
      <c r="GJ261" s="51"/>
      <c r="GN261" s="53"/>
      <c r="GQ261" s="51"/>
      <c r="GU261" s="53"/>
      <c r="GX261" s="51"/>
      <c r="HB261" s="53"/>
      <c r="HE261" s="51"/>
      <c r="HI261" s="53"/>
    </row>
    <row r="262">
      <c r="C262" s="51"/>
      <c r="J262" s="51"/>
      <c r="Q262" s="51"/>
      <c r="X262" s="51"/>
      <c r="AE262" s="51"/>
      <c r="AF262" s="52"/>
      <c r="AI262" s="53"/>
      <c r="AL262" s="51"/>
      <c r="AP262" s="53"/>
      <c r="AS262" s="51"/>
      <c r="AX262" s="53"/>
      <c r="AZ262" s="51"/>
      <c r="BE262" s="53"/>
      <c r="BG262" s="51"/>
      <c r="BK262" s="53"/>
      <c r="BN262" s="51"/>
      <c r="BR262" s="53"/>
      <c r="BU262" s="51"/>
      <c r="BW262" s="52"/>
      <c r="BY262" s="53"/>
      <c r="CB262" s="51"/>
      <c r="CF262" s="53"/>
      <c r="CI262" s="51"/>
      <c r="CM262" s="53"/>
      <c r="CP262" s="51"/>
      <c r="CW262" s="51"/>
      <c r="DD262" s="51"/>
      <c r="DK262" s="51"/>
      <c r="DR262" s="51"/>
      <c r="DY262" s="51"/>
      <c r="EF262" s="51"/>
      <c r="EM262" s="51"/>
      <c r="ET262" s="51"/>
      <c r="EX262" s="53"/>
      <c r="FA262" s="51"/>
      <c r="FH262" s="51"/>
      <c r="FJ262" s="53"/>
      <c r="FO262" s="51"/>
      <c r="FS262" s="53"/>
      <c r="FV262" s="51"/>
      <c r="FX262" s="53"/>
      <c r="GC262" s="51"/>
      <c r="GG262" s="53"/>
      <c r="GJ262" s="51"/>
      <c r="GN262" s="53"/>
      <c r="GQ262" s="51"/>
      <c r="GU262" s="53"/>
      <c r="GX262" s="51"/>
      <c r="HB262" s="53"/>
      <c r="HE262" s="51"/>
      <c r="HI262" s="53"/>
    </row>
    <row r="263">
      <c r="C263" s="51"/>
      <c r="J263" s="51"/>
      <c r="Q263" s="51"/>
      <c r="X263" s="51"/>
      <c r="AE263" s="51"/>
      <c r="AF263" s="52"/>
      <c r="AI263" s="53"/>
      <c r="AL263" s="51"/>
      <c r="AP263" s="53"/>
      <c r="AS263" s="51"/>
      <c r="AX263" s="53"/>
      <c r="AZ263" s="51"/>
      <c r="BE263" s="53"/>
      <c r="BG263" s="51"/>
      <c r="BK263" s="53"/>
      <c r="BN263" s="51"/>
      <c r="BR263" s="53"/>
      <c r="BU263" s="51"/>
      <c r="BW263" s="52"/>
      <c r="BY263" s="53"/>
      <c r="CB263" s="51"/>
      <c r="CF263" s="53"/>
      <c r="CI263" s="51"/>
      <c r="CM263" s="53"/>
      <c r="CP263" s="51"/>
      <c r="CW263" s="51"/>
      <c r="DD263" s="51"/>
      <c r="DK263" s="51"/>
      <c r="DR263" s="51"/>
      <c r="DY263" s="51"/>
      <c r="EF263" s="51"/>
      <c r="EM263" s="51"/>
      <c r="ET263" s="51"/>
      <c r="EX263" s="53"/>
      <c r="FA263" s="51"/>
      <c r="FH263" s="51"/>
      <c r="FJ263" s="53"/>
      <c r="FO263" s="51"/>
      <c r="FS263" s="53"/>
      <c r="FV263" s="51"/>
      <c r="FX263" s="53"/>
      <c r="GC263" s="51"/>
      <c r="GG263" s="53"/>
      <c r="GJ263" s="51"/>
      <c r="GN263" s="53"/>
      <c r="GQ263" s="51"/>
      <c r="GU263" s="53"/>
      <c r="GX263" s="51"/>
      <c r="HB263" s="53"/>
      <c r="HE263" s="51"/>
      <c r="HI263" s="53"/>
    </row>
    <row r="264">
      <c r="C264" s="51"/>
      <c r="J264" s="51"/>
      <c r="Q264" s="51"/>
      <c r="X264" s="51"/>
      <c r="AE264" s="51"/>
      <c r="AF264" s="52"/>
      <c r="AI264" s="53"/>
      <c r="AL264" s="51"/>
      <c r="AP264" s="53"/>
      <c r="AS264" s="51"/>
      <c r="AX264" s="53"/>
      <c r="AZ264" s="51"/>
      <c r="BE264" s="53"/>
      <c r="BG264" s="51"/>
      <c r="BK264" s="53"/>
      <c r="BN264" s="51"/>
      <c r="BR264" s="53"/>
      <c r="BU264" s="51"/>
      <c r="BW264" s="52"/>
      <c r="BY264" s="53"/>
      <c r="CB264" s="51"/>
      <c r="CF264" s="53"/>
      <c r="CI264" s="51"/>
      <c r="CM264" s="53"/>
      <c r="CP264" s="51"/>
      <c r="CW264" s="51"/>
      <c r="DD264" s="51"/>
      <c r="DK264" s="51"/>
      <c r="DR264" s="51"/>
      <c r="DY264" s="51"/>
      <c r="EF264" s="51"/>
      <c r="EM264" s="51"/>
      <c r="ET264" s="51"/>
      <c r="EX264" s="53"/>
      <c r="FA264" s="51"/>
      <c r="FH264" s="51"/>
      <c r="FJ264" s="53"/>
      <c r="FO264" s="51"/>
      <c r="FS264" s="53"/>
      <c r="FV264" s="51"/>
      <c r="FX264" s="53"/>
      <c r="GC264" s="51"/>
      <c r="GG264" s="53"/>
      <c r="GJ264" s="51"/>
      <c r="GN264" s="53"/>
      <c r="GQ264" s="51"/>
      <c r="GU264" s="53"/>
      <c r="GX264" s="51"/>
      <c r="HB264" s="53"/>
      <c r="HE264" s="51"/>
      <c r="HI264" s="53"/>
    </row>
    <row r="265">
      <c r="C265" s="51"/>
      <c r="J265" s="51"/>
      <c r="Q265" s="51"/>
      <c r="X265" s="51"/>
      <c r="AE265" s="51"/>
      <c r="AF265" s="52"/>
      <c r="AI265" s="53"/>
      <c r="AL265" s="51"/>
      <c r="AP265" s="53"/>
      <c r="AS265" s="51"/>
      <c r="AX265" s="53"/>
      <c r="AZ265" s="51"/>
      <c r="BE265" s="53"/>
      <c r="BG265" s="51"/>
      <c r="BK265" s="53"/>
      <c r="BN265" s="51"/>
      <c r="BR265" s="53"/>
      <c r="BU265" s="51"/>
      <c r="BW265" s="52"/>
      <c r="BY265" s="53"/>
      <c r="CB265" s="51"/>
      <c r="CF265" s="53"/>
      <c r="CI265" s="51"/>
      <c r="CM265" s="53"/>
      <c r="CP265" s="51"/>
      <c r="CW265" s="51"/>
      <c r="DD265" s="51"/>
      <c r="DK265" s="51"/>
      <c r="DR265" s="51"/>
      <c r="DY265" s="51"/>
      <c r="EF265" s="51"/>
      <c r="EM265" s="51"/>
      <c r="ET265" s="51"/>
      <c r="EX265" s="53"/>
      <c r="FA265" s="51"/>
      <c r="FH265" s="51"/>
      <c r="FJ265" s="53"/>
      <c r="FO265" s="51"/>
      <c r="FS265" s="53"/>
      <c r="FV265" s="51"/>
      <c r="FX265" s="53"/>
      <c r="GC265" s="51"/>
      <c r="GG265" s="53"/>
      <c r="GJ265" s="51"/>
      <c r="GN265" s="53"/>
      <c r="GQ265" s="51"/>
      <c r="GU265" s="53"/>
      <c r="GX265" s="51"/>
      <c r="HB265" s="53"/>
      <c r="HE265" s="51"/>
      <c r="HI265" s="53"/>
    </row>
    <row r="266">
      <c r="C266" s="51"/>
      <c r="J266" s="51"/>
      <c r="Q266" s="51"/>
      <c r="X266" s="51"/>
      <c r="AE266" s="51"/>
      <c r="AF266" s="52"/>
      <c r="AI266" s="53"/>
      <c r="AL266" s="51"/>
      <c r="AP266" s="53"/>
      <c r="AS266" s="51"/>
      <c r="AX266" s="53"/>
      <c r="AZ266" s="51"/>
      <c r="BE266" s="53"/>
      <c r="BG266" s="51"/>
      <c r="BK266" s="53"/>
      <c r="BN266" s="51"/>
      <c r="BR266" s="53"/>
      <c r="BU266" s="51"/>
      <c r="BW266" s="52"/>
      <c r="BY266" s="53"/>
      <c r="CB266" s="51"/>
      <c r="CF266" s="53"/>
      <c r="CI266" s="51"/>
      <c r="CM266" s="53"/>
      <c r="CP266" s="51"/>
      <c r="CW266" s="51"/>
      <c r="DD266" s="51"/>
      <c r="DK266" s="51"/>
      <c r="DR266" s="51"/>
      <c r="DY266" s="51"/>
      <c r="EF266" s="51"/>
      <c r="EM266" s="51"/>
      <c r="ET266" s="51"/>
      <c r="EX266" s="53"/>
      <c r="FA266" s="51"/>
      <c r="FH266" s="51"/>
      <c r="FJ266" s="53"/>
      <c r="FO266" s="51"/>
      <c r="FS266" s="53"/>
      <c r="FV266" s="51"/>
      <c r="FX266" s="53"/>
      <c r="GC266" s="51"/>
      <c r="GG266" s="53"/>
      <c r="GJ266" s="51"/>
      <c r="GN266" s="53"/>
      <c r="GQ266" s="51"/>
      <c r="GU266" s="53"/>
      <c r="GX266" s="51"/>
      <c r="HB266" s="53"/>
      <c r="HE266" s="51"/>
      <c r="HI266" s="53"/>
    </row>
    <row r="267">
      <c r="C267" s="51"/>
      <c r="J267" s="51"/>
      <c r="Q267" s="51"/>
      <c r="X267" s="51"/>
      <c r="AE267" s="51"/>
      <c r="AF267" s="52"/>
      <c r="AI267" s="53"/>
      <c r="AL267" s="51"/>
      <c r="AP267" s="53"/>
      <c r="AS267" s="51"/>
      <c r="AX267" s="53"/>
      <c r="AZ267" s="51"/>
      <c r="BE267" s="53"/>
      <c r="BG267" s="51"/>
      <c r="BK267" s="53"/>
      <c r="BN267" s="51"/>
      <c r="BR267" s="53"/>
      <c r="BU267" s="51"/>
      <c r="BW267" s="52"/>
      <c r="BY267" s="53"/>
      <c r="CB267" s="51"/>
      <c r="CF267" s="53"/>
      <c r="CI267" s="51"/>
      <c r="CM267" s="53"/>
      <c r="CP267" s="51"/>
      <c r="CW267" s="51"/>
      <c r="DD267" s="51"/>
      <c r="DK267" s="51"/>
      <c r="DR267" s="51"/>
      <c r="DY267" s="51"/>
      <c r="EF267" s="51"/>
      <c r="EM267" s="51"/>
      <c r="ET267" s="51"/>
      <c r="EX267" s="53"/>
      <c r="FA267" s="51"/>
      <c r="FH267" s="51"/>
      <c r="FJ267" s="53"/>
      <c r="FO267" s="51"/>
      <c r="FS267" s="53"/>
      <c r="FV267" s="51"/>
      <c r="FX267" s="53"/>
      <c r="GC267" s="51"/>
      <c r="GG267" s="53"/>
      <c r="GJ267" s="51"/>
      <c r="GN267" s="53"/>
      <c r="GQ267" s="51"/>
      <c r="GU267" s="53"/>
      <c r="GX267" s="51"/>
      <c r="HB267" s="53"/>
      <c r="HE267" s="51"/>
      <c r="HI267" s="53"/>
    </row>
    <row r="268">
      <c r="C268" s="51"/>
      <c r="J268" s="51"/>
      <c r="Q268" s="51"/>
      <c r="X268" s="51"/>
      <c r="AE268" s="51"/>
      <c r="AF268" s="52"/>
      <c r="AI268" s="53"/>
      <c r="AL268" s="51"/>
      <c r="AP268" s="53"/>
      <c r="AS268" s="51"/>
      <c r="AX268" s="53"/>
      <c r="AZ268" s="51"/>
      <c r="BE268" s="53"/>
      <c r="BG268" s="51"/>
      <c r="BK268" s="53"/>
      <c r="BN268" s="51"/>
      <c r="BR268" s="53"/>
      <c r="BU268" s="51"/>
      <c r="BW268" s="52"/>
      <c r="BY268" s="53"/>
      <c r="CB268" s="51"/>
      <c r="CF268" s="53"/>
      <c r="CI268" s="51"/>
      <c r="CM268" s="53"/>
      <c r="CP268" s="51"/>
      <c r="CW268" s="51"/>
      <c r="DD268" s="51"/>
      <c r="DK268" s="51"/>
      <c r="DR268" s="51"/>
      <c r="DY268" s="51"/>
      <c r="EF268" s="51"/>
      <c r="EM268" s="51"/>
      <c r="ET268" s="51"/>
      <c r="EX268" s="53"/>
      <c r="FA268" s="51"/>
      <c r="FH268" s="51"/>
      <c r="FJ268" s="53"/>
      <c r="FO268" s="51"/>
      <c r="FS268" s="53"/>
      <c r="FV268" s="51"/>
      <c r="FX268" s="53"/>
      <c r="GC268" s="51"/>
      <c r="GG268" s="53"/>
      <c r="GJ268" s="51"/>
      <c r="GN268" s="53"/>
      <c r="GQ268" s="51"/>
      <c r="GU268" s="53"/>
      <c r="GX268" s="51"/>
      <c r="HB268" s="53"/>
      <c r="HE268" s="51"/>
      <c r="HI268" s="53"/>
    </row>
    <row r="269">
      <c r="C269" s="51"/>
      <c r="J269" s="51"/>
      <c r="Q269" s="51"/>
      <c r="X269" s="51"/>
      <c r="AE269" s="51"/>
      <c r="AF269" s="52"/>
      <c r="AI269" s="53"/>
      <c r="AL269" s="51"/>
      <c r="AP269" s="53"/>
      <c r="AS269" s="51"/>
      <c r="AX269" s="53"/>
      <c r="AZ269" s="51"/>
      <c r="BE269" s="53"/>
      <c r="BG269" s="51"/>
      <c r="BK269" s="53"/>
      <c r="BN269" s="51"/>
      <c r="BR269" s="53"/>
      <c r="BU269" s="51"/>
      <c r="BW269" s="52"/>
      <c r="BY269" s="53"/>
      <c r="CB269" s="51"/>
      <c r="CF269" s="53"/>
      <c r="CI269" s="51"/>
      <c r="CM269" s="53"/>
      <c r="CP269" s="51"/>
      <c r="CW269" s="51"/>
      <c r="DD269" s="51"/>
      <c r="DK269" s="51"/>
      <c r="DR269" s="51"/>
      <c r="DY269" s="51"/>
      <c r="EF269" s="51"/>
      <c r="EM269" s="51"/>
      <c r="ET269" s="51"/>
      <c r="EX269" s="53"/>
      <c r="FA269" s="51"/>
      <c r="FH269" s="51"/>
      <c r="FJ269" s="53"/>
      <c r="FO269" s="51"/>
      <c r="FS269" s="53"/>
      <c r="FV269" s="51"/>
      <c r="FX269" s="53"/>
      <c r="GC269" s="51"/>
      <c r="GG269" s="53"/>
      <c r="GJ269" s="51"/>
      <c r="GN269" s="53"/>
      <c r="GQ269" s="51"/>
      <c r="GU269" s="53"/>
      <c r="GX269" s="51"/>
      <c r="HB269" s="53"/>
      <c r="HE269" s="51"/>
      <c r="HI269" s="53"/>
    </row>
    <row r="270">
      <c r="C270" s="51"/>
      <c r="J270" s="51"/>
      <c r="Q270" s="51"/>
      <c r="X270" s="51"/>
      <c r="AE270" s="51"/>
      <c r="AF270" s="52"/>
      <c r="AI270" s="53"/>
      <c r="AL270" s="51"/>
      <c r="AP270" s="53"/>
      <c r="AS270" s="51"/>
      <c r="AX270" s="53"/>
      <c r="AZ270" s="51"/>
      <c r="BE270" s="53"/>
      <c r="BG270" s="51"/>
      <c r="BK270" s="53"/>
      <c r="BN270" s="51"/>
      <c r="BR270" s="53"/>
      <c r="BU270" s="51"/>
      <c r="BW270" s="52"/>
      <c r="BY270" s="53"/>
      <c r="CB270" s="51"/>
      <c r="CF270" s="53"/>
      <c r="CI270" s="51"/>
      <c r="CM270" s="53"/>
      <c r="CP270" s="51"/>
      <c r="CW270" s="51"/>
      <c r="DD270" s="51"/>
      <c r="DK270" s="51"/>
      <c r="DR270" s="51"/>
      <c r="DY270" s="51"/>
      <c r="EF270" s="51"/>
      <c r="EM270" s="51"/>
      <c r="ET270" s="51"/>
      <c r="EX270" s="53"/>
      <c r="FA270" s="51"/>
      <c r="FH270" s="51"/>
      <c r="FJ270" s="53"/>
      <c r="FO270" s="51"/>
      <c r="FS270" s="53"/>
      <c r="FV270" s="51"/>
      <c r="FX270" s="53"/>
      <c r="GC270" s="51"/>
      <c r="GG270" s="53"/>
      <c r="GJ270" s="51"/>
      <c r="GN270" s="53"/>
      <c r="GQ270" s="51"/>
      <c r="GU270" s="53"/>
      <c r="GX270" s="51"/>
      <c r="HB270" s="53"/>
      <c r="HE270" s="51"/>
      <c r="HI270" s="53"/>
    </row>
    <row r="271">
      <c r="C271" s="51"/>
      <c r="J271" s="51"/>
      <c r="Q271" s="51"/>
      <c r="X271" s="51"/>
      <c r="AE271" s="51"/>
      <c r="AF271" s="52"/>
      <c r="AI271" s="53"/>
      <c r="AL271" s="51"/>
      <c r="AP271" s="53"/>
      <c r="AS271" s="51"/>
      <c r="AX271" s="53"/>
      <c r="AZ271" s="51"/>
      <c r="BE271" s="53"/>
      <c r="BG271" s="51"/>
      <c r="BK271" s="53"/>
      <c r="BN271" s="51"/>
      <c r="BR271" s="53"/>
      <c r="BU271" s="51"/>
      <c r="BW271" s="52"/>
      <c r="BY271" s="53"/>
      <c r="CB271" s="51"/>
      <c r="CF271" s="53"/>
      <c r="CI271" s="51"/>
      <c r="CM271" s="53"/>
      <c r="CP271" s="51"/>
      <c r="CW271" s="51"/>
      <c r="DD271" s="51"/>
      <c r="DK271" s="51"/>
      <c r="DR271" s="51"/>
      <c r="DY271" s="51"/>
      <c r="EF271" s="51"/>
      <c r="EM271" s="51"/>
      <c r="ET271" s="51"/>
      <c r="EX271" s="53"/>
      <c r="FA271" s="51"/>
      <c r="FH271" s="51"/>
      <c r="FJ271" s="53"/>
      <c r="FO271" s="51"/>
      <c r="FS271" s="53"/>
      <c r="FV271" s="51"/>
      <c r="FX271" s="53"/>
      <c r="GC271" s="51"/>
      <c r="GG271" s="53"/>
      <c r="GJ271" s="51"/>
      <c r="GN271" s="53"/>
      <c r="GQ271" s="51"/>
      <c r="GU271" s="53"/>
      <c r="GX271" s="51"/>
      <c r="HB271" s="53"/>
      <c r="HE271" s="51"/>
      <c r="HI271" s="53"/>
    </row>
    <row r="272">
      <c r="C272" s="51"/>
      <c r="J272" s="51"/>
      <c r="Q272" s="51"/>
      <c r="X272" s="51"/>
      <c r="AE272" s="51"/>
      <c r="AF272" s="52"/>
      <c r="AI272" s="53"/>
      <c r="AL272" s="51"/>
      <c r="AP272" s="53"/>
      <c r="AS272" s="51"/>
      <c r="AX272" s="53"/>
      <c r="AZ272" s="51"/>
      <c r="BE272" s="53"/>
      <c r="BG272" s="51"/>
      <c r="BK272" s="53"/>
      <c r="BN272" s="51"/>
      <c r="BR272" s="53"/>
      <c r="BU272" s="51"/>
      <c r="BW272" s="52"/>
      <c r="BY272" s="53"/>
      <c r="CB272" s="51"/>
      <c r="CF272" s="53"/>
      <c r="CI272" s="51"/>
      <c r="CM272" s="53"/>
      <c r="CP272" s="51"/>
      <c r="CW272" s="51"/>
      <c r="DD272" s="51"/>
      <c r="DK272" s="51"/>
      <c r="DR272" s="51"/>
      <c r="DY272" s="51"/>
      <c r="EF272" s="51"/>
      <c r="EM272" s="51"/>
      <c r="ET272" s="51"/>
      <c r="EX272" s="53"/>
      <c r="FA272" s="51"/>
      <c r="FH272" s="51"/>
      <c r="FJ272" s="53"/>
      <c r="FO272" s="51"/>
      <c r="FS272" s="53"/>
      <c r="FV272" s="51"/>
      <c r="FX272" s="53"/>
      <c r="GC272" s="51"/>
      <c r="GG272" s="53"/>
      <c r="GJ272" s="51"/>
      <c r="GN272" s="53"/>
      <c r="GQ272" s="51"/>
      <c r="GU272" s="53"/>
      <c r="GX272" s="51"/>
      <c r="HB272" s="53"/>
      <c r="HE272" s="51"/>
      <c r="HI272" s="53"/>
    </row>
    <row r="273">
      <c r="C273" s="51"/>
      <c r="J273" s="51"/>
      <c r="Q273" s="51"/>
      <c r="X273" s="51"/>
      <c r="AE273" s="51"/>
      <c r="AF273" s="52"/>
      <c r="AI273" s="53"/>
      <c r="AL273" s="51"/>
      <c r="AP273" s="53"/>
      <c r="AS273" s="51"/>
      <c r="AX273" s="53"/>
      <c r="AZ273" s="51"/>
      <c r="BE273" s="53"/>
      <c r="BG273" s="51"/>
      <c r="BK273" s="53"/>
      <c r="BN273" s="51"/>
      <c r="BR273" s="53"/>
      <c r="BU273" s="51"/>
      <c r="BW273" s="52"/>
      <c r="BY273" s="53"/>
      <c r="CB273" s="51"/>
      <c r="CF273" s="53"/>
      <c r="CI273" s="51"/>
      <c r="CM273" s="53"/>
      <c r="CP273" s="51"/>
      <c r="CW273" s="51"/>
      <c r="DD273" s="51"/>
      <c r="DK273" s="51"/>
      <c r="DR273" s="51"/>
      <c r="DY273" s="51"/>
      <c r="EF273" s="51"/>
      <c r="EM273" s="51"/>
      <c r="ET273" s="51"/>
      <c r="EX273" s="53"/>
      <c r="FA273" s="51"/>
      <c r="FH273" s="51"/>
      <c r="FJ273" s="53"/>
      <c r="FO273" s="51"/>
      <c r="FS273" s="53"/>
      <c r="FV273" s="51"/>
      <c r="FX273" s="53"/>
      <c r="GC273" s="51"/>
      <c r="GG273" s="53"/>
      <c r="GJ273" s="51"/>
      <c r="GN273" s="53"/>
      <c r="GQ273" s="51"/>
      <c r="GU273" s="53"/>
      <c r="GX273" s="51"/>
      <c r="HB273" s="53"/>
      <c r="HE273" s="51"/>
      <c r="HI273" s="53"/>
    </row>
    <row r="274">
      <c r="C274" s="51"/>
      <c r="J274" s="51"/>
      <c r="Q274" s="51"/>
      <c r="X274" s="51"/>
      <c r="AE274" s="51"/>
      <c r="AF274" s="52"/>
      <c r="AI274" s="53"/>
      <c r="AL274" s="51"/>
      <c r="AP274" s="53"/>
      <c r="AS274" s="51"/>
      <c r="AX274" s="53"/>
      <c r="AZ274" s="51"/>
      <c r="BE274" s="53"/>
      <c r="BG274" s="51"/>
      <c r="BK274" s="53"/>
      <c r="BN274" s="51"/>
      <c r="BR274" s="53"/>
      <c r="BU274" s="51"/>
      <c r="BW274" s="52"/>
      <c r="BY274" s="53"/>
      <c r="CB274" s="51"/>
      <c r="CF274" s="53"/>
      <c r="CI274" s="51"/>
      <c r="CM274" s="53"/>
      <c r="CP274" s="51"/>
      <c r="CW274" s="51"/>
      <c r="DD274" s="51"/>
      <c r="DK274" s="51"/>
      <c r="DR274" s="51"/>
      <c r="DY274" s="51"/>
      <c r="EF274" s="51"/>
      <c r="EM274" s="51"/>
      <c r="ET274" s="51"/>
      <c r="EX274" s="53"/>
      <c r="FA274" s="51"/>
      <c r="FH274" s="51"/>
      <c r="FJ274" s="53"/>
      <c r="FO274" s="51"/>
      <c r="FS274" s="53"/>
      <c r="FV274" s="51"/>
      <c r="FX274" s="53"/>
      <c r="GC274" s="51"/>
      <c r="GG274" s="53"/>
      <c r="GJ274" s="51"/>
      <c r="GN274" s="53"/>
      <c r="GQ274" s="51"/>
      <c r="GU274" s="53"/>
      <c r="GX274" s="51"/>
      <c r="HB274" s="53"/>
      <c r="HE274" s="51"/>
      <c r="HI274" s="53"/>
    </row>
    <row r="275">
      <c r="C275" s="51"/>
      <c r="J275" s="51"/>
      <c r="Q275" s="51"/>
      <c r="X275" s="51"/>
      <c r="AE275" s="51"/>
      <c r="AF275" s="52"/>
      <c r="AI275" s="53"/>
      <c r="AL275" s="51"/>
      <c r="AP275" s="53"/>
      <c r="AS275" s="51"/>
      <c r="AX275" s="53"/>
      <c r="AZ275" s="51"/>
      <c r="BE275" s="53"/>
      <c r="BG275" s="51"/>
      <c r="BK275" s="53"/>
      <c r="BN275" s="51"/>
      <c r="BR275" s="53"/>
      <c r="BU275" s="51"/>
      <c r="BW275" s="52"/>
      <c r="BY275" s="53"/>
      <c r="CB275" s="51"/>
      <c r="CF275" s="53"/>
      <c r="CI275" s="51"/>
      <c r="CM275" s="53"/>
      <c r="CP275" s="51"/>
      <c r="CW275" s="51"/>
      <c r="DD275" s="51"/>
      <c r="DK275" s="51"/>
      <c r="DR275" s="51"/>
      <c r="DY275" s="51"/>
      <c r="EF275" s="51"/>
      <c r="EM275" s="51"/>
      <c r="ET275" s="51"/>
      <c r="EX275" s="53"/>
      <c r="FA275" s="51"/>
      <c r="FH275" s="51"/>
      <c r="FJ275" s="53"/>
      <c r="FO275" s="51"/>
      <c r="FS275" s="53"/>
      <c r="FV275" s="51"/>
      <c r="FX275" s="53"/>
      <c r="GC275" s="51"/>
      <c r="GG275" s="53"/>
      <c r="GJ275" s="51"/>
      <c r="GN275" s="53"/>
      <c r="GQ275" s="51"/>
      <c r="GU275" s="53"/>
      <c r="GX275" s="51"/>
      <c r="HB275" s="53"/>
      <c r="HE275" s="51"/>
      <c r="HI275" s="53"/>
    </row>
    <row r="276">
      <c r="C276" s="51"/>
      <c r="J276" s="51"/>
      <c r="Q276" s="51"/>
      <c r="X276" s="51"/>
      <c r="AE276" s="51"/>
      <c r="AF276" s="52"/>
      <c r="AI276" s="53"/>
      <c r="AL276" s="51"/>
      <c r="AP276" s="53"/>
      <c r="AS276" s="51"/>
      <c r="AX276" s="53"/>
      <c r="AZ276" s="51"/>
      <c r="BE276" s="53"/>
      <c r="BG276" s="51"/>
      <c r="BK276" s="53"/>
      <c r="BN276" s="51"/>
      <c r="BR276" s="53"/>
      <c r="BU276" s="51"/>
      <c r="BW276" s="52"/>
      <c r="BY276" s="53"/>
      <c r="CB276" s="51"/>
      <c r="CF276" s="53"/>
      <c r="CI276" s="51"/>
      <c r="CM276" s="53"/>
      <c r="CP276" s="51"/>
      <c r="CW276" s="51"/>
      <c r="DD276" s="51"/>
      <c r="DK276" s="51"/>
      <c r="DR276" s="51"/>
      <c r="DY276" s="51"/>
      <c r="EF276" s="51"/>
      <c r="EM276" s="51"/>
      <c r="ET276" s="51"/>
      <c r="EX276" s="53"/>
      <c r="FA276" s="51"/>
      <c r="FH276" s="51"/>
      <c r="FJ276" s="53"/>
      <c r="FO276" s="51"/>
      <c r="FS276" s="53"/>
      <c r="FV276" s="51"/>
      <c r="FX276" s="53"/>
      <c r="GC276" s="51"/>
      <c r="GG276" s="53"/>
      <c r="GJ276" s="51"/>
      <c r="GN276" s="53"/>
      <c r="GQ276" s="51"/>
      <c r="GU276" s="53"/>
      <c r="GX276" s="51"/>
      <c r="HB276" s="53"/>
      <c r="HE276" s="51"/>
      <c r="HI276" s="53"/>
    </row>
    <row r="277">
      <c r="C277" s="51"/>
      <c r="J277" s="51"/>
      <c r="Q277" s="51"/>
      <c r="X277" s="51"/>
      <c r="AE277" s="51"/>
      <c r="AF277" s="52"/>
      <c r="AI277" s="53"/>
      <c r="AL277" s="51"/>
      <c r="AP277" s="53"/>
      <c r="AS277" s="51"/>
      <c r="AX277" s="53"/>
      <c r="AZ277" s="51"/>
      <c r="BE277" s="53"/>
      <c r="BG277" s="51"/>
      <c r="BK277" s="53"/>
      <c r="BN277" s="51"/>
      <c r="BR277" s="53"/>
      <c r="BU277" s="51"/>
      <c r="BW277" s="52"/>
      <c r="BY277" s="53"/>
      <c r="CB277" s="51"/>
      <c r="CF277" s="53"/>
      <c r="CI277" s="51"/>
      <c r="CM277" s="53"/>
      <c r="CP277" s="51"/>
      <c r="CW277" s="51"/>
      <c r="DD277" s="51"/>
      <c r="DK277" s="51"/>
      <c r="DR277" s="51"/>
      <c r="DY277" s="51"/>
      <c r="EF277" s="51"/>
      <c r="EM277" s="51"/>
      <c r="ET277" s="51"/>
      <c r="EX277" s="53"/>
      <c r="FA277" s="51"/>
      <c r="FH277" s="51"/>
      <c r="FJ277" s="53"/>
      <c r="FO277" s="51"/>
      <c r="FS277" s="53"/>
      <c r="FV277" s="51"/>
      <c r="FX277" s="53"/>
      <c r="GC277" s="51"/>
      <c r="GG277" s="53"/>
      <c r="GJ277" s="51"/>
      <c r="GN277" s="53"/>
      <c r="GQ277" s="51"/>
      <c r="GU277" s="53"/>
      <c r="GX277" s="51"/>
      <c r="HB277" s="53"/>
      <c r="HE277" s="51"/>
      <c r="HI277" s="53"/>
    </row>
    <row r="278">
      <c r="C278" s="51"/>
      <c r="J278" s="51"/>
      <c r="Q278" s="51"/>
      <c r="X278" s="51"/>
      <c r="AE278" s="51"/>
      <c r="AF278" s="52"/>
      <c r="AI278" s="53"/>
      <c r="AL278" s="51"/>
      <c r="AP278" s="53"/>
      <c r="AS278" s="51"/>
      <c r="AX278" s="53"/>
      <c r="AZ278" s="51"/>
      <c r="BE278" s="53"/>
      <c r="BG278" s="51"/>
      <c r="BK278" s="53"/>
      <c r="BN278" s="51"/>
      <c r="BR278" s="53"/>
      <c r="BU278" s="51"/>
      <c r="BW278" s="52"/>
      <c r="BY278" s="53"/>
      <c r="CB278" s="51"/>
      <c r="CF278" s="53"/>
      <c r="CI278" s="51"/>
      <c r="CM278" s="53"/>
      <c r="CP278" s="51"/>
      <c r="CW278" s="51"/>
      <c r="DD278" s="51"/>
      <c r="DK278" s="51"/>
      <c r="DR278" s="51"/>
      <c r="DY278" s="51"/>
      <c r="EF278" s="51"/>
      <c r="EM278" s="51"/>
      <c r="ET278" s="51"/>
      <c r="EX278" s="53"/>
      <c r="FA278" s="51"/>
      <c r="FH278" s="51"/>
      <c r="FJ278" s="53"/>
      <c r="FO278" s="51"/>
      <c r="FS278" s="53"/>
      <c r="FV278" s="51"/>
      <c r="FX278" s="53"/>
      <c r="GC278" s="51"/>
      <c r="GG278" s="53"/>
      <c r="GJ278" s="51"/>
      <c r="GN278" s="53"/>
      <c r="GQ278" s="51"/>
      <c r="GU278" s="53"/>
      <c r="GX278" s="51"/>
      <c r="HB278" s="53"/>
      <c r="HE278" s="51"/>
      <c r="HI278" s="53"/>
    </row>
    <row r="279">
      <c r="C279" s="51"/>
      <c r="J279" s="51"/>
      <c r="Q279" s="51"/>
      <c r="X279" s="51"/>
      <c r="AE279" s="51"/>
      <c r="AF279" s="52"/>
      <c r="AI279" s="53"/>
      <c r="AL279" s="51"/>
      <c r="AP279" s="53"/>
      <c r="AS279" s="51"/>
      <c r="AX279" s="53"/>
      <c r="AZ279" s="51"/>
      <c r="BE279" s="53"/>
      <c r="BG279" s="51"/>
      <c r="BK279" s="53"/>
      <c r="BN279" s="51"/>
      <c r="BR279" s="53"/>
      <c r="BU279" s="51"/>
      <c r="BW279" s="52"/>
      <c r="BY279" s="53"/>
      <c r="CB279" s="51"/>
      <c r="CF279" s="53"/>
      <c r="CI279" s="51"/>
      <c r="CM279" s="53"/>
      <c r="CP279" s="51"/>
      <c r="CW279" s="51"/>
      <c r="DD279" s="51"/>
      <c r="DK279" s="51"/>
      <c r="DR279" s="51"/>
      <c r="DY279" s="51"/>
      <c r="EF279" s="51"/>
      <c r="EM279" s="51"/>
      <c r="ET279" s="51"/>
      <c r="EX279" s="53"/>
      <c r="FA279" s="51"/>
      <c r="FH279" s="51"/>
      <c r="FJ279" s="53"/>
      <c r="FO279" s="51"/>
      <c r="FS279" s="53"/>
      <c r="FV279" s="51"/>
      <c r="FX279" s="53"/>
      <c r="GC279" s="51"/>
      <c r="GG279" s="53"/>
      <c r="GJ279" s="51"/>
      <c r="GN279" s="53"/>
      <c r="GQ279" s="51"/>
      <c r="GU279" s="53"/>
      <c r="GX279" s="51"/>
      <c r="HB279" s="53"/>
      <c r="HE279" s="51"/>
      <c r="HI279" s="53"/>
    </row>
    <row r="280">
      <c r="C280" s="51"/>
      <c r="J280" s="51"/>
      <c r="Q280" s="51"/>
      <c r="X280" s="51"/>
      <c r="AE280" s="51"/>
      <c r="AF280" s="52"/>
      <c r="AI280" s="53"/>
      <c r="AL280" s="51"/>
      <c r="AP280" s="53"/>
      <c r="AS280" s="51"/>
      <c r="AX280" s="53"/>
      <c r="AZ280" s="51"/>
      <c r="BE280" s="53"/>
      <c r="BG280" s="51"/>
      <c r="BK280" s="53"/>
      <c r="BN280" s="51"/>
      <c r="BR280" s="53"/>
      <c r="BU280" s="51"/>
      <c r="BW280" s="52"/>
      <c r="BY280" s="53"/>
      <c r="CB280" s="51"/>
      <c r="CF280" s="53"/>
      <c r="CI280" s="51"/>
      <c r="CM280" s="53"/>
      <c r="CP280" s="51"/>
      <c r="CW280" s="51"/>
      <c r="DD280" s="51"/>
      <c r="DK280" s="51"/>
      <c r="DR280" s="51"/>
      <c r="DY280" s="51"/>
      <c r="EF280" s="51"/>
      <c r="EM280" s="51"/>
      <c r="ET280" s="51"/>
      <c r="EX280" s="53"/>
      <c r="FA280" s="51"/>
      <c r="FH280" s="51"/>
      <c r="FJ280" s="53"/>
      <c r="FO280" s="51"/>
      <c r="FS280" s="53"/>
      <c r="FV280" s="51"/>
      <c r="FX280" s="53"/>
      <c r="GC280" s="51"/>
      <c r="GG280" s="53"/>
      <c r="GJ280" s="51"/>
      <c r="GN280" s="53"/>
      <c r="GQ280" s="51"/>
      <c r="GU280" s="53"/>
      <c r="GX280" s="51"/>
      <c r="HB280" s="53"/>
      <c r="HE280" s="51"/>
      <c r="HI280" s="53"/>
    </row>
    <row r="281">
      <c r="C281" s="51"/>
      <c r="J281" s="51"/>
      <c r="Q281" s="51"/>
      <c r="X281" s="51"/>
      <c r="AE281" s="51"/>
      <c r="AF281" s="52"/>
      <c r="AI281" s="53"/>
      <c r="AL281" s="51"/>
      <c r="AP281" s="53"/>
      <c r="AS281" s="51"/>
      <c r="AX281" s="53"/>
      <c r="AZ281" s="51"/>
      <c r="BE281" s="53"/>
      <c r="BG281" s="51"/>
      <c r="BK281" s="53"/>
      <c r="BN281" s="51"/>
      <c r="BR281" s="53"/>
      <c r="BU281" s="51"/>
      <c r="BW281" s="52"/>
      <c r="BY281" s="53"/>
      <c r="CB281" s="51"/>
      <c r="CF281" s="53"/>
      <c r="CI281" s="51"/>
      <c r="CM281" s="53"/>
      <c r="CP281" s="51"/>
      <c r="CW281" s="51"/>
      <c r="DD281" s="51"/>
      <c r="DK281" s="51"/>
      <c r="DR281" s="51"/>
      <c r="DY281" s="51"/>
      <c r="EF281" s="51"/>
      <c r="EM281" s="51"/>
      <c r="ET281" s="51"/>
      <c r="EX281" s="53"/>
      <c r="FA281" s="51"/>
      <c r="FH281" s="51"/>
      <c r="FJ281" s="53"/>
      <c r="FO281" s="51"/>
      <c r="FS281" s="53"/>
      <c r="FV281" s="51"/>
      <c r="FX281" s="53"/>
      <c r="GC281" s="51"/>
      <c r="GG281" s="53"/>
      <c r="GJ281" s="51"/>
      <c r="GN281" s="53"/>
      <c r="GQ281" s="51"/>
      <c r="GU281" s="53"/>
      <c r="GX281" s="51"/>
      <c r="HB281" s="53"/>
      <c r="HE281" s="51"/>
      <c r="HI281" s="53"/>
    </row>
    <row r="282">
      <c r="C282" s="51"/>
      <c r="J282" s="51"/>
      <c r="Q282" s="51"/>
      <c r="X282" s="51"/>
      <c r="AE282" s="51"/>
      <c r="AF282" s="52"/>
      <c r="AI282" s="53"/>
      <c r="AL282" s="51"/>
      <c r="AP282" s="53"/>
      <c r="AS282" s="51"/>
      <c r="AX282" s="53"/>
      <c r="AZ282" s="51"/>
      <c r="BE282" s="53"/>
      <c r="BG282" s="51"/>
      <c r="BK282" s="53"/>
      <c r="BN282" s="51"/>
      <c r="BR282" s="53"/>
      <c r="BU282" s="51"/>
      <c r="BW282" s="52"/>
      <c r="BY282" s="53"/>
      <c r="CB282" s="51"/>
      <c r="CF282" s="53"/>
      <c r="CI282" s="51"/>
      <c r="CM282" s="53"/>
      <c r="CP282" s="51"/>
      <c r="CW282" s="51"/>
      <c r="DD282" s="51"/>
      <c r="DK282" s="51"/>
      <c r="DR282" s="51"/>
      <c r="DY282" s="51"/>
      <c r="EF282" s="51"/>
      <c r="EM282" s="51"/>
      <c r="ET282" s="51"/>
      <c r="EX282" s="53"/>
      <c r="FA282" s="51"/>
      <c r="FH282" s="51"/>
      <c r="FJ282" s="53"/>
      <c r="FO282" s="51"/>
      <c r="FS282" s="53"/>
      <c r="FV282" s="51"/>
      <c r="FX282" s="53"/>
      <c r="GC282" s="51"/>
      <c r="GG282" s="53"/>
      <c r="GJ282" s="51"/>
      <c r="GN282" s="53"/>
      <c r="GQ282" s="51"/>
      <c r="GU282" s="53"/>
      <c r="GX282" s="51"/>
      <c r="HB282" s="53"/>
      <c r="HE282" s="51"/>
      <c r="HI282" s="53"/>
    </row>
    <row r="283">
      <c r="C283" s="51"/>
      <c r="J283" s="51"/>
      <c r="Q283" s="51"/>
      <c r="X283" s="51"/>
      <c r="AE283" s="51"/>
      <c r="AF283" s="52"/>
      <c r="AI283" s="53"/>
      <c r="AL283" s="51"/>
      <c r="AP283" s="53"/>
      <c r="AS283" s="51"/>
      <c r="AX283" s="53"/>
      <c r="AZ283" s="51"/>
      <c r="BE283" s="53"/>
      <c r="BG283" s="51"/>
      <c r="BK283" s="53"/>
      <c r="BN283" s="51"/>
      <c r="BR283" s="53"/>
      <c r="BU283" s="51"/>
      <c r="BW283" s="52"/>
      <c r="BY283" s="53"/>
      <c r="CB283" s="51"/>
      <c r="CF283" s="53"/>
      <c r="CI283" s="51"/>
      <c r="CM283" s="53"/>
      <c r="CP283" s="51"/>
      <c r="CW283" s="51"/>
      <c r="DD283" s="51"/>
      <c r="DK283" s="51"/>
      <c r="DR283" s="51"/>
      <c r="DY283" s="51"/>
      <c r="EF283" s="51"/>
      <c r="EM283" s="51"/>
      <c r="ET283" s="51"/>
      <c r="EX283" s="53"/>
      <c r="FA283" s="51"/>
      <c r="FH283" s="51"/>
      <c r="FJ283" s="53"/>
      <c r="FO283" s="51"/>
      <c r="FS283" s="53"/>
      <c r="FV283" s="51"/>
      <c r="FX283" s="53"/>
      <c r="GC283" s="51"/>
      <c r="GG283" s="53"/>
      <c r="GJ283" s="51"/>
      <c r="GN283" s="53"/>
      <c r="GQ283" s="51"/>
      <c r="GU283" s="53"/>
      <c r="GX283" s="51"/>
      <c r="HB283" s="53"/>
      <c r="HE283" s="51"/>
      <c r="HI283" s="53"/>
    </row>
    <row r="284">
      <c r="C284" s="51"/>
      <c r="J284" s="51"/>
      <c r="Q284" s="51"/>
      <c r="X284" s="51"/>
      <c r="AE284" s="51"/>
      <c r="AF284" s="52"/>
      <c r="AI284" s="53"/>
      <c r="AL284" s="51"/>
      <c r="AP284" s="53"/>
      <c r="AS284" s="51"/>
      <c r="AX284" s="53"/>
      <c r="AZ284" s="51"/>
      <c r="BE284" s="53"/>
      <c r="BG284" s="51"/>
      <c r="BK284" s="53"/>
      <c r="BN284" s="51"/>
      <c r="BR284" s="53"/>
      <c r="BU284" s="51"/>
      <c r="BW284" s="52"/>
      <c r="BY284" s="53"/>
      <c r="CB284" s="51"/>
      <c r="CF284" s="53"/>
      <c r="CI284" s="51"/>
      <c r="CM284" s="53"/>
      <c r="CP284" s="51"/>
      <c r="CW284" s="51"/>
      <c r="DD284" s="51"/>
      <c r="DK284" s="51"/>
      <c r="DR284" s="51"/>
      <c r="DY284" s="51"/>
      <c r="EF284" s="51"/>
      <c r="EM284" s="51"/>
      <c r="ET284" s="51"/>
      <c r="EX284" s="53"/>
      <c r="FA284" s="51"/>
      <c r="FH284" s="51"/>
      <c r="FJ284" s="53"/>
      <c r="FO284" s="51"/>
      <c r="FS284" s="53"/>
      <c r="FV284" s="51"/>
      <c r="FX284" s="53"/>
      <c r="GC284" s="51"/>
      <c r="GG284" s="53"/>
      <c r="GJ284" s="51"/>
      <c r="GN284" s="53"/>
      <c r="GQ284" s="51"/>
      <c r="GU284" s="53"/>
      <c r="GX284" s="51"/>
      <c r="HB284" s="53"/>
      <c r="HE284" s="51"/>
      <c r="HI284" s="53"/>
    </row>
    <row r="285">
      <c r="C285" s="51"/>
      <c r="J285" s="51"/>
      <c r="Q285" s="51"/>
      <c r="X285" s="51"/>
      <c r="AE285" s="51"/>
      <c r="AF285" s="52"/>
      <c r="AI285" s="53"/>
      <c r="AL285" s="51"/>
      <c r="AP285" s="53"/>
      <c r="AS285" s="51"/>
      <c r="AX285" s="53"/>
      <c r="AZ285" s="51"/>
      <c r="BE285" s="53"/>
      <c r="BG285" s="51"/>
      <c r="BK285" s="53"/>
      <c r="BN285" s="51"/>
      <c r="BR285" s="53"/>
      <c r="BU285" s="51"/>
      <c r="BW285" s="52"/>
      <c r="BY285" s="53"/>
      <c r="CB285" s="51"/>
      <c r="CF285" s="53"/>
      <c r="CI285" s="51"/>
      <c r="CM285" s="53"/>
      <c r="CP285" s="51"/>
      <c r="CW285" s="51"/>
      <c r="DD285" s="51"/>
      <c r="DK285" s="51"/>
      <c r="DR285" s="51"/>
      <c r="DY285" s="51"/>
      <c r="EF285" s="51"/>
      <c r="EM285" s="51"/>
      <c r="ET285" s="51"/>
      <c r="EX285" s="53"/>
      <c r="FA285" s="51"/>
      <c r="FH285" s="51"/>
      <c r="FJ285" s="53"/>
      <c r="FO285" s="51"/>
      <c r="FS285" s="53"/>
      <c r="FV285" s="51"/>
      <c r="FX285" s="53"/>
      <c r="GC285" s="51"/>
      <c r="GG285" s="53"/>
      <c r="GJ285" s="51"/>
      <c r="GN285" s="53"/>
      <c r="GQ285" s="51"/>
      <c r="GU285" s="53"/>
      <c r="GX285" s="51"/>
      <c r="HB285" s="53"/>
      <c r="HE285" s="51"/>
      <c r="HI285" s="53"/>
    </row>
    <row r="286">
      <c r="C286" s="51"/>
      <c r="J286" s="51"/>
      <c r="Q286" s="51"/>
      <c r="X286" s="51"/>
      <c r="AE286" s="51"/>
      <c r="AF286" s="52"/>
      <c r="AI286" s="53"/>
      <c r="AL286" s="51"/>
      <c r="AP286" s="53"/>
      <c r="AS286" s="51"/>
      <c r="AX286" s="53"/>
      <c r="AZ286" s="51"/>
      <c r="BE286" s="53"/>
      <c r="BG286" s="51"/>
      <c r="BK286" s="53"/>
      <c r="BN286" s="51"/>
      <c r="BR286" s="53"/>
      <c r="BU286" s="51"/>
      <c r="BW286" s="52"/>
      <c r="BY286" s="53"/>
      <c r="CB286" s="51"/>
      <c r="CF286" s="53"/>
      <c r="CI286" s="51"/>
      <c r="CM286" s="53"/>
      <c r="CP286" s="51"/>
      <c r="CW286" s="51"/>
      <c r="DD286" s="51"/>
      <c r="DK286" s="51"/>
      <c r="DR286" s="51"/>
      <c r="DY286" s="51"/>
      <c r="EF286" s="51"/>
      <c r="EM286" s="51"/>
      <c r="ET286" s="51"/>
      <c r="EX286" s="53"/>
      <c r="FA286" s="51"/>
      <c r="FH286" s="51"/>
      <c r="FJ286" s="53"/>
      <c r="FO286" s="51"/>
      <c r="FS286" s="53"/>
      <c r="FV286" s="51"/>
      <c r="FX286" s="53"/>
      <c r="GC286" s="51"/>
      <c r="GG286" s="53"/>
      <c r="GJ286" s="51"/>
      <c r="GN286" s="53"/>
      <c r="GQ286" s="51"/>
      <c r="GU286" s="53"/>
      <c r="GX286" s="51"/>
      <c r="HB286" s="53"/>
      <c r="HE286" s="51"/>
      <c r="HI286" s="53"/>
    </row>
    <row r="287">
      <c r="C287" s="51"/>
      <c r="J287" s="51"/>
      <c r="Q287" s="51"/>
      <c r="X287" s="51"/>
      <c r="AE287" s="51"/>
      <c r="AF287" s="52"/>
      <c r="AI287" s="53"/>
      <c r="AL287" s="51"/>
      <c r="AP287" s="53"/>
      <c r="AS287" s="51"/>
      <c r="AX287" s="53"/>
      <c r="AZ287" s="51"/>
      <c r="BE287" s="53"/>
      <c r="BG287" s="51"/>
      <c r="BK287" s="53"/>
      <c r="BN287" s="51"/>
      <c r="BR287" s="53"/>
      <c r="BU287" s="51"/>
      <c r="BW287" s="52"/>
      <c r="BY287" s="53"/>
      <c r="CB287" s="51"/>
      <c r="CF287" s="53"/>
      <c r="CI287" s="51"/>
      <c r="CM287" s="53"/>
      <c r="CP287" s="51"/>
      <c r="CW287" s="51"/>
      <c r="DD287" s="51"/>
      <c r="DK287" s="51"/>
      <c r="DR287" s="51"/>
      <c r="DY287" s="51"/>
      <c r="EF287" s="51"/>
      <c r="EM287" s="51"/>
      <c r="ET287" s="51"/>
      <c r="EX287" s="53"/>
      <c r="FA287" s="51"/>
      <c r="FH287" s="51"/>
      <c r="FJ287" s="53"/>
      <c r="FO287" s="51"/>
      <c r="FS287" s="53"/>
      <c r="FV287" s="51"/>
      <c r="FX287" s="53"/>
      <c r="GC287" s="51"/>
      <c r="GG287" s="53"/>
      <c r="GJ287" s="51"/>
      <c r="GN287" s="53"/>
      <c r="GQ287" s="51"/>
      <c r="GU287" s="53"/>
      <c r="GX287" s="51"/>
      <c r="HB287" s="53"/>
      <c r="HE287" s="51"/>
      <c r="HI287" s="53"/>
    </row>
    <row r="288">
      <c r="C288" s="51"/>
      <c r="J288" s="51"/>
      <c r="Q288" s="51"/>
      <c r="X288" s="51"/>
      <c r="AE288" s="51"/>
      <c r="AF288" s="52"/>
      <c r="AI288" s="53"/>
      <c r="AL288" s="51"/>
      <c r="AP288" s="53"/>
      <c r="AS288" s="51"/>
      <c r="AX288" s="53"/>
      <c r="AZ288" s="51"/>
      <c r="BE288" s="53"/>
      <c r="BG288" s="51"/>
      <c r="BK288" s="53"/>
      <c r="BN288" s="51"/>
      <c r="BR288" s="53"/>
      <c r="BU288" s="51"/>
      <c r="BW288" s="52"/>
      <c r="BY288" s="53"/>
      <c r="CB288" s="51"/>
      <c r="CF288" s="53"/>
      <c r="CI288" s="51"/>
      <c r="CM288" s="53"/>
      <c r="CP288" s="51"/>
      <c r="CW288" s="51"/>
      <c r="DD288" s="51"/>
      <c r="DK288" s="51"/>
      <c r="DR288" s="51"/>
      <c r="DY288" s="51"/>
      <c r="EF288" s="51"/>
      <c r="EM288" s="51"/>
      <c r="ET288" s="51"/>
      <c r="EX288" s="53"/>
      <c r="FA288" s="51"/>
      <c r="FH288" s="51"/>
      <c r="FJ288" s="53"/>
      <c r="FO288" s="51"/>
      <c r="FS288" s="53"/>
      <c r="FV288" s="51"/>
      <c r="FX288" s="53"/>
      <c r="GC288" s="51"/>
      <c r="GG288" s="53"/>
      <c r="GJ288" s="51"/>
      <c r="GN288" s="53"/>
      <c r="GQ288" s="51"/>
      <c r="GU288" s="53"/>
      <c r="GX288" s="51"/>
      <c r="HB288" s="53"/>
      <c r="HE288" s="51"/>
      <c r="HI288" s="53"/>
    </row>
    <row r="289">
      <c r="C289" s="51"/>
      <c r="J289" s="51"/>
      <c r="Q289" s="51"/>
      <c r="X289" s="51"/>
      <c r="AE289" s="51"/>
      <c r="AF289" s="52"/>
      <c r="AI289" s="53"/>
      <c r="AL289" s="51"/>
      <c r="AP289" s="53"/>
      <c r="AS289" s="51"/>
      <c r="AX289" s="53"/>
      <c r="AZ289" s="51"/>
      <c r="BE289" s="53"/>
      <c r="BG289" s="51"/>
      <c r="BK289" s="53"/>
      <c r="BN289" s="51"/>
      <c r="BR289" s="53"/>
      <c r="BU289" s="51"/>
      <c r="BW289" s="52"/>
      <c r="BY289" s="53"/>
      <c r="CB289" s="51"/>
      <c r="CF289" s="53"/>
      <c r="CI289" s="51"/>
      <c r="CM289" s="53"/>
      <c r="CP289" s="51"/>
      <c r="CW289" s="51"/>
      <c r="DD289" s="51"/>
      <c r="DK289" s="51"/>
      <c r="DR289" s="51"/>
      <c r="DY289" s="51"/>
      <c r="EF289" s="51"/>
      <c r="EM289" s="51"/>
      <c r="ET289" s="51"/>
      <c r="EX289" s="53"/>
      <c r="FA289" s="51"/>
      <c r="FH289" s="51"/>
      <c r="FJ289" s="53"/>
      <c r="FO289" s="51"/>
      <c r="FS289" s="53"/>
      <c r="FV289" s="51"/>
      <c r="FX289" s="53"/>
      <c r="GC289" s="51"/>
      <c r="GG289" s="53"/>
      <c r="GJ289" s="51"/>
      <c r="GN289" s="53"/>
      <c r="GQ289" s="51"/>
      <c r="GU289" s="53"/>
      <c r="GX289" s="51"/>
      <c r="HB289" s="53"/>
      <c r="HE289" s="51"/>
      <c r="HI289" s="53"/>
    </row>
    <row r="290">
      <c r="C290" s="51"/>
      <c r="J290" s="51"/>
      <c r="Q290" s="51"/>
      <c r="X290" s="51"/>
      <c r="AE290" s="51"/>
      <c r="AF290" s="52"/>
      <c r="AI290" s="53"/>
      <c r="AL290" s="51"/>
      <c r="AP290" s="53"/>
      <c r="AS290" s="51"/>
      <c r="AX290" s="53"/>
      <c r="AZ290" s="51"/>
      <c r="BE290" s="53"/>
      <c r="BG290" s="51"/>
      <c r="BK290" s="53"/>
      <c r="BN290" s="51"/>
      <c r="BR290" s="53"/>
      <c r="BU290" s="51"/>
      <c r="BW290" s="52"/>
      <c r="BY290" s="53"/>
      <c r="CB290" s="51"/>
      <c r="CF290" s="53"/>
      <c r="CI290" s="51"/>
      <c r="CM290" s="53"/>
      <c r="CP290" s="51"/>
      <c r="CW290" s="51"/>
      <c r="DD290" s="51"/>
      <c r="DK290" s="51"/>
      <c r="DR290" s="51"/>
      <c r="DY290" s="51"/>
      <c r="EF290" s="51"/>
      <c r="EM290" s="51"/>
      <c r="ET290" s="51"/>
      <c r="EX290" s="53"/>
      <c r="FA290" s="51"/>
      <c r="FH290" s="51"/>
      <c r="FJ290" s="53"/>
      <c r="FO290" s="51"/>
      <c r="FS290" s="53"/>
      <c r="FV290" s="51"/>
      <c r="FX290" s="53"/>
      <c r="GC290" s="51"/>
      <c r="GG290" s="53"/>
      <c r="GJ290" s="51"/>
      <c r="GN290" s="53"/>
      <c r="GQ290" s="51"/>
      <c r="GU290" s="53"/>
      <c r="GX290" s="51"/>
      <c r="HB290" s="53"/>
      <c r="HE290" s="51"/>
      <c r="HI290" s="53"/>
    </row>
    <row r="291">
      <c r="C291" s="51"/>
      <c r="J291" s="51"/>
      <c r="Q291" s="51"/>
      <c r="X291" s="51"/>
      <c r="AE291" s="51"/>
      <c r="AF291" s="52"/>
      <c r="AI291" s="53"/>
      <c r="AL291" s="51"/>
      <c r="AP291" s="53"/>
      <c r="AS291" s="51"/>
      <c r="AX291" s="53"/>
      <c r="AZ291" s="51"/>
      <c r="BE291" s="53"/>
      <c r="BG291" s="51"/>
      <c r="BK291" s="53"/>
      <c r="BN291" s="51"/>
      <c r="BR291" s="53"/>
      <c r="BU291" s="51"/>
      <c r="BW291" s="52"/>
      <c r="BY291" s="53"/>
      <c r="CB291" s="51"/>
      <c r="CF291" s="53"/>
      <c r="CI291" s="51"/>
      <c r="CM291" s="53"/>
      <c r="CP291" s="51"/>
      <c r="CW291" s="51"/>
      <c r="DD291" s="51"/>
      <c r="DK291" s="51"/>
      <c r="DR291" s="51"/>
      <c r="DY291" s="51"/>
      <c r="EF291" s="51"/>
      <c r="EM291" s="51"/>
      <c r="ET291" s="51"/>
      <c r="EX291" s="53"/>
      <c r="FA291" s="51"/>
      <c r="FH291" s="51"/>
      <c r="FJ291" s="53"/>
      <c r="FO291" s="51"/>
      <c r="FS291" s="53"/>
      <c r="FV291" s="51"/>
      <c r="FX291" s="53"/>
      <c r="GC291" s="51"/>
      <c r="GG291" s="53"/>
      <c r="GJ291" s="51"/>
      <c r="GN291" s="53"/>
      <c r="GQ291" s="51"/>
      <c r="GU291" s="53"/>
      <c r="GX291" s="51"/>
      <c r="HB291" s="53"/>
      <c r="HE291" s="51"/>
      <c r="HI291" s="53"/>
    </row>
    <row r="292">
      <c r="C292" s="51"/>
      <c r="J292" s="51"/>
      <c r="Q292" s="51"/>
      <c r="X292" s="51"/>
      <c r="AE292" s="51"/>
      <c r="AF292" s="52"/>
      <c r="AI292" s="53"/>
      <c r="AL292" s="51"/>
      <c r="AP292" s="53"/>
      <c r="AS292" s="51"/>
      <c r="AX292" s="53"/>
      <c r="AZ292" s="51"/>
      <c r="BE292" s="53"/>
      <c r="BG292" s="51"/>
      <c r="BK292" s="53"/>
      <c r="BN292" s="51"/>
      <c r="BR292" s="53"/>
      <c r="BU292" s="51"/>
      <c r="BW292" s="52"/>
      <c r="BY292" s="53"/>
      <c r="CB292" s="51"/>
      <c r="CF292" s="53"/>
      <c r="CI292" s="51"/>
      <c r="CM292" s="53"/>
      <c r="CP292" s="51"/>
      <c r="CW292" s="51"/>
      <c r="DD292" s="51"/>
      <c r="DK292" s="51"/>
      <c r="DR292" s="51"/>
      <c r="DY292" s="51"/>
      <c r="EF292" s="51"/>
      <c r="EM292" s="51"/>
      <c r="ET292" s="51"/>
      <c r="EX292" s="53"/>
      <c r="FA292" s="51"/>
      <c r="FH292" s="51"/>
      <c r="FJ292" s="53"/>
      <c r="FO292" s="51"/>
      <c r="FS292" s="53"/>
      <c r="FV292" s="51"/>
      <c r="FX292" s="53"/>
      <c r="GC292" s="51"/>
      <c r="GG292" s="53"/>
      <c r="GJ292" s="51"/>
      <c r="GN292" s="53"/>
      <c r="GQ292" s="51"/>
      <c r="GU292" s="53"/>
      <c r="GX292" s="51"/>
      <c r="HB292" s="53"/>
      <c r="HE292" s="51"/>
      <c r="HI292" s="53"/>
    </row>
    <row r="293">
      <c r="C293" s="51"/>
      <c r="J293" s="51"/>
      <c r="Q293" s="51"/>
      <c r="X293" s="51"/>
      <c r="AE293" s="51"/>
      <c r="AF293" s="52"/>
      <c r="AI293" s="53"/>
      <c r="AL293" s="51"/>
      <c r="AP293" s="53"/>
      <c r="AS293" s="51"/>
      <c r="AX293" s="53"/>
      <c r="AZ293" s="51"/>
      <c r="BE293" s="53"/>
      <c r="BG293" s="51"/>
      <c r="BK293" s="53"/>
      <c r="BN293" s="51"/>
      <c r="BR293" s="53"/>
      <c r="BU293" s="51"/>
      <c r="BW293" s="52"/>
      <c r="BY293" s="53"/>
      <c r="CB293" s="51"/>
      <c r="CF293" s="53"/>
      <c r="CI293" s="51"/>
      <c r="CM293" s="53"/>
      <c r="CP293" s="51"/>
      <c r="CW293" s="51"/>
      <c r="DD293" s="51"/>
      <c r="DK293" s="51"/>
      <c r="DR293" s="51"/>
      <c r="DY293" s="51"/>
      <c r="EF293" s="51"/>
      <c r="EM293" s="51"/>
      <c r="ET293" s="51"/>
      <c r="EX293" s="53"/>
      <c r="FA293" s="51"/>
      <c r="FH293" s="51"/>
      <c r="FJ293" s="53"/>
      <c r="FO293" s="51"/>
      <c r="FS293" s="53"/>
      <c r="FV293" s="51"/>
      <c r="FX293" s="53"/>
      <c r="GC293" s="51"/>
      <c r="GG293" s="53"/>
      <c r="GJ293" s="51"/>
      <c r="GN293" s="53"/>
      <c r="GQ293" s="51"/>
      <c r="GU293" s="53"/>
      <c r="GX293" s="51"/>
      <c r="HB293" s="53"/>
      <c r="HE293" s="51"/>
      <c r="HI293" s="53"/>
    </row>
    <row r="294">
      <c r="C294" s="51"/>
      <c r="J294" s="51"/>
      <c r="Q294" s="51"/>
      <c r="X294" s="51"/>
      <c r="AE294" s="51"/>
      <c r="AF294" s="52"/>
      <c r="AI294" s="53"/>
      <c r="AL294" s="51"/>
      <c r="AP294" s="53"/>
      <c r="AS294" s="51"/>
      <c r="AX294" s="53"/>
      <c r="AZ294" s="51"/>
      <c r="BE294" s="53"/>
      <c r="BG294" s="51"/>
      <c r="BK294" s="53"/>
      <c r="BN294" s="51"/>
      <c r="BR294" s="53"/>
      <c r="BU294" s="51"/>
      <c r="BW294" s="52"/>
      <c r="BY294" s="53"/>
      <c r="CB294" s="51"/>
      <c r="CF294" s="53"/>
      <c r="CI294" s="51"/>
      <c r="CM294" s="53"/>
      <c r="CP294" s="51"/>
      <c r="CW294" s="51"/>
      <c r="DD294" s="51"/>
      <c r="DK294" s="51"/>
      <c r="DR294" s="51"/>
      <c r="DY294" s="51"/>
      <c r="EF294" s="51"/>
      <c r="EM294" s="51"/>
      <c r="ET294" s="51"/>
      <c r="EX294" s="53"/>
      <c r="FA294" s="51"/>
      <c r="FH294" s="51"/>
      <c r="FJ294" s="53"/>
      <c r="FO294" s="51"/>
      <c r="FS294" s="53"/>
      <c r="FV294" s="51"/>
      <c r="FX294" s="53"/>
      <c r="GC294" s="51"/>
      <c r="GG294" s="53"/>
      <c r="GJ294" s="51"/>
      <c r="GN294" s="53"/>
      <c r="GQ294" s="51"/>
      <c r="GU294" s="53"/>
      <c r="GX294" s="51"/>
      <c r="HB294" s="53"/>
      <c r="HE294" s="51"/>
      <c r="HI294" s="53"/>
    </row>
    <row r="295">
      <c r="C295" s="51"/>
      <c r="J295" s="51"/>
      <c r="Q295" s="51"/>
      <c r="X295" s="51"/>
      <c r="AE295" s="51"/>
      <c r="AF295" s="52"/>
      <c r="AI295" s="53"/>
      <c r="AL295" s="51"/>
      <c r="AP295" s="53"/>
      <c r="AS295" s="51"/>
      <c r="AX295" s="53"/>
      <c r="AZ295" s="51"/>
      <c r="BE295" s="53"/>
      <c r="BG295" s="51"/>
      <c r="BK295" s="53"/>
      <c r="BN295" s="51"/>
      <c r="BR295" s="53"/>
      <c r="BU295" s="51"/>
      <c r="BW295" s="52"/>
      <c r="BY295" s="53"/>
      <c r="CB295" s="51"/>
      <c r="CF295" s="53"/>
      <c r="CI295" s="51"/>
      <c r="CM295" s="53"/>
      <c r="CP295" s="51"/>
      <c r="CW295" s="51"/>
      <c r="DD295" s="51"/>
      <c r="DK295" s="51"/>
      <c r="DR295" s="51"/>
      <c r="DY295" s="51"/>
      <c r="EF295" s="51"/>
      <c r="EM295" s="51"/>
      <c r="ET295" s="51"/>
      <c r="EX295" s="53"/>
      <c r="FA295" s="51"/>
      <c r="FH295" s="51"/>
      <c r="FJ295" s="53"/>
      <c r="FO295" s="51"/>
      <c r="FS295" s="53"/>
      <c r="FV295" s="51"/>
      <c r="FX295" s="53"/>
      <c r="GC295" s="51"/>
      <c r="GG295" s="53"/>
      <c r="GJ295" s="51"/>
      <c r="GN295" s="53"/>
      <c r="GQ295" s="51"/>
      <c r="GU295" s="53"/>
      <c r="GX295" s="51"/>
      <c r="HB295" s="53"/>
      <c r="HE295" s="51"/>
      <c r="HI295" s="53"/>
    </row>
    <row r="296">
      <c r="C296" s="51"/>
      <c r="J296" s="51"/>
      <c r="Q296" s="51"/>
      <c r="X296" s="51"/>
      <c r="AE296" s="51"/>
      <c r="AF296" s="52"/>
      <c r="AI296" s="53"/>
      <c r="AL296" s="51"/>
      <c r="AP296" s="53"/>
      <c r="AS296" s="51"/>
      <c r="AX296" s="53"/>
      <c r="AZ296" s="51"/>
      <c r="BE296" s="53"/>
      <c r="BG296" s="51"/>
      <c r="BK296" s="53"/>
      <c r="BN296" s="51"/>
      <c r="BR296" s="53"/>
      <c r="BU296" s="51"/>
      <c r="BW296" s="52"/>
      <c r="BY296" s="53"/>
      <c r="CB296" s="51"/>
      <c r="CF296" s="53"/>
      <c r="CI296" s="51"/>
      <c r="CM296" s="53"/>
      <c r="CP296" s="51"/>
      <c r="CW296" s="51"/>
      <c r="DD296" s="51"/>
      <c r="DK296" s="51"/>
      <c r="DR296" s="51"/>
      <c r="DY296" s="51"/>
      <c r="EF296" s="51"/>
      <c r="EM296" s="51"/>
      <c r="ET296" s="51"/>
      <c r="EX296" s="53"/>
      <c r="FA296" s="51"/>
      <c r="FH296" s="51"/>
      <c r="FJ296" s="53"/>
      <c r="FO296" s="51"/>
      <c r="FS296" s="53"/>
      <c r="FV296" s="51"/>
      <c r="FX296" s="53"/>
      <c r="GC296" s="51"/>
      <c r="GG296" s="53"/>
      <c r="GJ296" s="51"/>
      <c r="GN296" s="53"/>
      <c r="GQ296" s="51"/>
      <c r="GU296" s="53"/>
      <c r="GX296" s="51"/>
      <c r="HB296" s="53"/>
      <c r="HE296" s="51"/>
      <c r="HI296" s="53"/>
    </row>
    <row r="297">
      <c r="C297" s="51"/>
      <c r="J297" s="51"/>
      <c r="Q297" s="51"/>
      <c r="X297" s="51"/>
      <c r="AE297" s="51"/>
      <c r="AF297" s="52"/>
      <c r="AI297" s="53"/>
      <c r="AL297" s="51"/>
      <c r="AP297" s="53"/>
      <c r="AS297" s="51"/>
      <c r="AX297" s="53"/>
      <c r="AZ297" s="51"/>
      <c r="BE297" s="53"/>
      <c r="BG297" s="51"/>
      <c r="BK297" s="53"/>
      <c r="BN297" s="51"/>
      <c r="BR297" s="53"/>
      <c r="BU297" s="51"/>
      <c r="BW297" s="52"/>
      <c r="BY297" s="53"/>
      <c r="CB297" s="51"/>
      <c r="CF297" s="53"/>
      <c r="CI297" s="51"/>
      <c r="CM297" s="53"/>
      <c r="CP297" s="51"/>
      <c r="CW297" s="51"/>
      <c r="DD297" s="51"/>
      <c r="DK297" s="51"/>
      <c r="DR297" s="51"/>
      <c r="DY297" s="51"/>
      <c r="EF297" s="51"/>
      <c r="EM297" s="51"/>
      <c r="ET297" s="51"/>
      <c r="EX297" s="53"/>
      <c r="FA297" s="51"/>
      <c r="FH297" s="51"/>
      <c r="FJ297" s="53"/>
      <c r="FO297" s="51"/>
      <c r="FS297" s="53"/>
      <c r="FV297" s="51"/>
      <c r="FX297" s="53"/>
      <c r="GC297" s="51"/>
      <c r="GG297" s="53"/>
      <c r="GJ297" s="51"/>
      <c r="GN297" s="53"/>
      <c r="GQ297" s="51"/>
      <c r="GU297" s="53"/>
      <c r="GX297" s="51"/>
      <c r="HB297" s="53"/>
      <c r="HE297" s="51"/>
      <c r="HI297" s="53"/>
    </row>
    <row r="298">
      <c r="C298" s="51"/>
      <c r="J298" s="51"/>
      <c r="Q298" s="51"/>
      <c r="X298" s="51"/>
      <c r="AE298" s="51"/>
      <c r="AF298" s="52"/>
      <c r="AI298" s="53"/>
      <c r="AL298" s="51"/>
      <c r="AP298" s="53"/>
      <c r="AS298" s="51"/>
      <c r="AX298" s="53"/>
      <c r="AZ298" s="51"/>
      <c r="BE298" s="53"/>
      <c r="BG298" s="51"/>
      <c r="BK298" s="53"/>
      <c r="BN298" s="51"/>
      <c r="BR298" s="53"/>
      <c r="BU298" s="51"/>
      <c r="BW298" s="52"/>
      <c r="BY298" s="53"/>
      <c r="CB298" s="51"/>
      <c r="CF298" s="53"/>
      <c r="CI298" s="51"/>
      <c r="CM298" s="53"/>
      <c r="CP298" s="51"/>
      <c r="CW298" s="51"/>
      <c r="DD298" s="51"/>
      <c r="DK298" s="51"/>
      <c r="DR298" s="51"/>
      <c r="DY298" s="51"/>
      <c r="EF298" s="51"/>
      <c r="EM298" s="51"/>
      <c r="ET298" s="51"/>
      <c r="EX298" s="53"/>
      <c r="FA298" s="51"/>
      <c r="FH298" s="51"/>
      <c r="FJ298" s="53"/>
      <c r="FO298" s="51"/>
      <c r="FS298" s="53"/>
      <c r="FV298" s="51"/>
      <c r="FX298" s="53"/>
      <c r="GC298" s="51"/>
      <c r="GG298" s="53"/>
      <c r="GJ298" s="51"/>
      <c r="GN298" s="53"/>
      <c r="GQ298" s="51"/>
      <c r="GU298" s="53"/>
      <c r="GX298" s="51"/>
      <c r="HB298" s="53"/>
      <c r="HE298" s="51"/>
      <c r="HI298" s="53"/>
    </row>
    <row r="299">
      <c r="C299" s="51"/>
      <c r="J299" s="51"/>
      <c r="Q299" s="51"/>
      <c r="X299" s="51"/>
      <c r="AE299" s="51"/>
      <c r="AF299" s="52"/>
      <c r="AI299" s="53"/>
      <c r="AL299" s="51"/>
      <c r="AP299" s="53"/>
      <c r="AS299" s="51"/>
      <c r="AX299" s="53"/>
      <c r="AZ299" s="51"/>
      <c r="BE299" s="53"/>
      <c r="BG299" s="51"/>
      <c r="BK299" s="53"/>
      <c r="BN299" s="51"/>
      <c r="BR299" s="53"/>
      <c r="BU299" s="51"/>
      <c r="BW299" s="52"/>
      <c r="BY299" s="53"/>
      <c r="CB299" s="51"/>
      <c r="CF299" s="53"/>
      <c r="CI299" s="51"/>
      <c r="CM299" s="53"/>
      <c r="CP299" s="51"/>
      <c r="CW299" s="51"/>
      <c r="DD299" s="51"/>
      <c r="DK299" s="51"/>
      <c r="DR299" s="51"/>
      <c r="DY299" s="51"/>
      <c r="EF299" s="51"/>
      <c r="EM299" s="51"/>
      <c r="ET299" s="51"/>
      <c r="EX299" s="53"/>
      <c r="FA299" s="51"/>
      <c r="FH299" s="51"/>
      <c r="FJ299" s="53"/>
      <c r="FO299" s="51"/>
      <c r="FS299" s="53"/>
      <c r="FV299" s="51"/>
      <c r="FX299" s="53"/>
      <c r="GC299" s="51"/>
      <c r="GG299" s="53"/>
      <c r="GJ299" s="51"/>
      <c r="GN299" s="53"/>
      <c r="GQ299" s="51"/>
      <c r="GU299" s="53"/>
      <c r="GX299" s="51"/>
      <c r="HB299" s="53"/>
      <c r="HE299" s="51"/>
      <c r="HI299" s="53"/>
    </row>
    <row r="300">
      <c r="C300" s="51"/>
      <c r="J300" s="51"/>
      <c r="Q300" s="51"/>
      <c r="X300" s="51"/>
      <c r="AE300" s="51"/>
      <c r="AF300" s="52"/>
      <c r="AI300" s="53"/>
      <c r="AL300" s="51"/>
      <c r="AP300" s="53"/>
      <c r="AS300" s="51"/>
      <c r="AX300" s="53"/>
      <c r="AZ300" s="51"/>
      <c r="BE300" s="53"/>
      <c r="BG300" s="51"/>
      <c r="BK300" s="53"/>
      <c r="BN300" s="51"/>
      <c r="BR300" s="53"/>
      <c r="BU300" s="51"/>
      <c r="BW300" s="52"/>
      <c r="BY300" s="53"/>
      <c r="CB300" s="51"/>
      <c r="CF300" s="53"/>
      <c r="CI300" s="51"/>
      <c r="CM300" s="53"/>
      <c r="CP300" s="51"/>
      <c r="CW300" s="51"/>
      <c r="DD300" s="51"/>
      <c r="DK300" s="51"/>
      <c r="DR300" s="51"/>
      <c r="DY300" s="51"/>
      <c r="EF300" s="51"/>
      <c r="EM300" s="51"/>
      <c r="ET300" s="51"/>
      <c r="EX300" s="53"/>
      <c r="FA300" s="51"/>
      <c r="FH300" s="51"/>
      <c r="FJ300" s="53"/>
      <c r="FO300" s="51"/>
      <c r="FS300" s="53"/>
      <c r="FV300" s="51"/>
      <c r="FX300" s="53"/>
      <c r="GC300" s="51"/>
      <c r="GG300" s="53"/>
      <c r="GJ300" s="51"/>
      <c r="GN300" s="53"/>
      <c r="GQ300" s="51"/>
      <c r="GU300" s="53"/>
      <c r="GX300" s="51"/>
      <c r="HB300" s="53"/>
      <c r="HE300" s="51"/>
      <c r="HI300" s="53"/>
    </row>
    <row r="301">
      <c r="C301" s="51"/>
      <c r="J301" s="51"/>
      <c r="Q301" s="51"/>
      <c r="X301" s="51"/>
      <c r="AE301" s="51"/>
      <c r="AF301" s="52"/>
      <c r="AI301" s="53"/>
      <c r="AL301" s="51"/>
      <c r="AP301" s="53"/>
      <c r="AS301" s="51"/>
      <c r="AX301" s="53"/>
      <c r="AZ301" s="51"/>
      <c r="BE301" s="53"/>
      <c r="BG301" s="51"/>
      <c r="BK301" s="53"/>
      <c r="BN301" s="51"/>
      <c r="BR301" s="53"/>
      <c r="BU301" s="51"/>
      <c r="BW301" s="52"/>
      <c r="BY301" s="53"/>
      <c r="CB301" s="51"/>
      <c r="CF301" s="53"/>
      <c r="CI301" s="51"/>
      <c r="CM301" s="53"/>
      <c r="CP301" s="51"/>
      <c r="CW301" s="51"/>
      <c r="DD301" s="51"/>
      <c r="DK301" s="51"/>
      <c r="DR301" s="51"/>
      <c r="DY301" s="51"/>
      <c r="EF301" s="51"/>
      <c r="EM301" s="51"/>
      <c r="ET301" s="51"/>
      <c r="EX301" s="53"/>
      <c r="FA301" s="51"/>
      <c r="FH301" s="51"/>
      <c r="FJ301" s="53"/>
      <c r="FO301" s="51"/>
      <c r="FS301" s="53"/>
      <c r="FV301" s="51"/>
      <c r="FX301" s="53"/>
      <c r="GC301" s="51"/>
      <c r="GG301" s="53"/>
      <c r="GJ301" s="51"/>
      <c r="GN301" s="53"/>
      <c r="GQ301" s="51"/>
      <c r="GU301" s="53"/>
      <c r="GX301" s="51"/>
      <c r="HB301" s="53"/>
      <c r="HE301" s="51"/>
      <c r="HI301" s="53"/>
    </row>
    <row r="302">
      <c r="C302" s="51"/>
      <c r="J302" s="51"/>
      <c r="Q302" s="51"/>
      <c r="X302" s="51"/>
      <c r="AE302" s="51"/>
      <c r="AF302" s="52"/>
      <c r="AI302" s="53"/>
      <c r="AL302" s="51"/>
      <c r="AP302" s="53"/>
      <c r="AS302" s="51"/>
      <c r="AX302" s="53"/>
      <c r="AZ302" s="51"/>
      <c r="BE302" s="53"/>
      <c r="BG302" s="51"/>
      <c r="BK302" s="53"/>
      <c r="BN302" s="51"/>
      <c r="BR302" s="53"/>
      <c r="BU302" s="51"/>
      <c r="BW302" s="52"/>
      <c r="BY302" s="53"/>
      <c r="CB302" s="51"/>
      <c r="CF302" s="53"/>
      <c r="CI302" s="51"/>
      <c r="CM302" s="53"/>
      <c r="CP302" s="51"/>
      <c r="CW302" s="51"/>
      <c r="DD302" s="51"/>
      <c r="DK302" s="51"/>
      <c r="DR302" s="51"/>
      <c r="DY302" s="51"/>
      <c r="EF302" s="51"/>
      <c r="EM302" s="51"/>
      <c r="ET302" s="51"/>
      <c r="EX302" s="53"/>
      <c r="FA302" s="51"/>
      <c r="FH302" s="51"/>
      <c r="FJ302" s="53"/>
      <c r="FO302" s="51"/>
      <c r="FS302" s="53"/>
      <c r="FV302" s="51"/>
      <c r="FX302" s="53"/>
      <c r="GC302" s="51"/>
      <c r="GG302" s="53"/>
      <c r="GJ302" s="51"/>
      <c r="GN302" s="53"/>
      <c r="GQ302" s="51"/>
      <c r="GU302" s="53"/>
      <c r="GX302" s="51"/>
      <c r="HB302" s="53"/>
      <c r="HE302" s="51"/>
      <c r="HI302" s="53"/>
    </row>
    <row r="303">
      <c r="C303" s="51"/>
      <c r="J303" s="51"/>
      <c r="Q303" s="51"/>
      <c r="X303" s="51"/>
      <c r="AE303" s="51"/>
      <c r="AF303" s="52"/>
      <c r="AI303" s="53"/>
      <c r="AL303" s="51"/>
      <c r="AP303" s="53"/>
      <c r="AS303" s="51"/>
      <c r="AX303" s="53"/>
      <c r="AZ303" s="51"/>
      <c r="BE303" s="53"/>
      <c r="BG303" s="51"/>
      <c r="BK303" s="53"/>
      <c r="BN303" s="51"/>
      <c r="BR303" s="53"/>
      <c r="BU303" s="51"/>
      <c r="BW303" s="52"/>
      <c r="BY303" s="53"/>
      <c r="CB303" s="51"/>
      <c r="CF303" s="53"/>
      <c r="CI303" s="51"/>
      <c r="CM303" s="53"/>
      <c r="CP303" s="51"/>
      <c r="CW303" s="51"/>
      <c r="DD303" s="51"/>
      <c r="DK303" s="51"/>
      <c r="DR303" s="51"/>
      <c r="DY303" s="51"/>
      <c r="EF303" s="51"/>
      <c r="EM303" s="51"/>
      <c r="ET303" s="51"/>
      <c r="EX303" s="53"/>
      <c r="FA303" s="51"/>
      <c r="FH303" s="51"/>
      <c r="FJ303" s="53"/>
      <c r="FO303" s="51"/>
      <c r="FS303" s="53"/>
      <c r="FV303" s="51"/>
      <c r="FX303" s="53"/>
      <c r="GC303" s="51"/>
      <c r="GG303" s="53"/>
      <c r="GJ303" s="51"/>
      <c r="GN303" s="53"/>
      <c r="GQ303" s="51"/>
      <c r="GU303" s="53"/>
      <c r="GX303" s="51"/>
      <c r="HB303" s="53"/>
      <c r="HE303" s="51"/>
      <c r="HI303" s="53"/>
    </row>
    <row r="304">
      <c r="C304" s="51"/>
      <c r="J304" s="51"/>
      <c r="Q304" s="51"/>
      <c r="X304" s="51"/>
      <c r="AE304" s="51"/>
      <c r="AF304" s="52"/>
      <c r="AI304" s="53"/>
      <c r="AL304" s="51"/>
      <c r="AP304" s="53"/>
      <c r="AS304" s="51"/>
      <c r="AX304" s="53"/>
      <c r="AZ304" s="51"/>
      <c r="BE304" s="53"/>
      <c r="BG304" s="51"/>
      <c r="BK304" s="53"/>
      <c r="BN304" s="51"/>
      <c r="BR304" s="53"/>
      <c r="BU304" s="51"/>
      <c r="BW304" s="52"/>
      <c r="BY304" s="53"/>
      <c r="CB304" s="51"/>
      <c r="CF304" s="53"/>
      <c r="CI304" s="51"/>
      <c r="CM304" s="53"/>
      <c r="CP304" s="51"/>
      <c r="CW304" s="51"/>
      <c r="DD304" s="51"/>
      <c r="DK304" s="51"/>
      <c r="DR304" s="51"/>
      <c r="DY304" s="51"/>
      <c r="EF304" s="51"/>
      <c r="EM304" s="51"/>
      <c r="ET304" s="51"/>
      <c r="EX304" s="53"/>
      <c r="FA304" s="51"/>
      <c r="FH304" s="51"/>
      <c r="FJ304" s="53"/>
      <c r="FO304" s="51"/>
      <c r="FS304" s="53"/>
      <c r="FV304" s="51"/>
      <c r="FX304" s="53"/>
      <c r="GC304" s="51"/>
      <c r="GG304" s="53"/>
      <c r="GJ304" s="51"/>
      <c r="GN304" s="53"/>
      <c r="GQ304" s="51"/>
      <c r="GU304" s="53"/>
      <c r="GX304" s="51"/>
      <c r="HB304" s="53"/>
      <c r="HE304" s="51"/>
      <c r="HI304" s="53"/>
    </row>
    <row r="305">
      <c r="C305" s="51"/>
      <c r="J305" s="51"/>
      <c r="Q305" s="51"/>
      <c r="X305" s="51"/>
      <c r="AE305" s="51"/>
      <c r="AF305" s="52"/>
      <c r="AI305" s="53"/>
      <c r="AL305" s="51"/>
      <c r="AP305" s="53"/>
      <c r="AS305" s="51"/>
      <c r="AX305" s="53"/>
      <c r="AZ305" s="51"/>
      <c r="BE305" s="53"/>
      <c r="BG305" s="51"/>
      <c r="BK305" s="53"/>
      <c r="BN305" s="51"/>
      <c r="BR305" s="53"/>
      <c r="BU305" s="51"/>
      <c r="BW305" s="52"/>
      <c r="BY305" s="53"/>
      <c r="CB305" s="51"/>
      <c r="CF305" s="53"/>
      <c r="CI305" s="51"/>
      <c r="CM305" s="53"/>
      <c r="CP305" s="51"/>
      <c r="CW305" s="51"/>
      <c r="DD305" s="51"/>
      <c r="DK305" s="51"/>
      <c r="DR305" s="51"/>
      <c r="DY305" s="51"/>
      <c r="EF305" s="51"/>
      <c r="EM305" s="51"/>
      <c r="ET305" s="51"/>
      <c r="EX305" s="53"/>
      <c r="FA305" s="51"/>
      <c r="FH305" s="51"/>
      <c r="FJ305" s="53"/>
      <c r="FO305" s="51"/>
      <c r="FS305" s="53"/>
      <c r="FV305" s="51"/>
      <c r="FX305" s="53"/>
      <c r="GC305" s="51"/>
      <c r="GG305" s="53"/>
      <c r="GJ305" s="51"/>
      <c r="GN305" s="53"/>
      <c r="GQ305" s="51"/>
      <c r="GU305" s="53"/>
      <c r="GX305" s="51"/>
      <c r="HB305" s="53"/>
      <c r="HE305" s="51"/>
      <c r="HI305" s="53"/>
    </row>
    <row r="306">
      <c r="C306" s="51"/>
      <c r="J306" s="51"/>
      <c r="Q306" s="51"/>
      <c r="X306" s="51"/>
      <c r="AE306" s="51"/>
      <c r="AF306" s="52"/>
      <c r="AI306" s="53"/>
      <c r="AL306" s="51"/>
      <c r="AP306" s="53"/>
      <c r="AS306" s="51"/>
      <c r="AX306" s="53"/>
      <c r="AZ306" s="51"/>
      <c r="BE306" s="53"/>
      <c r="BG306" s="51"/>
      <c r="BK306" s="53"/>
      <c r="BN306" s="51"/>
      <c r="BR306" s="53"/>
      <c r="BU306" s="51"/>
      <c r="BW306" s="52"/>
      <c r="BY306" s="53"/>
      <c r="CB306" s="51"/>
      <c r="CF306" s="53"/>
      <c r="CI306" s="51"/>
      <c r="CM306" s="53"/>
      <c r="CP306" s="51"/>
      <c r="CW306" s="51"/>
      <c r="DD306" s="51"/>
      <c r="DK306" s="51"/>
      <c r="DR306" s="51"/>
      <c r="DY306" s="51"/>
      <c r="EF306" s="51"/>
      <c r="EM306" s="51"/>
      <c r="ET306" s="51"/>
      <c r="EX306" s="53"/>
      <c r="FA306" s="51"/>
      <c r="FH306" s="51"/>
      <c r="FJ306" s="53"/>
      <c r="FO306" s="51"/>
      <c r="FS306" s="53"/>
      <c r="FV306" s="51"/>
      <c r="FX306" s="53"/>
      <c r="GC306" s="51"/>
      <c r="GG306" s="53"/>
      <c r="GJ306" s="51"/>
      <c r="GN306" s="53"/>
      <c r="GQ306" s="51"/>
      <c r="GU306" s="53"/>
      <c r="GX306" s="51"/>
      <c r="HB306" s="53"/>
      <c r="HE306" s="51"/>
      <c r="HI306" s="53"/>
    </row>
    <row r="307">
      <c r="C307" s="51"/>
      <c r="J307" s="51"/>
      <c r="Q307" s="51"/>
      <c r="X307" s="51"/>
      <c r="AE307" s="51"/>
      <c r="AF307" s="52"/>
      <c r="AI307" s="53"/>
      <c r="AL307" s="51"/>
      <c r="AP307" s="53"/>
      <c r="AS307" s="51"/>
      <c r="AX307" s="53"/>
      <c r="AZ307" s="51"/>
      <c r="BE307" s="53"/>
      <c r="BG307" s="51"/>
      <c r="BK307" s="53"/>
      <c r="BN307" s="51"/>
      <c r="BR307" s="53"/>
      <c r="BU307" s="51"/>
      <c r="BW307" s="52"/>
      <c r="BY307" s="53"/>
      <c r="CB307" s="51"/>
      <c r="CF307" s="53"/>
      <c r="CI307" s="51"/>
      <c r="CM307" s="53"/>
      <c r="CP307" s="51"/>
      <c r="CW307" s="51"/>
      <c r="DD307" s="51"/>
      <c r="DK307" s="51"/>
      <c r="DR307" s="51"/>
      <c r="DY307" s="51"/>
      <c r="EF307" s="51"/>
      <c r="EM307" s="51"/>
      <c r="ET307" s="51"/>
      <c r="EX307" s="53"/>
      <c r="FA307" s="51"/>
      <c r="FH307" s="51"/>
      <c r="FJ307" s="53"/>
      <c r="FO307" s="51"/>
      <c r="FS307" s="53"/>
      <c r="FV307" s="51"/>
      <c r="FX307" s="53"/>
      <c r="GC307" s="51"/>
      <c r="GG307" s="53"/>
      <c r="GJ307" s="51"/>
      <c r="GN307" s="53"/>
      <c r="GQ307" s="51"/>
      <c r="GU307" s="53"/>
      <c r="GX307" s="51"/>
      <c r="HB307" s="53"/>
      <c r="HE307" s="51"/>
      <c r="HI307" s="53"/>
    </row>
    <row r="308">
      <c r="C308" s="51"/>
      <c r="J308" s="51"/>
      <c r="Q308" s="51"/>
      <c r="X308" s="51"/>
      <c r="AE308" s="51"/>
      <c r="AF308" s="52"/>
      <c r="AI308" s="53"/>
      <c r="AL308" s="51"/>
      <c r="AP308" s="53"/>
      <c r="AS308" s="51"/>
      <c r="AX308" s="53"/>
      <c r="AZ308" s="51"/>
      <c r="BE308" s="53"/>
      <c r="BG308" s="51"/>
      <c r="BK308" s="53"/>
      <c r="BN308" s="51"/>
      <c r="BR308" s="53"/>
      <c r="BU308" s="51"/>
      <c r="BW308" s="52"/>
      <c r="BY308" s="53"/>
      <c r="CB308" s="51"/>
      <c r="CF308" s="53"/>
      <c r="CI308" s="51"/>
      <c r="CM308" s="53"/>
      <c r="CP308" s="51"/>
      <c r="CW308" s="51"/>
      <c r="DD308" s="51"/>
      <c r="DK308" s="51"/>
      <c r="DR308" s="51"/>
      <c r="DY308" s="51"/>
      <c r="EF308" s="51"/>
      <c r="EM308" s="51"/>
      <c r="ET308" s="51"/>
      <c r="EX308" s="53"/>
      <c r="FA308" s="51"/>
      <c r="FH308" s="51"/>
      <c r="FJ308" s="53"/>
      <c r="FO308" s="51"/>
      <c r="FS308" s="53"/>
      <c r="FV308" s="51"/>
      <c r="FX308" s="53"/>
      <c r="GC308" s="51"/>
      <c r="GG308" s="53"/>
      <c r="GJ308" s="51"/>
      <c r="GN308" s="53"/>
      <c r="GQ308" s="51"/>
      <c r="GU308" s="53"/>
      <c r="GX308" s="51"/>
      <c r="HB308" s="53"/>
      <c r="HE308" s="51"/>
      <c r="HI308" s="53"/>
    </row>
    <row r="309">
      <c r="C309" s="51"/>
      <c r="J309" s="51"/>
      <c r="Q309" s="51"/>
      <c r="X309" s="51"/>
      <c r="AE309" s="51"/>
      <c r="AF309" s="52"/>
      <c r="AI309" s="53"/>
      <c r="AL309" s="51"/>
      <c r="AP309" s="53"/>
      <c r="AS309" s="51"/>
      <c r="AX309" s="53"/>
      <c r="AZ309" s="51"/>
      <c r="BE309" s="53"/>
      <c r="BG309" s="51"/>
      <c r="BK309" s="53"/>
      <c r="BN309" s="51"/>
      <c r="BR309" s="53"/>
      <c r="BU309" s="51"/>
      <c r="BW309" s="52"/>
      <c r="BY309" s="53"/>
      <c r="CB309" s="51"/>
      <c r="CF309" s="53"/>
      <c r="CI309" s="51"/>
      <c r="CM309" s="53"/>
      <c r="CP309" s="51"/>
      <c r="CW309" s="51"/>
      <c r="DD309" s="51"/>
      <c r="DK309" s="51"/>
      <c r="DR309" s="51"/>
      <c r="DY309" s="51"/>
      <c r="EF309" s="51"/>
      <c r="EM309" s="51"/>
      <c r="ET309" s="51"/>
      <c r="EX309" s="53"/>
      <c r="FA309" s="51"/>
      <c r="FH309" s="51"/>
      <c r="FJ309" s="53"/>
      <c r="FO309" s="51"/>
      <c r="FS309" s="53"/>
      <c r="FV309" s="51"/>
      <c r="FX309" s="53"/>
      <c r="GC309" s="51"/>
      <c r="GG309" s="53"/>
      <c r="GJ309" s="51"/>
      <c r="GN309" s="53"/>
      <c r="GQ309" s="51"/>
      <c r="GU309" s="53"/>
      <c r="GX309" s="51"/>
      <c r="HB309" s="53"/>
      <c r="HE309" s="51"/>
      <c r="HI309" s="53"/>
    </row>
    <row r="310">
      <c r="C310" s="51"/>
      <c r="J310" s="51"/>
      <c r="Q310" s="51"/>
      <c r="X310" s="51"/>
      <c r="AE310" s="51"/>
      <c r="AF310" s="52"/>
      <c r="AI310" s="53"/>
      <c r="AL310" s="51"/>
      <c r="AP310" s="53"/>
      <c r="AS310" s="51"/>
      <c r="AX310" s="53"/>
      <c r="AZ310" s="51"/>
      <c r="BE310" s="53"/>
      <c r="BG310" s="51"/>
      <c r="BK310" s="53"/>
      <c r="BN310" s="51"/>
      <c r="BR310" s="53"/>
      <c r="BU310" s="51"/>
      <c r="BW310" s="52"/>
      <c r="BY310" s="53"/>
      <c r="CB310" s="51"/>
      <c r="CF310" s="53"/>
      <c r="CI310" s="51"/>
      <c r="CM310" s="53"/>
      <c r="CP310" s="51"/>
      <c r="CW310" s="51"/>
      <c r="DD310" s="51"/>
      <c r="DK310" s="51"/>
      <c r="DR310" s="51"/>
      <c r="DY310" s="51"/>
      <c r="EF310" s="51"/>
      <c r="EM310" s="51"/>
      <c r="ET310" s="51"/>
      <c r="EX310" s="53"/>
      <c r="FA310" s="51"/>
      <c r="FH310" s="51"/>
      <c r="FJ310" s="53"/>
      <c r="FO310" s="51"/>
      <c r="FS310" s="53"/>
      <c r="FV310" s="51"/>
      <c r="FX310" s="53"/>
      <c r="GC310" s="51"/>
      <c r="GG310" s="53"/>
      <c r="GJ310" s="51"/>
      <c r="GN310" s="53"/>
      <c r="GQ310" s="51"/>
      <c r="GU310" s="53"/>
      <c r="GX310" s="51"/>
      <c r="HB310" s="53"/>
      <c r="HE310" s="51"/>
      <c r="HI310" s="53"/>
    </row>
    <row r="311">
      <c r="C311" s="51"/>
      <c r="J311" s="51"/>
      <c r="Q311" s="51"/>
      <c r="X311" s="51"/>
      <c r="AE311" s="51"/>
      <c r="AF311" s="52"/>
      <c r="AI311" s="53"/>
      <c r="AL311" s="51"/>
      <c r="AP311" s="53"/>
      <c r="AS311" s="51"/>
      <c r="AX311" s="53"/>
      <c r="AZ311" s="51"/>
      <c r="BE311" s="53"/>
      <c r="BG311" s="51"/>
      <c r="BK311" s="53"/>
      <c r="BN311" s="51"/>
      <c r="BR311" s="53"/>
      <c r="BU311" s="51"/>
      <c r="BW311" s="52"/>
      <c r="BY311" s="53"/>
      <c r="CB311" s="51"/>
      <c r="CF311" s="53"/>
      <c r="CI311" s="51"/>
      <c r="CM311" s="53"/>
      <c r="CP311" s="51"/>
      <c r="CW311" s="51"/>
      <c r="DD311" s="51"/>
      <c r="DK311" s="51"/>
      <c r="DR311" s="51"/>
      <c r="DY311" s="51"/>
      <c r="EF311" s="51"/>
      <c r="EM311" s="51"/>
      <c r="ET311" s="51"/>
      <c r="EX311" s="53"/>
      <c r="FA311" s="51"/>
      <c r="FH311" s="51"/>
      <c r="FJ311" s="53"/>
      <c r="FO311" s="51"/>
      <c r="FS311" s="53"/>
      <c r="FV311" s="51"/>
      <c r="FX311" s="53"/>
      <c r="GC311" s="51"/>
      <c r="GG311" s="53"/>
      <c r="GJ311" s="51"/>
      <c r="GN311" s="53"/>
      <c r="GQ311" s="51"/>
      <c r="GU311" s="53"/>
      <c r="GX311" s="51"/>
      <c r="HB311" s="53"/>
      <c r="HE311" s="51"/>
      <c r="HI311" s="53"/>
    </row>
    <row r="312">
      <c r="C312" s="51"/>
      <c r="J312" s="51"/>
      <c r="Q312" s="51"/>
      <c r="X312" s="51"/>
      <c r="AE312" s="51"/>
      <c r="AF312" s="52"/>
      <c r="AI312" s="53"/>
      <c r="AL312" s="51"/>
      <c r="AP312" s="53"/>
      <c r="AS312" s="51"/>
      <c r="AX312" s="53"/>
      <c r="AZ312" s="51"/>
      <c r="BE312" s="53"/>
      <c r="BG312" s="51"/>
      <c r="BK312" s="53"/>
      <c r="BN312" s="51"/>
      <c r="BR312" s="53"/>
      <c r="BU312" s="51"/>
      <c r="BW312" s="52"/>
      <c r="BY312" s="53"/>
      <c r="CB312" s="51"/>
      <c r="CF312" s="53"/>
      <c r="CI312" s="51"/>
      <c r="CM312" s="53"/>
      <c r="CP312" s="51"/>
      <c r="CW312" s="51"/>
      <c r="DD312" s="51"/>
      <c r="DK312" s="51"/>
      <c r="DR312" s="51"/>
      <c r="DY312" s="51"/>
      <c r="EF312" s="51"/>
      <c r="EM312" s="51"/>
      <c r="ET312" s="51"/>
      <c r="EX312" s="53"/>
      <c r="FA312" s="51"/>
      <c r="FH312" s="51"/>
      <c r="FJ312" s="53"/>
      <c r="FO312" s="51"/>
      <c r="FS312" s="53"/>
      <c r="FV312" s="51"/>
      <c r="FX312" s="53"/>
      <c r="GC312" s="51"/>
      <c r="GG312" s="53"/>
      <c r="GJ312" s="51"/>
      <c r="GN312" s="53"/>
      <c r="GQ312" s="51"/>
      <c r="GU312" s="53"/>
      <c r="GX312" s="51"/>
      <c r="HB312" s="53"/>
      <c r="HE312" s="51"/>
      <c r="HI312" s="53"/>
    </row>
    <row r="313">
      <c r="C313" s="51"/>
      <c r="J313" s="51"/>
      <c r="Q313" s="51"/>
      <c r="X313" s="51"/>
      <c r="AE313" s="51"/>
      <c r="AF313" s="52"/>
      <c r="AI313" s="53"/>
      <c r="AL313" s="51"/>
      <c r="AP313" s="53"/>
      <c r="AS313" s="51"/>
      <c r="AX313" s="53"/>
      <c r="AZ313" s="51"/>
      <c r="BE313" s="53"/>
      <c r="BG313" s="51"/>
      <c r="BK313" s="53"/>
      <c r="BN313" s="51"/>
      <c r="BR313" s="53"/>
      <c r="BU313" s="51"/>
      <c r="BW313" s="52"/>
      <c r="BY313" s="53"/>
      <c r="CB313" s="51"/>
      <c r="CF313" s="53"/>
      <c r="CI313" s="51"/>
      <c r="CM313" s="53"/>
      <c r="CP313" s="51"/>
      <c r="CW313" s="51"/>
      <c r="DD313" s="51"/>
      <c r="DK313" s="51"/>
      <c r="DR313" s="51"/>
      <c r="DY313" s="51"/>
      <c r="EF313" s="51"/>
      <c r="EM313" s="51"/>
      <c r="ET313" s="51"/>
      <c r="EX313" s="53"/>
      <c r="FA313" s="51"/>
      <c r="FH313" s="51"/>
      <c r="FJ313" s="53"/>
      <c r="FO313" s="51"/>
      <c r="FS313" s="53"/>
      <c r="FV313" s="51"/>
      <c r="FX313" s="53"/>
      <c r="GC313" s="51"/>
      <c r="GG313" s="53"/>
      <c r="GJ313" s="51"/>
      <c r="GN313" s="53"/>
      <c r="GQ313" s="51"/>
      <c r="GU313" s="53"/>
      <c r="GX313" s="51"/>
      <c r="HB313" s="53"/>
      <c r="HE313" s="51"/>
      <c r="HI313" s="53"/>
    </row>
    <row r="314">
      <c r="C314" s="51"/>
      <c r="J314" s="51"/>
      <c r="Q314" s="51"/>
      <c r="X314" s="51"/>
      <c r="AE314" s="51"/>
      <c r="AF314" s="52"/>
      <c r="AI314" s="53"/>
      <c r="AL314" s="51"/>
      <c r="AP314" s="53"/>
      <c r="AS314" s="51"/>
      <c r="AX314" s="53"/>
      <c r="AZ314" s="51"/>
      <c r="BE314" s="53"/>
      <c r="BG314" s="51"/>
      <c r="BK314" s="53"/>
      <c r="BN314" s="51"/>
      <c r="BR314" s="53"/>
      <c r="BU314" s="51"/>
      <c r="BW314" s="52"/>
      <c r="BY314" s="53"/>
      <c r="CB314" s="51"/>
      <c r="CF314" s="53"/>
      <c r="CI314" s="51"/>
      <c r="CM314" s="53"/>
      <c r="CP314" s="51"/>
      <c r="CW314" s="51"/>
      <c r="DD314" s="51"/>
      <c r="DK314" s="51"/>
      <c r="DR314" s="51"/>
      <c r="DY314" s="51"/>
      <c r="EF314" s="51"/>
      <c r="EM314" s="51"/>
      <c r="ET314" s="51"/>
      <c r="EX314" s="53"/>
      <c r="FA314" s="51"/>
      <c r="FH314" s="51"/>
      <c r="FJ314" s="53"/>
      <c r="FO314" s="51"/>
      <c r="FS314" s="53"/>
      <c r="FV314" s="51"/>
      <c r="FX314" s="53"/>
      <c r="GC314" s="51"/>
      <c r="GG314" s="53"/>
      <c r="GJ314" s="51"/>
      <c r="GN314" s="53"/>
      <c r="GQ314" s="51"/>
      <c r="GU314" s="53"/>
      <c r="GX314" s="51"/>
      <c r="HB314" s="53"/>
      <c r="HE314" s="51"/>
      <c r="HI314" s="53"/>
    </row>
    <row r="315">
      <c r="C315" s="51"/>
      <c r="J315" s="51"/>
      <c r="Q315" s="51"/>
      <c r="X315" s="51"/>
      <c r="AE315" s="51"/>
      <c r="AF315" s="52"/>
      <c r="AI315" s="53"/>
      <c r="AL315" s="51"/>
      <c r="AP315" s="53"/>
      <c r="AS315" s="51"/>
      <c r="AX315" s="53"/>
      <c r="AZ315" s="51"/>
      <c r="BE315" s="53"/>
      <c r="BG315" s="51"/>
      <c r="BK315" s="53"/>
      <c r="BN315" s="51"/>
      <c r="BR315" s="53"/>
      <c r="BU315" s="51"/>
      <c r="BW315" s="52"/>
      <c r="BY315" s="53"/>
      <c r="CB315" s="51"/>
      <c r="CF315" s="53"/>
      <c r="CI315" s="51"/>
      <c r="CM315" s="53"/>
      <c r="CP315" s="51"/>
      <c r="CW315" s="51"/>
      <c r="DD315" s="51"/>
      <c r="DK315" s="51"/>
      <c r="DR315" s="51"/>
      <c r="DY315" s="51"/>
      <c r="EF315" s="51"/>
      <c r="EM315" s="51"/>
      <c r="ET315" s="51"/>
      <c r="EX315" s="53"/>
      <c r="FA315" s="51"/>
      <c r="FH315" s="51"/>
      <c r="FJ315" s="53"/>
      <c r="FO315" s="51"/>
      <c r="FS315" s="53"/>
      <c r="FV315" s="51"/>
      <c r="FX315" s="53"/>
      <c r="GC315" s="51"/>
      <c r="GG315" s="53"/>
      <c r="GJ315" s="51"/>
      <c r="GN315" s="53"/>
      <c r="GQ315" s="51"/>
      <c r="GU315" s="53"/>
      <c r="GX315" s="51"/>
      <c r="HB315" s="53"/>
      <c r="HE315" s="51"/>
      <c r="HI315" s="53"/>
    </row>
    <row r="316">
      <c r="C316" s="51"/>
      <c r="J316" s="51"/>
      <c r="Q316" s="51"/>
      <c r="X316" s="51"/>
      <c r="AE316" s="51"/>
      <c r="AF316" s="52"/>
      <c r="AI316" s="53"/>
      <c r="AL316" s="51"/>
      <c r="AP316" s="53"/>
      <c r="AS316" s="51"/>
      <c r="AX316" s="53"/>
      <c r="AZ316" s="51"/>
      <c r="BE316" s="53"/>
      <c r="BG316" s="51"/>
      <c r="BK316" s="53"/>
      <c r="BN316" s="51"/>
      <c r="BR316" s="53"/>
      <c r="BU316" s="51"/>
      <c r="BW316" s="52"/>
      <c r="BY316" s="53"/>
      <c r="CB316" s="51"/>
      <c r="CF316" s="53"/>
      <c r="CI316" s="51"/>
      <c r="CM316" s="53"/>
      <c r="CP316" s="51"/>
      <c r="CW316" s="51"/>
      <c r="DD316" s="51"/>
      <c r="DK316" s="51"/>
      <c r="DR316" s="51"/>
      <c r="DY316" s="51"/>
      <c r="EF316" s="51"/>
      <c r="EM316" s="51"/>
      <c r="ET316" s="51"/>
      <c r="EX316" s="53"/>
      <c r="FA316" s="51"/>
      <c r="FH316" s="51"/>
      <c r="FJ316" s="53"/>
      <c r="FO316" s="51"/>
      <c r="FS316" s="53"/>
      <c r="FV316" s="51"/>
      <c r="FX316" s="53"/>
      <c r="GC316" s="51"/>
      <c r="GG316" s="53"/>
      <c r="GJ316" s="51"/>
      <c r="GN316" s="53"/>
      <c r="GQ316" s="51"/>
      <c r="GU316" s="53"/>
      <c r="GX316" s="51"/>
      <c r="HB316" s="53"/>
      <c r="HE316" s="51"/>
      <c r="HI316" s="53"/>
    </row>
    <row r="317">
      <c r="C317" s="51"/>
      <c r="J317" s="51"/>
      <c r="Q317" s="51"/>
      <c r="X317" s="51"/>
      <c r="AE317" s="51"/>
      <c r="AF317" s="52"/>
      <c r="AI317" s="53"/>
      <c r="AL317" s="51"/>
      <c r="AP317" s="53"/>
      <c r="AS317" s="51"/>
      <c r="AX317" s="53"/>
      <c r="AZ317" s="51"/>
      <c r="BE317" s="53"/>
      <c r="BG317" s="51"/>
      <c r="BK317" s="53"/>
      <c r="BN317" s="51"/>
      <c r="BR317" s="53"/>
      <c r="BU317" s="51"/>
      <c r="BW317" s="52"/>
      <c r="BY317" s="53"/>
      <c r="CB317" s="51"/>
      <c r="CF317" s="53"/>
      <c r="CI317" s="51"/>
      <c r="CM317" s="53"/>
      <c r="CP317" s="51"/>
      <c r="CW317" s="51"/>
      <c r="DD317" s="51"/>
      <c r="DK317" s="51"/>
      <c r="DR317" s="51"/>
      <c r="DY317" s="51"/>
      <c r="EF317" s="51"/>
      <c r="EM317" s="51"/>
      <c r="ET317" s="51"/>
      <c r="EX317" s="53"/>
      <c r="FA317" s="51"/>
      <c r="FH317" s="51"/>
      <c r="FJ317" s="53"/>
      <c r="FO317" s="51"/>
      <c r="FS317" s="53"/>
      <c r="FV317" s="51"/>
      <c r="FX317" s="53"/>
      <c r="GC317" s="51"/>
      <c r="GG317" s="53"/>
      <c r="GJ317" s="51"/>
      <c r="GN317" s="53"/>
      <c r="GQ317" s="51"/>
      <c r="GU317" s="53"/>
      <c r="GX317" s="51"/>
      <c r="HB317" s="53"/>
      <c r="HE317" s="51"/>
      <c r="HI317" s="53"/>
    </row>
    <row r="318">
      <c r="C318" s="51"/>
      <c r="J318" s="51"/>
      <c r="Q318" s="51"/>
      <c r="X318" s="51"/>
      <c r="AE318" s="51"/>
      <c r="AF318" s="52"/>
      <c r="AI318" s="53"/>
      <c r="AL318" s="51"/>
      <c r="AP318" s="53"/>
      <c r="AS318" s="51"/>
      <c r="AX318" s="53"/>
      <c r="AZ318" s="51"/>
      <c r="BE318" s="53"/>
      <c r="BG318" s="51"/>
      <c r="BK318" s="53"/>
      <c r="BN318" s="51"/>
      <c r="BR318" s="53"/>
      <c r="BU318" s="51"/>
      <c r="BW318" s="52"/>
      <c r="BY318" s="53"/>
      <c r="CB318" s="51"/>
      <c r="CF318" s="53"/>
      <c r="CI318" s="51"/>
      <c r="CM318" s="53"/>
      <c r="CP318" s="51"/>
      <c r="CW318" s="51"/>
      <c r="DD318" s="51"/>
      <c r="DK318" s="51"/>
      <c r="DR318" s="51"/>
      <c r="DY318" s="51"/>
      <c r="EF318" s="51"/>
      <c r="EM318" s="51"/>
      <c r="ET318" s="51"/>
      <c r="EX318" s="53"/>
      <c r="FA318" s="51"/>
      <c r="FH318" s="51"/>
      <c r="FJ318" s="53"/>
      <c r="FO318" s="51"/>
      <c r="FS318" s="53"/>
      <c r="FV318" s="51"/>
      <c r="FX318" s="53"/>
      <c r="GC318" s="51"/>
      <c r="GG318" s="53"/>
      <c r="GJ318" s="51"/>
      <c r="GN318" s="53"/>
      <c r="GQ318" s="51"/>
      <c r="GU318" s="53"/>
      <c r="GX318" s="51"/>
      <c r="HB318" s="53"/>
      <c r="HE318" s="51"/>
      <c r="HI318" s="53"/>
    </row>
    <row r="319">
      <c r="C319" s="51"/>
      <c r="J319" s="51"/>
      <c r="Q319" s="51"/>
      <c r="X319" s="51"/>
      <c r="AE319" s="51"/>
      <c r="AF319" s="52"/>
      <c r="AI319" s="53"/>
      <c r="AL319" s="51"/>
      <c r="AP319" s="53"/>
      <c r="AS319" s="51"/>
      <c r="AX319" s="53"/>
      <c r="AZ319" s="51"/>
      <c r="BE319" s="53"/>
      <c r="BG319" s="51"/>
      <c r="BK319" s="53"/>
      <c r="BN319" s="51"/>
      <c r="BR319" s="53"/>
      <c r="BU319" s="51"/>
      <c r="BW319" s="52"/>
      <c r="BY319" s="53"/>
      <c r="CB319" s="51"/>
      <c r="CF319" s="53"/>
      <c r="CI319" s="51"/>
      <c r="CM319" s="53"/>
      <c r="CP319" s="51"/>
      <c r="CW319" s="51"/>
      <c r="DD319" s="51"/>
      <c r="DK319" s="51"/>
      <c r="DR319" s="51"/>
      <c r="DY319" s="51"/>
      <c r="EF319" s="51"/>
      <c r="EM319" s="51"/>
      <c r="ET319" s="51"/>
      <c r="EX319" s="53"/>
      <c r="FA319" s="51"/>
      <c r="FH319" s="51"/>
      <c r="FJ319" s="53"/>
      <c r="FO319" s="51"/>
      <c r="FS319" s="53"/>
      <c r="FV319" s="51"/>
      <c r="FX319" s="53"/>
      <c r="GC319" s="51"/>
      <c r="GG319" s="53"/>
      <c r="GJ319" s="51"/>
      <c r="GN319" s="53"/>
      <c r="GQ319" s="51"/>
      <c r="GU319" s="53"/>
      <c r="GX319" s="51"/>
      <c r="HB319" s="53"/>
      <c r="HE319" s="51"/>
      <c r="HI319" s="53"/>
    </row>
    <row r="320">
      <c r="C320" s="51"/>
      <c r="J320" s="51"/>
      <c r="Q320" s="51"/>
      <c r="X320" s="51"/>
      <c r="AE320" s="51"/>
      <c r="AF320" s="52"/>
      <c r="AI320" s="53"/>
      <c r="AL320" s="51"/>
      <c r="AP320" s="53"/>
      <c r="AS320" s="51"/>
      <c r="AX320" s="53"/>
      <c r="AZ320" s="51"/>
      <c r="BE320" s="53"/>
      <c r="BG320" s="51"/>
      <c r="BK320" s="53"/>
      <c r="BN320" s="51"/>
      <c r="BR320" s="53"/>
      <c r="BU320" s="51"/>
      <c r="BW320" s="52"/>
      <c r="BY320" s="53"/>
      <c r="CB320" s="51"/>
      <c r="CF320" s="53"/>
      <c r="CI320" s="51"/>
      <c r="CM320" s="53"/>
      <c r="CP320" s="51"/>
      <c r="CW320" s="51"/>
      <c r="DD320" s="51"/>
      <c r="DK320" s="51"/>
      <c r="DR320" s="51"/>
      <c r="DY320" s="51"/>
      <c r="EF320" s="51"/>
      <c r="EM320" s="51"/>
      <c r="ET320" s="51"/>
      <c r="EX320" s="53"/>
      <c r="FA320" s="51"/>
      <c r="FH320" s="51"/>
      <c r="FJ320" s="53"/>
      <c r="FO320" s="51"/>
      <c r="FS320" s="53"/>
      <c r="FV320" s="51"/>
      <c r="FX320" s="53"/>
      <c r="GC320" s="51"/>
      <c r="GG320" s="53"/>
      <c r="GJ320" s="51"/>
      <c r="GN320" s="53"/>
      <c r="GQ320" s="51"/>
      <c r="GU320" s="53"/>
      <c r="GX320" s="51"/>
      <c r="HB320" s="53"/>
      <c r="HE320" s="51"/>
      <c r="HI320" s="53"/>
    </row>
    <row r="321">
      <c r="C321" s="51"/>
      <c r="J321" s="51"/>
      <c r="Q321" s="51"/>
      <c r="X321" s="51"/>
      <c r="AE321" s="51"/>
      <c r="AF321" s="52"/>
      <c r="AI321" s="53"/>
      <c r="AL321" s="51"/>
      <c r="AP321" s="53"/>
      <c r="AS321" s="51"/>
      <c r="AX321" s="53"/>
      <c r="AZ321" s="51"/>
      <c r="BE321" s="53"/>
      <c r="BG321" s="51"/>
      <c r="BK321" s="53"/>
      <c r="BN321" s="51"/>
      <c r="BR321" s="53"/>
      <c r="BU321" s="51"/>
      <c r="BW321" s="52"/>
      <c r="BY321" s="53"/>
      <c r="CB321" s="51"/>
      <c r="CF321" s="53"/>
      <c r="CI321" s="51"/>
      <c r="CM321" s="53"/>
      <c r="CP321" s="51"/>
      <c r="CW321" s="51"/>
      <c r="DD321" s="51"/>
      <c r="DK321" s="51"/>
      <c r="DR321" s="51"/>
      <c r="DY321" s="51"/>
      <c r="EF321" s="51"/>
      <c r="EM321" s="51"/>
      <c r="ET321" s="51"/>
      <c r="EX321" s="53"/>
      <c r="FA321" s="51"/>
      <c r="FH321" s="51"/>
      <c r="FJ321" s="53"/>
      <c r="FO321" s="51"/>
      <c r="FS321" s="53"/>
      <c r="FV321" s="51"/>
      <c r="FX321" s="53"/>
      <c r="GC321" s="51"/>
      <c r="GG321" s="53"/>
      <c r="GJ321" s="51"/>
      <c r="GN321" s="53"/>
      <c r="GQ321" s="51"/>
      <c r="GU321" s="53"/>
      <c r="GX321" s="51"/>
      <c r="HB321" s="53"/>
      <c r="HE321" s="51"/>
      <c r="HI321" s="53"/>
    </row>
    <row r="322">
      <c r="C322" s="51"/>
      <c r="J322" s="51"/>
      <c r="Q322" s="51"/>
      <c r="X322" s="51"/>
      <c r="AE322" s="51"/>
      <c r="AF322" s="52"/>
      <c r="AI322" s="53"/>
      <c r="AL322" s="51"/>
      <c r="AP322" s="53"/>
      <c r="AS322" s="51"/>
      <c r="AX322" s="53"/>
      <c r="AZ322" s="51"/>
      <c r="BE322" s="53"/>
      <c r="BG322" s="51"/>
      <c r="BK322" s="53"/>
      <c r="BN322" s="51"/>
      <c r="BR322" s="53"/>
      <c r="BU322" s="51"/>
      <c r="BW322" s="52"/>
      <c r="BY322" s="53"/>
      <c r="CB322" s="51"/>
      <c r="CF322" s="53"/>
      <c r="CI322" s="51"/>
      <c r="CM322" s="53"/>
      <c r="CP322" s="51"/>
      <c r="CW322" s="51"/>
      <c r="DD322" s="51"/>
      <c r="DK322" s="51"/>
      <c r="DR322" s="51"/>
      <c r="DY322" s="51"/>
      <c r="EF322" s="51"/>
      <c r="EM322" s="51"/>
      <c r="ET322" s="51"/>
      <c r="EX322" s="53"/>
      <c r="FA322" s="51"/>
      <c r="FH322" s="51"/>
      <c r="FJ322" s="53"/>
      <c r="FO322" s="51"/>
      <c r="FS322" s="53"/>
      <c r="FV322" s="51"/>
      <c r="FX322" s="53"/>
      <c r="GC322" s="51"/>
      <c r="GG322" s="53"/>
      <c r="GJ322" s="51"/>
      <c r="GN322" s="53"/>
      <c r="GQ322" s="51"/>
      <c r="GU322" s="53"/>
      <c r="GX322" s="51"/>
      <c r="HB322" s="53"/>
      <c r="HE322" s="51"/>
      <c r="HI322" s="53"/>
    </row>
    <row r="323">
      <c r="C323" s="51"/>
      <c r="J323" s="51"/>
      <c r="Q323" s="51"/>
      <c r="X323" s="51"/>
      <c r="AE323" s="51"/>
      <c r="AF323" s="52"/>
      <c r="AI323" s="53"/>
      <c r="AL323" s="51"/>
      <c r="AP323" s="53"/>
      <c r="AS323" s="51"/>
      <c r="AX323" s="53"/>
      <c r="AZ323" s="51"/>
      <c r="BE323" s="53"/>
      <c r="BG323" s="51"/>
      <c r="BK323" s="53"/>
      <c r="BN323" s="51"/>
      <c r="BR323" s="53"/>
      <c r="BU323" s="51"/>
      <c r="BW323" s="52"/>
      <c r="BY323" s="53"/>
      <c r="CB323" s="51"/>
      <c r="CF323" s="53"/>
      <c r="CI323" s="51"/>
      <c r="CM323" s="53"/>
      <c r="CP323" s="51"/>
      <c r="CW323" s="51"/>
      <c r="DD323" s="51"/>
      <c r="DK323" s="51"/>
      <c r="DR323" s="51"/>
      <c r="DY323" s="51"/>
      <c r="EF323" s="51"/>
      <c r="EM323" s="51"/>
      <c r="ET323" s="51"/>
      <c r="EX323" s="53"/>
      <c r="FA323" s="51"/>
      <c r="FH323" s="51"/>
      <c r="FJ323" s="53"/>
      <c r="FO323" s="51"/>
      <c r="FS323" s="53"/>
      <c r="FV323" s="51"/>
      <c r="FX323" s="53"/>
      <c r="GC323" s="51"/>
      <c r="GG323" s="53"/>
      <c r="GJ323" s="51"/>
      <c r="GN323" s="53"/>
      <c r="GQ323" s="51"/>
      <c r="GU323" s="53"/>
      <c r="GX323" s="51"/>
      <c r="HB323" s="53"/>
      <c r="HE323" s="51"/>
      <c r="HI323" s="53"/>
    </row>
    <row r="324">
      <c r="C324" s="51"/>
      <c r="J324" s="51"/>
      <c r="Q324" s="51"/>
      <c r="X324" s="51"/>
      <c r="AE324" s="51"/>
      <c r="AF324" s="52"/>
      <c r="AI324" s="53"/>
      <c r="AL324" s="51"/>
      <c r="AP324" s="53"/>
      <c r="AS324" s="51"/>
      <c r="AX324" s="53"/>
      <c r="AZ324" s="51"/>
      <c r="BE324" s="53"/>
      <c r="BG324" s="51"/>
      <c r="BK324" s="53"/>
      <c r="BN324" s="51"/>
      <c r="BR324" s="53"/>
      <c r="BU324" s="51"/>
      <c r="BW324" s="52"/>
      <c r="BY324" s="53"/>
      <c r="CB324" s="51"/>
      <c r="CF324" s="53"/>
      <c r="CI324" s="51"/>
      <c r="CM324" s="53"/>
      <c r="CP324" s="51"/>
      <c r="CW324" s="51"/>
      <c r="DD324" s="51"/>
      <c r="DK324" s="51"/>
      <c r="DR324" s="51"/>
      <c r="DY324" s="51"/>
      <c r="EF324" s="51"/>
      <c r="EM324" s="51"/>
      <c r="ET324" s="51"/>
      <c r="EX324" s="53"/>
      <c r="FA324" s="51"/>
      <c r="FH324" s="51"/>
      <c r="FJ324" s="53"/>
      <c r="FO324" s="51"/>
      <c r="FS324" s="53"/>
      <c r="FV324" s="51"/>
      <c r="FX324" s="53"/>
      <c r="GC324" s="51"/>
      <c r="GG324" s="53"/>
      <c r="GJ324" s="51"/>
      <c r="GN324" s="53"/>
      <c r="GQ324" s="51"/>
      <c r="GU324" s="53"/>
      <c r="GX324" s="51"/>
      <c r="HB324" s="53"/>
      <c r="HE324" s="51"/>
      <c r="HI324" s="53"/>
    </row>
    <row r="325">
      <c r="C325" s="51"/>
      <c r="J325" s="51"/>
      <c r="Q325" s="51"/>
      <c r="X325" s="51"/>
      <c r="AE325" s="51"/>
      <c r="AF325" s="52"/>
      <c r="AI325" s="53"/>
      <c r="AL325" s="51"/>
      <c r="AP325" s="53"/>
      <c r="AS325" s="51"/>
      <c r="AX325" s="53"/>
      <c r="AZ325" s="51"/>
      <c r="BE325" s="53"/>
      <c r="BG325" s="51"/>
      <c r="BK325" s="53"/>
      <c r="BN325" s="51"/>
      <c r="BR325" s="53"/>
      <c r="BU325" s="51"/>
      <c r="BW325" s="52"/>
      <c r="BY325" s="53"/>
      <c r="CB325" s="51"/>
      <c r="CF325" s="53"/>
      <c r="CI325" s="51"/>
      <c r="CM325" s="53"/>
      <c r="CP325" s="51"/>
      <c r="CW325" s="51"/>
      <c r="DD325" s="51"/>
      <c r="DK325" s="51"/>
      <c r="DR325" s="51"/>
      <c r="DY325" s="51"/>
      <c r="EF325" s="51"/>
      <c r="EM325" s="51"/>
      <c r="ET325" s="51"/>
      <c r="EX325" s="53"/>
      <c r="FA325" s="51"/>
      <c r="FH325" s="51"/>
      <c r="FJ325" s="53"/>
      <c r="FO325" s="51"/>
      <c r="FS325" s="53"/>
      <c r="FV325" s="51"/>
      <c r="FX325" s="53"/>
      <c r="GC325" s="51"/>
      <c r="GG325" s="53"/>
      <c r="GJ325" s="51"/>
      <c r="GN325" s="53"/>
      <c r="GQ325" s="51"/>
      <c r="GU325" s="53"/>
      <c r="GX325" s="51"/>
      <c r="HB325" s="53"/>
      <c r="HE325" s="51"/>
      <c r="HI325" s="53"/>
    </row>
    <row r="326">
      <c r="C326" s="51"/>
      <c r="J326" s="51"/>
      <c r="Q326" s="51"/>
      <c r="X326" s="51"/>
      <c r="AE326" s="51"/>
      <c r="AF326" s="52"/>
      <c r="AI326" s="53"/>
      <c r="AL326" s="51"/>
      <c r="AP326" s="53"/>
      <c r="AS326" s="51"/>
      <c r="AX326" s="53"/>
      <c r="AZ326" s="51"/>
      <c r="BE326" s="53"/>
      <c r="BG326" s="51"/>
      <c r="BK326" s="53"/>
      <c r="BN326" s="51"/>
      <c r="BR326" s="53"/>
      <c r="BU326" s="51"/>
      <c r="BW326" s="52"/>
      <c r="BY326" s="53"/>
      <c r="CB326" s="51"/>
      <c r="CF326" s="53"/>
      <c r="CI326" s="51"/>
      <c r="CM326" s="53"/>
      <c r="CP326" s="51"/>
      <c r="CW326" s="51"/>
      <c r="DD326" s="51"/>
      <c r="DK326" s="51"/>
      <c r="DR326" s="51"/>
      <c r="DY326" s="51"/>
      <c r="EF326" s="51"/>
      <c r="EM326" s="51"/>
      <c r="ET326" s="51"/>
      <c r="EX326" s="53"/>
      <c r="FA326" s="51"/>
      <c r="FH326" s="51"/>
      <c r="FJ326" s="53"/>
      <c r="FO326" s="51"/>
      <c r="FS326" s="53"/>
      <c r="FV326" s="51"/>
      <c r="FX326" s="53"/>
      <c r="GC326" s="51"/>
      <c r="GG326" s="53"/>
      <c r="GJ326" s="51"/>
      <c r="GN326" s="53"/>
      <c r="GQ326" s="51"/>
      <c r="GU326" s="53"/>
      <c r="GX326" s="51"/>
      <c r="HB326" s="53"/>
      <c r="HE326" s="51"/>
      <c r="HI326" s="53"/>
    </row>
    <row r="327">
      <c r="C327" s="51"/>
      <c r="J327" s="51"/>
      <c r="Q327" s="51"/>
      <c r="X327" s="51"/>
      <c r="AE327" s="51"/>
      <c r="AF327" s="52"/>
      <c r="AI327" s="53"/>
      <c r="AL327" s="51"/>
      <c r="AP327" s="53"/>
      <c r="AS327" s="51"/>
      <c r="AX327" s="53"/>
      <c r="AZ327" s="51"/>
      <c r="BE327" s="53"/>
      <c r="BG327" s="51"/>
      <c r="BK327" s="53"/>
      <c r="BN327" s="51"/>
      <c r="BR327" s="53"/>
      <c r="BU327" s="51"/>
      <c r="BW327" s="52"/>
      <c r="BY327" s="53"/>
      <c r="CB327" s="51"/>
      <c r="CF327" s="53"/>
      <c r="CI327" s="51"/>
      <c r="CM327" s="53"/>
      <c r="CP327" s="51"/>
      <c r="CW327" s="51"/>
      <c r="DD327" s="51"/>
      <c r="DK327" s="51"/>
      <c r="DR327" s="51"/>
      <c r="DY327" s="51"/>
      <c r="EF327" s="51"/>
      <c r="EM327" s="51"/>
      <c r="ET327" s="51"/>
      <c r="EX327" s="53"/>
      <c r="FA327" s="51"/>
      <c r="FH327" s="51"/>
      <c r="FJ327" s="53"/>
      <c r="FO327" s="51"/>
      <c r="FS327" s="53"/>
      <c r="FV327" s="51"/>
      <c r="FX327" s="53"/>
      <c r="GC327" s="51"/>
      <c r="GG327" s="53"/>
      <c r="GJ327" s="51"/>
      <c r="GN327" s="53"/>
      <c r="GQ327" s="51"/>
      <c r="GU327" s="53"/>
      <c r="GX327" s="51"/>
      <c r="HB327" s="53"/>
      <c r="HE327" s="51"/>
      <c r="HI327" s="53"/>
    </row>
    <row r="328">
      <c r="C328" s="51"/>
      <c r="J328" s="51"/>
      <c r="Q328" s="51"/>
      <c r="X328" s="51"/>
      <c r="AE328" s="51"/>
      <c r="AF328" s="52"/>
      <c r="AI328" s="53"/>
      <c r="AL328" s="51"/>
      <c r="AP328" s="53"/>
      <c r="AS328" s="51"/>
      <c r="AX328" s="53"/>
      <c r="AZ328" s="51"/>
      <c r="BE328" s="53"/>
      <c r="BG328" s="51"/>
      <c r="BK328" s="53"/>
      <c r="BN328" s="51"/>
      <c r="BR328" s="53"/>
      <c r="BU328" s="51"/>
      <c r="BW328" s="52"/>
      <c r="BY328" s="53"/>
      <c r="CB328" s="51"/>
      <c r="CF328" s="53"/>
      <c r="CI328" s="51"/>
      <c r="CM328" s="53"/>
      <c r="CP328" s="51"/>
      <c r="CW328" s="51"/>
      <c r="DD328" s="51"/>
      <c r="DK328" s="51"/>
      <c r="DR328" s="51"/>
      <c r="DY328" s="51"/>
      <c r="EF328" s="51"/>
      <c r="EM328" s="51"/>
      <c r="ET328" s="51"/>
      <c r="EX328" s="53"/>
      <c r="FA328" s="51"/>
      <c r="FH328" s="51"/>
      <c r="FJ328" s="53"/>
      <c r="FO328" s="51"/>
      <c r="FS328" s="53"/>
      <c r="FV328" s="51"/>
      <c r="FX328" s="53"/>
      <c r="GC328" s="51"/>
      <c r="GG328" s="53"/>
      <c r="GJ328" s="51"/>
      <c r="GN328" s="53"/>
      <c r="GQ328" s="51"/>
      <c r="GU328" s="53"/>
      <c r="GX328" s="51"/>
      <c r="HB328" s="53"/>
      <c r="HE328" s="51"/>
      <c r="HI328" s="53"/>
    </row>
    <row r="329">
      <c r="C329" s="51"/>
      <c r="J329" s="51"/>
      <c r="Q329" s="51"/>
      <c r="X329" s="51"/>
      <c r="AE329" s="51"/>
      <c r="AF329" s="52"/>
      <c r="AI329" s="53"/>
      <c r="AL329" s="51"/>
      <c r="AP329" s="53"/>
      <c r="AS329" s="51"/>
      <c r="AX329" s="53"/>
      <c r="AZ329" s="51"/>
      <c r="BE329" s="53"/>
      <c r="BG329" s="51"/>
      <c r="BK329" s="53"/>
      <c r="BN329" s="51"/>
      <c r="BR329" s="53"/>
      <c r="BU329" s="51"/>
      <c r="BW329" s="52"/>
      <c r="BY329" s="53"/>
      <c r="CB329" s="51"/>
      <c r="CF329" s="53"/>
      <c r="CI329" s="51"/>
      <c r="CM329" s="53"/>
      <c r="CP329" s="51"/>
      <c r="CW329" s="51"/>
      <c r="DD329" s="51"/>
      <c r="DK329" s="51"/>
      <c r="DR329" s="51"/>
      <c r="DY329" s="51"/>
      <c r="EF329" s="51"/>
      <c r="EM329" s="51"/>
      <c r="ET329" s="51"/>
      <c r="EX329" s="53"/>
      <c r="FA329" s="51"/>
      <c r="FH329" s="51"/>
      <c r="FJ329" s="53"/>
      <c r="FO329" s="51"/>
      <c r="FS329" s="53"/>
      <c r="FV329" s="51"/>
      <c r="FX329" s="53"/>
      <c r="GC329" s="51"/>
      <c r="GG329" s="53"/>
      <c r="GJ329" s="51"/>
      <c r="GN329" s="53"/>
      <c r="GQ329" s="51"/>
      <c r="GU329" s="53"/>
      <c r="GX329" s="51"/>
      <c r="HB329" s="53"/>
      <c r="HE329" s="51"/>
      <c r="HI329" s="53"/>
    </row>
    <row r="330">
      <c r="C330" s="51"/>
      <c r="J330" s="51"/>
      <c r="Q330" s="51"/>
      <c r="X330" s="51"/>
      <c r="AE330" s="51"/>
      <c r="AF330" s="52"/>
      <c r="AI330" s="53"/>
      <c r="AL330" s="51"/>
      <c r="AP330" s="53"/>
      <c r="AS330" s="51"/>
      <c r="AX330" s="53"/>
      <c r="AZ330" s="51"/>
      <c r="BE330" s="53"/>
      <c r="BG330" s="51"/>
      <c r="BK330" s="53"/>
      <c r="BN330" s="51"/>
      <c r="BR330" s="53"/>
      <c r="BU330" s="51"/>
      <c r="BW330" s="52"/>
      <c r="BY330" s="53"/>
      <c r="CB330" s="51"/>
      <c r="CF330" s="53"/>
      <c r="CI330" s="51"/>
      <c r="CM330" s="53"/>
      <c r="CP330" s="51"/>
      <c r="CW330" s="51"/>
      <c r="DD330" s="51"/>
      <c r="DK330" s="51"/>
      <c r="DR330" s="51"/>
      <c r="DY330" s="51"/>
      <c r="EF330" s="51"/>
      <c r="EM330" s="51"/>
      <c r="ET330" s="51"/>
      <c r="EX330" s="53"/>
      <c r="FA330" s="51"/>
      <c r="FH330" s="51"/>
      <c r="FJ330" s="53"/>
      <c r="FO330" s="51"/>
      <c r="FS330" s="53"/>
      <c r="FV330" s="51"/>
      <c r="FX330" s="53"/>
      <c r="GC330" s="51"/>
      <c r="GG330" s="53"/>
      <c r="GJ330" s="51"/>
      <c r="GN330" s="53"/>
      <c r="GQ330" s="51"/>
      <c r="GU330" s="53"/>
      <c r="GX330" s="51"/>
      <c r="HB330" s="53"/>
      <c r="HE330" s="51"/>
      <c r="HI330" s="53"/>
    </row>
    <row r="331">
      <c r="C331" s="51"/>
      <c r="J331" s="51"/>
      <c r="Q331" s="51"/>
      <c r="X331" s="51"/>
      <c r="AE331" s="51"/>
      <c r="AF331" s="52"/>
      <c r="AI331" s="53"/>
      <c r="AL331" s="51"/>
      <c r="AP331" s="53"/>
      <c r="AS331" s="51"/>
      <c r="AX331" s="53"/>
      <c r="AZ331" s="51"/>
      <c r="BE331" s="53"/>
      <c r="BG331" s="51"/>
      <c r="BK331" s="53"/>
      <c r="BN331" s="51"/>
      <c r="BR331" s="53"/>
      <c r="BU331" s="51"/>
      <c r="BW331" s="52"/>
      <c r="BY331" s="53"/>
      <c r="CB331" s="51"/>
      <c r="CF331" s="53"/>
      <c r="CI331" s="51"/>
      <c r="CM331" s="53"/>
      <c r="CP331" s="51"/>
      <c r="CW331" s="51"/>
      <c r="DD331" s="51"/>
      <c r="DK331" s="51"/>
      <c r="DR331" s="51"/>
      <c r="DY331" s="51"/>
      <c r="EF331" s="51"/>
      <c r="EM331" s="51"/>
      <c r="ET331" s="51"/>
      <c r="EX331" s="53"/>
      <c r="FA331" s="51"/>
      <c r="FH331" s="51"/>
      <c r="FJ331" s="53"/>
      <c r="FO331" s="51"/>
      <c r="FS331" s="53"/>
      <c r="FV331" s="51"/>
      <c r="FX331" s="53"/>
      <c r="GC331" s="51"/>
      <c r="GG331" s="53"/>
      <c r="GJ331" s="51"/>
      <c r="GN331" s="53"/>
      <c r="GQ331" s="51"/>
      <c r="GU331" s="53"/>
      <c r="GX331" s="51"/>
      <c r="HB331" s="53"/>
      <c r="HE331" s="51"/>
      <c r="HI331" s="53"/>
    </row>
    <row r="332">
      <c r="C332" s="51"/>
      <c r="J332" s="51"/>
      <c r="Q332" s="51"/>
      <c r="X332" s="51"/>
      <c r="AE332" s="51"/>
      <c r="AF332" s="52"/>
      <c r="AI332" s="53"/>
      <c r="AL332" s="51"/>
      <c r="AP332" s="53"/>
      <c r="AS332" s="51"/>
      <c r="AX332" s="53"/>
      <c r="AZ332" s="51"/>
      <c r="BE332" s="53"/>
      <c r="BG332" s="51"/>
      <c r="BK332" s="53"/>
      <c r="BN332" s="51"/>
      <c r="BR332" s="53"/>
      <c r="BU332" s="51"/>
      <c r="BW332" s="52"/>
      <c r="BY332" s="53"/>
      <c r="CB332" s="51"/>
      <c r="CF332" s="53"/>
      <c r="CI332" s="51"/>
      <c r="CM332" s="53"/>
      <c r="CP332" s="51"/>
      <c r="CW332" s="51"/>
      <c r="DD332" s="51"/>
      <c r="DK332" s="51"/>
      <c r="DR332" s="51"/>
      <c r="DY332" s="51"/>
      <c r="EF332" s="51"/>
      <c r="EM332" s="51"/>
      <c r="ET332" s="51"/>
      <c r="EX332" s="53"/>
      <c r="FA332" s="51"/>
      <c r="FH332" s="51"/>
      <c r="FJ332" s="53"/>
      <c r="FO332" s="51"/>
      <c r="FS332" s="53"/>
      <c r="FV332" s="51"/>
      <c r="FX332" s="53"/>
      <c r="GC332" s="51"/>
      <c r="GG332" s="53"/>
      <c r="GJ332" s="51"/>
      <c r="GN332" s="53"/>
      <c r="GQ332" s="51"/>
      <c r="GU332" s="53"/>
      <c r="GX332" s="51"/>
      <c r="HB332" s="53"/>
      <c r="HE332" s="51"/>
      <c r="HI332" s="53"/>
    </row>
    <row r="333">
      <c r="C333" s="51"/>
      <c r="J333" s="51"/>
      <c r="Q333" s="51"/>
      <c r="X333" s="51"/>
      <c r="AE333" s="51"/>
      <c r="AF333" s="52"/>
      <c r="AI333" s="53"/>
      <c r="AL333" s="51"/>
      <c r="AP333" s="53"/>
      <c r="AS333" s="51"/>
      <c r="AX333" s="53"/>
      <c r="AZ333" s="51"/>
      <c r="BE333" s="53"/>
      <c r="BG333" s="51"/>
      <c r="BK333" s="53"/>
      <c r="BN333" s="51"/>
      <c r="BR333" s="53"/>
      <c r="BU333" s="51"/>
      <c r="BW333" s="52"/>
      <c r="BY333" s="53"/>
      <c r="CB333" s="51"/>
      <c r="CF333" s="53"/>
      <c r="CI333" s="51"/>
      <c r="CM333" s="53"/>
      <c r="CP333" s="51"/>
      <c r="CW333" s="51"/>
      <c r="DD333" s="51"/>
      <c r="DK333" s="51"/>
      <c r="DR333" s="51"/>
      <c r="DY333" s="51"/>
      <c r="EF333" s="51"/>
      <c r="EM333" s="51"/>
      <c r="ET333" s="51"/>
      <c r="EX333" s="53"/>
      <c r="FA333" s="51"/>
      <c r="FH333" s="51"/>
      <c r="FJ333" s="53"/>
      <c r="FO333" s="51"/>
      <c r="FS333" s="53"/>
      <c r="FV333" s="51"/>
      <c r="FX333" s="53"/>
      <c r="GC333" s="51"/>
      <c r="GG333" s="53"/>
      <c r="GJ333" s="51"/>
      <c r="GN333" s="53"/>
      <c r="GQ333" s="51"/>
      <c r="GU333" s="53"/>
      <c r="GX333" s="51"/>
      <c r="HB333" s="53"/>
      <c r="HE333" s="51"/>
      <c r="HI333" s="53"/>
    </row>
    <row r="334">
      <c r="C334" s="51"/>
      <c r="J334" s="51"/>
      <c r="Q334" s="51"/>
      <c r="X334" s="51"/>
      <c r="AE334" s="51"/>
      <c r="AF334" s="52"/>
      <c r="AI334" s="53"/>
      <c r="AL334" s="51"/>
      <c r="AP334" s="53"/>
      <c r="AS334" s="51"/>
      <c r="AX334" s="53"/>
      <c r="AZ334" s="51"/>
      <c r="BE334" s="53"/>
      <c r="BG334" s="51"/>
      <c r="BK334" s="53"/>
      <c r="BN334" s="51"/>
      <c r="BR334" s="53"/>
      <c r="BU334" s="51"/>
      <c r="BW334" s="52"/>
      <c r="BY334" s="53"/>
      <c r="CB334" s="51"/>
      <c r="CF334" s="53"/>
      <c r="CI334" s="51"/>
      <c r="CM334" s="53"/>
      <c r="CP334" s="51"/>
      <c r="CW334" s="51"/>
      <c r="DD334" s="51"/>
      <c r="DK334" s="51"/>
      <c r="DR334" s="51"/>
      <c r="DY334" s="51"/>
      <c r="EF334" s="51"/>
      <c r="EM334" s="51"/>
      <c r="ET334" s="51"/>
      <c r="EX334" s="53"/>
      <c r="FA334" s="51"/>
      <c r="FH334" s="51"/>
      <c r="FJ334" s="53"/>
      <c r="FO334" s="51"/>
      <c r="FS334" s="53"/>
      <c r="FV334" s="51"/>
      <c r="FX334" s="53"/>
      <c r="GC334" s="51"/>
      <c r="GG334" s="53"/>
      <c r="GJ334" s="51"/>
      <c r="GN334" s="53"/>
      <c r="GQ334" s="51"/>
      <c r="GU334" s="53"/>
      <c r="GX334" s="51"/>
      <c r="HB334" s="53"/>
      <c r="HE334" s="51"/>
      <c r="HI334" s="53"/>
    </row>
    <row r="335">
      <c r="C335" s="51"/>
      <c r="J335" s="51"/>
      <c r="Q335" s="51"/>
      <c r="X335" s="51"/>
      <c r="AE335" s="51"/>
      <c r="AF335" s="52"/>
      <c r="AI335" s="53"/>
      <c r="AL335" s="51"/>
      <c r="AP335" s="53"/>
      <c r="AS335" s="51"/>
      <c r="AX335" s="53"/>
      <c r="AZ335" s="51"/>
      <c r="BE335" s="53"/>
      <c r="BG335" s="51"/>
      <c r="BK335" s="53"/>
      <c r="BN335" s="51"/>
      <c r="BR335" s="53"/>
      <c r="BU335" s="51"/>
      <c r="BW335" s="52"/>
      <c r="BY335" s="53"/>
      <c r="CB335" s="51"/>
      <c r="CF335" s="53"/>
      <c r="CI335" s="51"/>
      <c r="CM335" s="53"/>
      <c r="CP335" s="51"/>
      <c r="CW335" s="51"/>
      <c r="DD335" s="51"/>
      <c r="DK335" s="51"/>
      <c r="DR335" s="51"/>
      <c r="DY335" s="51"/>
      <c r="EF335" s="51"/>
      <c r="EM335" s="51"/>
      <c r="ET335" s="51"/>
      <c r="EX335" s="53"/>
      <c r="FA335" s="51"/>
      <c r="FH335" s="51"/>
      <c r="FJ335" s="53"/>
      <c r="FO335" s="51"/>
      <c r="FS335" s="53"/>
      <c r="FV335" s="51"/>
      <c r="FX335" s="53"/>
      <c r="GC335" s="51"/>
      <c r="GG335" s="53"/>
      <c r="GJ335" s="51"/>
      <c r="GN335" s="53"/>
      <c r="GQ335" s="51"/>
      <c r="GU335" s="53"/>
      <c r="GX335" s="51"/>
      <c r="HB335" s="53"/>
      <c r="HE335" s="51"/>
      <c r="HI335" s="53"/>
    </row>
    <row r="336">
      <c r="C336" s="51"/>
      <c r="J336" s="51"/>
      <c r="Q336" s="51"/>
      <c r="X336" s="51"/>
      <c r="AE336" s="51"/>
      <c r="AF336" s="52"/>
      <c r="AI336" s="53"/>
      <c r="AL336" s="51"/>
      <c r="AP336" s="53"/>
      <c r="AS336" s="51"/>
      <c r="AX336" s="53"/>
      <c r="AZ336" s="51"/>
      <c r="BE336" s="53"/>
      <c r="BG336" s="51"/>
      <c r="BK336" s="53"/>
      <c r="BN336" s="51"/>
      <c r="BR336" s="53"/>
      <c r="BU336" s="51"/>
      <c r="BW336" s="52"/>
      <c r="BY336" s="53"/>
      <c r="CB336" s="51"/>
      <c r="CF336" s="53"/>
      <c r="CI336" s="51"/>
      <c r="CM336" s="53"/>
      <c r="CP336" s="51"/>
      <c r="CW336" s="51"/>
      <c r="DD336" s="51"/>
      <c r="DK336" s="51"/>
      <c r="DR336" s="51"/>
      <c r="DY336" s="51"/>
      <c r="EF336" s="51"/>
      <c r="EM336" s="51"/>
      <c r="ET336" s="51"/>
      <c r="EX336" s="53"/>
      <c r="FA336" s="51"/>
      <c r="FH336" s="51"/>
      <c r="FJ336" s="53"/>
      <c r="FO336" s="51"/>
      <c r="FS336" s="53"/>
      <c r="FV336" s="51"/>
      <c r="FX336" s="53"/>
      <c r="GC336" s="51"/>
      <c r="GG336" s="53"/>
      <c r="GJ336" s="51"/>
      <c r="GN336" s="53"/>
      <c r="GQ336" s="51"/>
      <c r="GU336" s="53"/>
      <c r="GX336" s="51"/>
      <c r="HB336" s="53"/>
      <c r="HE336" s="51"/>
      <c r="HI336" s="53"/>
    </row>
    <row r="337">
      <c r="C337" s="51"/>
      <c r="J337" s="51"/>
      <c r="Q337" s="51"/>
      <c r="X337" s="51"/>
      <c r="AE337" s="51"/>
      <c r="AF337" s="52"/>
      <c r="AI337" s="53"/>
      <c r="AL337" s="51"/>
      <c r="AP337" s="53"/>
      <c r="AS337" s="51"/>
      <c r="AX337" s="53"/>
      <c r="AZ337" s="51"/>
      <c r="BE337" s="53"/>
      <c r="BG337" s="51"/>
      <c r="BK337" s="53"/>
      <c r="BN337" s="51"/>
      <c r="BR337" s="53"/>
      <c r="BU337" s="51"/>
      <c r="BW337" s="52"/>
      <c r="BY337" s="53"/>
      <c r="CB337" s="51"/>
      <c r="CF337" s="53"/>
      <c r="CI337" s="51"/>
      <c r="CM337" s="53"/>
      <c r="CP337" s="51"/>
      <c r="CW337" s="51"/>
      <c r="DD337" s="51"/>
      <c r="DK337" s="51"/>
      <c r="DR337" s="51"/>
      <c r="DY337" s="51"/>
      <c r="EF337" s="51"/>
      <c r="EM337" s="51"/>
      <c r="ET337" s="51"/>
      <c r="EX337" s="53"/>
      <c r="FA337" s="51"/>
      <c r="FH337" s="51"/>
      <c r="FJ337" s="53"/>
      <c r="FO337" s="51"/>
      <c r="FS337" s="53"/>
      <c r="FV337" s="51"/>
      <c r="FX337" s="53"/>
      <c r="GC337" s="51"/>
      <c r="GG337" s="53"/>
      <c r="GJ337" s="51"/>
      <c r="GN337" s="53"/>
      <c r="GQ337" s="51"/>
      <c r="GU337" s="53"/>
      <c r="GX337" s="51"/>
      <c r="HB337" s="53"/>
      <c r="HE337" s="51"/>
      <c r="HI337" s="53"/>
    </row>
    <row r="338">
      <c r="C338" s="51"/>
      <c r="J338" s="51"/>
      <c r="Q338" s="51"/>
      <c r="X338" s="51"/>
      <c r="AE338" s="51"/>
      <c r="AF338" s="52"/>
      <c r="AI338" s="53"/>
      <c r="AL338" s="51"/>
      <c r="AP338" s="53"/>
      <c r="AS338" s="51"/>
      <c r="AX338" s="53"/>
      <c r="AZ338" s="51"/>
      <c r="BE338" s="53"/>
      <c r="BG338" s="51"/>
      <c r="BK338" s="53"/>
      <c r="BN338" s="51"/>
      <c r="BR338" s="53"/>
      <c r="BU338" s="51"/>
      <c r="BW338" s="52"/>
      <c r="BY338" s="53"/>
      <c r="CB338" s="51"/>
      <c r="CF338" s="53"/>
      <c r="CI338" s="51"/>
      <c r="CM338" s="53"/>
      <c r="CP338" s="51"/>
      <c r="CW338" s="51"/>
      <c r="DD338" s="51"/>
      <c r="DK338" s="51"/>
      <c r="DR338" s="51"/>
      <c r="DY338" s="51"/>
      <c r="EF338" s="51"/>
      <c r="EM338" s="51"/>
      <c r="ET338" s="51"/>
      <c r="EX338" s="53"/>
      <c r="FA338" s="51"/>
      <c r="FH338" s="51"/>
      <c r="FJ338" s="53"/>
      <c r="FO338" s="51"/>
      <c r="FS338" s="53"/>
      <c r="FV338" s="51"/>
      <c r="FX338" s="53"/>
      <c r="GC338" s="51"/>
      <c r="GG338" s="53"/>
      <c r="GJ338" s="51"/>
      <c r="GN338" s="53"/>
      <c r="GQ338" s="51"/>
      <c r="GU338" s="53"/>
      <c r="GX338" s="51"/>
      <c r="HB338" s="53"/>
      <c r="HE338" s="51"/>
      <c r="HI338" s="53"/>
    </row>
    <row r="339">
      <c r="C339" s="51"/>
      <c r="J339" s="51"/>
      <c r="Q339" s="51"/>
      <c r="X339" s="51"/>
      <c r="AE339" s="51"/>
      <c r="AF339" s="52"/>
      <c r="AI339" s="53"/>
      <c r="AL339" s="51"/>
      <c r="AP339" s="53"/>
      <c r="AS339" s="51"/>
      <c r="AX339" s="53"/>
      <c r="AZ339" s="51"/>
      <c r="BE339" s="53"/>
      <c r="BG339" s="51"/>
      <c r="BK339" s="53"/>
      <c r="BN339" s="51"/>
      <c r="BR339" s="53"/>
      <c r="BU339" s="51"/>
      <c r="BW339" s="52"/>
      <c r="BY339" s="53"/>
      <c r="CB339" s="51"/>
      <c r="CF339" s="53"/>
      <c r="CI339" s="51"/>
      <c r="CM339" s="53"/>
      <c r="CP339" s="51"/>
      <c r="CW339" s="51"/>
      <c r="DD339" s="51"/>
      <c r="DK339" s="51"/>
      <c r="DR339" s="51"/>
      <c r="DY339" s="51"/>
      <c r="EF339" s="51"/>
      <c r="EM339" s="51"/>
      <c r="ET339" s="51"/>
      <c r="EX339" s="53"/>
      <c r="FA339" s="51"/>
      <c r="FH339" s="51"/>
      <c r="FJ339" s="53"/>
      <c r="FO339" s="51"/>
      <c r="FS339" s="53"/>
      <c r="FV339" s="51"/>
      <c r="FX339" s="53"/>
      <c r="GC339" s="51"/>
      <c r="GG339" s="53"/>
      <c r="GJ339" s="51"/>
      <c r="GN339" s="53"/>
      <c r="GQ339" s="51"/>
      <c r="GU339" s="53"/>
      <c r="GX339" s="51"/>
      <c r="HB339" s="53"/>
      <c r="HE339" s="51"/>
      <c r="HI339" s="53"/>
    </row>
    <row r="340">
      <c r="C340" s="51"/>
      <c r="J340" s="51"/>
      <c r="Q340" s="51"/>
      <c r="X340" s="51"/>
      <c r="AE340" s="51"/>
      <c r="AF340" s="52"/>
      <c r="AI340" s="53"/>
      <c r="AL340" s="51"/>
      <c r="AP340" s="53"/>
      <c r="AS340" s="51"/>
      <c r="AX340" s="53"/>
      <c r="AZ340" s="51"/>
      <c r="BE340" s="53"/>
      <c r="BG340" s="51"/>
      <c r="BK340" s="53"/>
      <c r="BN340" s="51"/>
      <c r="BR340" s="53"/>
      <c r="BU340" s="51"/>
      <c r="BW340" s="52"/>
      <c r="BY340" s="53"/>
      <c r="CB340" s="51"/>
      <c r="CF340" s="53"/>
      <c r="CI340" s="51"/>
      <c r="CM340" s="53"/>
      <c r="CP340" s="51"/>
      <c r="CW340" s="51"/>
      <c r="DD340" s="51"/>
      <c r="DK340" s="51"/>
      <c r="DR340" s="51"/>
      <c r="DY340" s="51"/>
      <c r="EF340" s="51"/>
      <c r="EM340" s="51"/>
      <c r="ET340" s="51"/>
      <c r="EX340" s="53"/>
      <c r="FA340" s="51"/>
      <c r="FH340" s="51"/>
      <c r="FJ340" s="53"/>
      <c r="FO340" s="51"/>
      <c r="FS340" s="53"/>
      <c r="FV340" s="51"/>
      <c r="FX340" s="53"/>
      <c r="GC340" s="51"/>
      <c r="GG340" s="53"/>
      <c r="GJ340" s="51"/>
      <c r="GN340" s="53"/>
      <c r="GQ340" s="51"/>
      <c r="GU340" s="53"/>
      <c r="GX340" s="51"/>
      <c r="HB340" s="53"/>
      <c r="HE340" s="51"/>
      <c r="HI340" s="53"/>
    </row>
    <row r="341">
      <c r="C341" s="51"/>
      <c r="J341" s="51"/>
      <c r="Q341" s="51"/>
      <c r="X341" s="51"/>
      <c r="AE341" s="51"/>
      <c r="AF341" s="52"/>
      <c r="AI341" s="53"/>
      <c r="AL341" s="51"/>
      <c r="AP341" s="53"/>
      <c r="AS341" s="51"/>
      <c r="AX341" s="53"/>
      <c r="AZ341" s="51"/>
      <c r="BE341" s="53"/>
      <c r="BG341" s="51"/>
      <c r="BK341" s="53"/>
      <c r="BN341" s="51"/>
      <c r="BR341" s="53"/>
      <c r="BU341" s="51"/>
      <c r="BW341" s="52"/>
      <c r="BY341" s="53"/>
      <c r="CB341" s="51"/>
      <c r="CF341" s="53"/>
      <c r="CI341" s="51"/>
      <c r="CM341" s="53"/>
      <c r="CP341" s="51"/>
      <c r="CW341" s="51"/>
      <c r="DD341" s="51"/>
      <c r="DK341" s="51"/>
      <c r="DR341" s="51"/>
      <c r="DY341" s="51"/>
      <c r="EF341" s="51"/>
      <c r="EM341" s="51"/>
      <c r="ET341" s="51"/>
      <c r="EX341" s="53"/>
      <c r="FA341" s="51"/>
      <c r="FH341" s="51"/>
      <c r="FJ341" s="53"/>
      <c r="FO341" s="51"/>
      <c r="FS341" s="53"/>
      <c r="FV341" s="51"/>
      <c r="FX341" s="53"/>
      <c r="GC341" s="51"/>
      <c r="GG341" s="53"/>
      <c r="GJ341" s="51"/>
      <c r="GN341" s="53"/>
      <c r="GQ341" s="51"/>
      <c r="GU341" s="53"/>
      <c r="GX341" s="51"/>
      <c r="HB341" s="53"/>
      <c r="HE341" s="51"/>
      <c r="HI341" s="53"/>
    </row>
    <row r="342">
      <c r="C342" s="51"/>
      <c r="J342" s="51"/>
      <c r="Q342" s="51"/>
      <c r="X342" s="51"/>
      <c r="AE342" s="51"/>
      <c r="AF342" s="52"/>
      <c r="AI342" s="53"/>
      <c r="AL342" s="51"/>
      <c r="AP342" s="53"/>
      <c r="AS342" s="51"/>
      <c r="AX342" s="53"/>
      <c r="AZ342" s="51"/>
      <c r="BE342" s="53"/>
      <c r="BG342" s="51"/>
      <c r="BK342" s="53"/>
      <c r="BN342" s="51"/>
      <c r="BR342" s="53"/>
      <c r="BU342" s="51"/>
      <c r="BW342" s="52"/>
      <c r="BY342" s="53"/>
      <c r="CB342" s="51"/>
      <c r="CF342" s="53"/>
      <c r="CI342" s="51"/>
      <c r="CM342" s="53"/>
      <c r="CP342" s="51"/>
      <c r="CW342" s="51"/>
      <c r="DD342" s="51"/>
      <c r="DK342" s="51"/>
      <c r="DR342" s="51"/>
      <c r="DY342" s="51"/>
      <c r="EF342" s="51"/>
      <c r="EM342" s="51"/>
      <c r="ET342" s="51"/>
      <c r="EX342" s="53"/>
      <c r="FA342" s="51"/>
      <c r="FH342" s="51"/>
      <c r="FJ342" s="53"/>
      <c r="FO342" s="51"/>
      <c r="FS342" s="53"/>
      <c r="FV342" s="51"/>
      <c r="FX342" s="53"/>
      <c r="GC342" s="51"/>
      <c r="GG342" s="53"/>
      <c r="GJ342" s="51"/>
      <c r="GN342" s="53"/>
      <c r="GQ342" s="51"/>
      <c r="GU342" s="53"/>
      <c r="GX342" s="51"/>
      <c r="HB342" s="53"/>
      <c r="HE342" s="51"/>
      <c r="HI342" s="53"/>
    </row>
    <row r="343">
      <c r="C343" s="51"/>
      <c r="J343" s="51"/>
      <c r="Q343" s="51"/>
      <c r="X343" s="51"/>
      <c r="AE343" s="51"/>
      <c r="AF343" s="52"/>
      <c r="AI343" s="53"/>
      <c r="AL343" s="51"/>
      <c r="AP343" s="53"/>
      <c r="AS343" s="51"/>
      <c r="AX343" s="53"/>
      <c r="AZ343" s="51"/>
      <c r="BE343" s="53"/>
      <c r="BG343" s="51"/>
      <c r="BK343" s="53"/>
      <c r="BN343" s="51"/>
      <c r="BR343" s="53"/>
      <c r="BU343" s="51"/>
      <c r="BW343" s="52"/>
      <c r="BY343" s="53"/>
      <c r="CB343" s="51"/>
      <c r="CF343" s="53"/>
      <c r="CI343" s="51"/>
      <c r="CM343" s="53"/>
      <c r="CP343" s="51"/>
      <c r="CW343" s="51"/>
      <c r="DD343" s="51"/>
      <c r="DK343" s="51"/>
      <c r="DR343" s="51"/>
      <c r="DY343" s="51"/>
      <c r="EF343" s="51"/>
      <c r="EM343" s="51"/>
      <c r="ET343" s="51"/>
      <c r="EX343" s="53"/>
      <c r="FA343" s="51"/>
      <c r="FH343" s="51"/>
      <c r="FJ343" s="53"/>
      <c r="FO343" s="51"/>
      <c r="FS343" s="53"/>
      <c r="FV343" s="51"/>
      <c r="FX343" s="53"/>
      <c r="GC343" s="51"/>
      <c r="GG343" s="53"/>
      <c r="GJ343" s="51"/>
      <c r="GN343" s="53"/>
      <c r="GQ343" s="51"/>
      <c r="GU343" s="53"/>
      <c r="GX343" s="51"/>
      <c r="HB343" s="53"/>
      <c r="HE343" s="51"/>
      <c r="HI343" s="53"/>
    </row>
    <row r="344">
      <c r="C344" s="51"/>
      <c r="J344" s="51"/>
      <c r="Q344" s="51"/>
      <c r="X344" s="51"/>
      <c r="AE344" s="51"/>
      <c r="AF344" s="52"/>
      <c r="AI344" s="53"/>
      <c r="AL344" s="51"/>
      <c r="AP344" s="53"/>
      <c r="AS344" s="51"/>
      <c r="AX344" s="53"/>
      <c r="AZ344" s="51"/>
      <c r="BE344" s="53"/>
      <c r="BG344" s="51"/>
      <c r="BK344" s="53"/>
      <c r="BN344" s="51"/>
      <c r="BR344" s="53"/>
      <c r="BU344" s="51"/>
      <c r="BW344" s="52"/>
      <c r="BY344" s="53"/>
      <c r="CB344" s="51"/>
      <c r="CF344" s="53"/>
      <c r="CI344" s="51"/>
      <c r="CM344" s="53"/>
      <c r="CP344" s="51"/>
      <c r="CW344" s="51"/>
      <c r="DD344" s="51"/>
      <c r="DK344" s="51"/>
      <c r="DR344" s="51"/>
      <c r="DY344" s="51"/>
      <c r="EF344" s="51"/>
      <c r="EM344" s="51"/>
      <c r="ET344" s="51"/>
      <c r="EX344" s="53"/>
      <c r="FA344" s="51"/>
      <c r="FH344" s="51"/>
      <c r="FJ344" s="53"/>
      <c r="FO344" s="51"/>
      <c r="FS344" s="53"/>
      <c r="FV344" s="51"/>
      <c r="FX344" s="53"/>
      <c r="GC344" s="51"/>
      <c r="GG344" s="53"/>
      <c r="GJ344" s="51"/>
      <c r="GN344" s="53"/>
      <c r="GQ344" s="51"/>
      <c r="GU344" s="53"/>
      <c r="GX344" s="51"/>
      <c r="HB344" s="53"/>
      <c r="HE344" s="51"/>
      <c r="HI344" s="53"/>
    </row>
    <row r="345">
      <c r="C345" s="51"/>
      <c r="J345" s="51"/>
      <c r="Q345" s="51"/>
      <c r="X345" s="51"/>
      <c r="AE345" s="51"/>
      <c r="AF345" s="52"/>
      <c r="AI345" s="53"/>
      <c r="AL345" s="51"/>
      <c r="AP345" s="53"/>
      <c r="AS345" s="51"/>
      <c r="AX345" s="53"/>
      <c r="AZ345" s="51"/>
      <c r="BE345" s="53"/>
      <c r="BG345" s="51"/>
      <c r="BK345" s="53"/>
      <c r="BN345" s="51"/>
      <c r="BR345" s="53"/>
      <c r="BU345" s="51"/>
      <c r="BW345" s="52"/>
      <c r="BY345" s="53"/>
      <c r="CB345" s="51"/>
      <c r="CF345" s="53"/>
      <c r="CI345" s="51"/>
      <c r="CM345" s="53"/>
      <c r="CP345" s="51"/>
      <c r="CW345" s="51"/>
      <c r="DD345" s="51"/>
      <c r="DK345" s="51"/>
      <c r="DR345" s="51"/>
      <c r="DY345" s="51"/>
      <c r="EF345" s="51"/>
      <c r="EM345" s="51"/>
      <c r="ET345" s="51"/>
      <c r="EX345" s="53"/>
      <c r="FA345" s="51"/>
      <c r="FH345" s="51"/>
      <c r="FJ345" s="53"/>
      <c r="FO345" s="51"/>
      <c r="FS345" s="53"/>
      <c r="FV345" s="51"/>
      <c r="FX345" s="53"/>
      <c r="GC345" s="51"/>
      <c r="GG345" s="53"/>
      <c r="GJ345" s="51"/>
      <c r="GN345" s="53"/>
      <c r="GQ345" s="51"/>
      <c r="GU345" s="53"/>
      <c r="GX345" s="51"/>
      <c r="HB345" s="53"/>
      <c r="HE345" s="51"/>
      <c r="HI345" s="53"/>
    </row>
    <row r="346">
      <c r="C346" s="51"/>
      <c r="J346" s="51"/>
      <c r="Q346" s="51"/>
      <c r="X346" s="51"/>
      <c r="AE346" s="51"/>
      <c r="AF346" s="52"/>
      <c r="AI346" s="53"/>
      <c r="AL346" s="51"/>
      <c r="AP346" s="53"/>
      <c r="AS346" s="51"/>
      <c r="AX346" s="53"/>
      <c r="AZ346" s="51"/>
      <c r="BE346" s="53"/>
      <c r="BG346" s="51"/>
      <c r="BK346" s="53"/>
      <c r="BN346" s="51"/>
      <c r="BR346" s="53"/>
      <c r="BU346" s="51"/>
      <c r="BW346" s="52"/>
      <c r="BY346" s="53"/>
      <c r="CB346" s="51"/>
      <c r="CF346" s="53"/>
      <c r="CI346" s="51"/>
      <c r="CM346" s="53"/>
      <c r="CP346" s="51"/>
      <c r="CW346" s="51"/>
      <c r="DD346" s="51"/>
      <c r="DK346" s="51"/>
      <c r="DR346" s="51"/>
      <c r="DY346" s="51"/>
      <c r="EF346" s="51"/>
      <c r="EM346" s="51"/>
      <c r="ET346" s="51"/>
      <c r="EX346" s="53"/>
      <c r="FA346" s="51"/>
      <c r="FH346" s="51"/>
      <c r="FJ346" s="53"/>
      <c r="FO346" s="51"/>
      <c r="FS346" s="53"/>
      <c r="FV346" s="51"/>
      <c r="FX346" s="53"/>
      <c r="GC346" s="51"/>
      <c r="GG346" s="53"/>
      <c r="GJ346" s="51"/>
      <c r="GN346" s="53"/>
      <c r="GQ346" s="51"/>
      <c r="GU346" s="53"/>
      <c r="GX346" s="51"/>
      <c r="HB346" s="53"/>
      <c r="HE346" s="51"/>
      <c r="HI346" s="53"/>
    </row>
    <row r="347">
      <c r="C347" s="51"/>
      <c r="J347" s="51"/>
      <c r="Q347" s="51"/>
      <c r="X347" s="51"/>
      <c r="AE347" s="51"/>
      <c r="AF347" s="52"/>
      <c r="AI347" s="53"/>
      <c r="AL347" s="51"/>
      <c r="AP347" s="53"/>
      <c r="AS347" s="51"/>
      <c r="AX347" s="53"/>
      <c r="AZ347" s="51"/>
      <c r="BE347" s="53"/>
      <c r="BG347" s="51"/>
      <c r="BK347" s="53"/>
      <c r="BN347" s="51"/>
      <c r="BR347" s="53"/>
      <c r="BU347" s="51"/>
      <c r="BW347" s="52"/>
      <c r="BY347" s="53"/>
      <c r="CB347" s="51"/>
      <c r="CF347" s="53"/>
      <c r="CI347" s="51"/>
      <c r="CM347" s="53"/>
      <c r="CP347" s="51"/>
      <c r="CW347" s="51"/>
      <c r="DD347" s="51"/>
      <c r="DK347" s="51"/>
      <c r="DR347" s="51"/>
      <c r="DY347" s="51"/>
      <c r="EF347" s="51"/>
      <c r="EM347" s="51"/>
      <c r="ET347" s="51"/>
      <c r="EX347" s="53"/>
      <c r="FA347" s="51"/>
      <c r="FH347" s="51"/>
      <c r="FJ347" s="53"/>
      <c r="FO347" s="51"/>
      <c r="FS347" s="53"/>
      <c r="FV347" s="51"/>
      <c r="FX347" s="53"/>
      <c r="GC347" s="51"/>
      <c r="GG347" s="53"/>
      <c r="GJ347" s="51"/>
      <c r="GN347" s="53"/>
      <c r="GQ347" s="51"/>
      <c r="GU347" s="53"/>
      <c r="GX347" s="51"/>
      <c r="HB347" s="53"/>
      <c r="HE347" s="51"/>
      <c r="HI347" s="53"/>
    </row>
    <row r="348">
      <c r="C348" s="51"/>
      <c r="J348" s="51"/>
      <c r="Q348" s="51"/>
      <c r="X348" s="51"/>
      <c r="AE348" s="51"/>
      <c r="AF348" s="52"/>
      <c r="AI348" s="53"/>
      <c r="AL348" s="51"/>
      <c r="AP348" s="53"/>
      <c r="AS348" s="51"/>
      <c r="AX348" s="53"/>
      <c r="AZ348" s="51"/>
      <c r="BE348" s="53"/>
      <c r="BG348" s="51"/>
      <c r="BK348" s="53"/>
      <c r="BN348" s="51"/>
      <c r="BR348" s="53"/>
      <c r="BU348" s="51"/>
      <c r="BW348" s="52"/>
      <c r="BY348" s="53"/>
      <c r="CB348" s="51"/>
      <c r="CF348" s="53"/>
      <c r="CI348" s="51"/>
      <c r="CM348" s="53"/>
      <c r="CP348" s="51"/>
      <c r="CW348" s="51"/>
      <c r="DD348" s="51"/>
      <c r="DK348" s="51"/>
      <c r="DR348" s="51"/>
      <c r="DY348" s="51"/>
      <c r="EF348" s="51"/>
      <c r="EM348" s="51"/>
      <c r="ET348" s="51"/>
      <c r="EX348" s="53"/>
      <c r="FA348" s="51"/>
      <c r="FH348" s="51"/>
      <c r="FJ348" s="53"/>
      <c r="FO348" s="51"/>
      <c r="FS348" s="53"/>
      <c r="FV348" s="51"/>
      <c r="FX348" s="53"/>
      <c r="GC348" s="51"/>
      <c r="GG348" s="53"/>
      <c r="GJ348" s="51"/>
      <c r="GN348" s="53"/>
      <c r="GQ348" s="51"/>
      <c r="GU348" s="53"/>
      <c r="GX348" s="51"/>
      <c r="HB348" s="53"/>
      <c r="HE348" s="51"/>
      <c r="HI348" s="53"/>
    </row>
    <row r="349">
      <c r="C349" s="51"/>
      <c r="J349" s="51"/>
      <c r="Q349" s="51"/>
      <c r="X349" s="51"/>
      <c r="AE349" s="51"/>
      <c r="AF349" s="52"/>
      <c r="AI349" s="53"/>
      <c r="AL349" s="51"/>
      <c r="AP349" s="53"/>
      <c r="AS349" s="51"/>
      <c r="AX349" s="53"/>
      <c r="AZ349" s="51"/>
      <c r="BE349" s="53"/>
      <c r="BG349" s="51"/>
      <c r="BK349" s="53"/>
      <c r="BN349" s="51"/>
      <c r="BR349" s="53"/>
      <c r="BU349" s="51"/>
      <c r="BW349" s="52"/>
      <c r="BY349" s="53"/>
      <c r="CB349" s="51"/>
      <c r="CF349" s="53"/>
      <c r="CI349" s="51"/>
      <c r="CM349" s="53"/>
      <c r="CP349" s="51"/>
      <c r="CW349" s="51"/>
      <c r="DD349" s="51"/>
      <c r="DK349" s="51"/>
      <c r="DR349" s="51"/>
      <c r="DY349" s="51"/>
      <c r="EF349" s="51"/>
      <c r="EM349" s="51"/>
      <c r="ET349" s="51"/>
      <c r="EX349" s="53"/>
      <c r="FA349" s="51"/>
      <c r="FH349" s="51"/>
      <c r="FJ349" s="53"/>
      <c r="FO349" s="51"/>
      <c r="FS349" s="53"/>
      <c r="FV349" s="51"/>
      <c r="FX349" s="53"/>
      <c r="GC349" s="51"/>
      <c r="GG349" s="53"/>
      <c r="GJ349" s="51"/>
      <c r="GN349" s="53"/>
      <c r="GQ349" s="51"/>
      <c r="GU349" s="53"/>
      <c r="GX349" s="51"/>
      <c r="HB349" s="53"/>
      <c r="HE349" s="51"/>
      <c r="HI349" s="53"/>
    </row>
    <row r="350">
      <c r="C350" s="51"/>
      <c r="J350" s="51"/>
      <c r="Q350" s="51"/>
      <c r="X350" s="51"/>
      <c r="AE350" s="51"/>
      <c r="AF350" s="52"/>
      <c r="AI350" s="53"/>
      <c r="AL350" s="51"/>
      <c r="AP350" s="53"/>
      <c r="AS350" s="51"/>
      <c r="AX350" s="53"/>
      <c r="AZ350" s="51"/>
      <c r="BE350" s="53"/>
      <c r="BG350" s="51"/>
      <c r="BK350" s="53"/>
      <c r="BN350" s="51"/>
      <c r="BR350" s="53"/>
      <c r="BU350" s="51"/>
      <c r="BW350" s="52"/>
      <c r="BY350" s="53"/>
      <c r="CB350" s="51"/>
      <c r="CF350" s="53"/>
      <c r="CI350" s="51"/>
      <c r="CM350" s="53"/>
      <c r="CP350" s="51"/>
      <c r="CW350" s="51"/>
      <c r="DD350" s="51"/>
      <c r="DK350" s="51"/>
      <c r="DR350" s="51"/>
      <c r="DY350" s="51"/>
      <c r="EF350" s="51"/>
      <c r="EM350" s="51"/>
      <c r="ET350" s="51"/>
      <c r="EX350" s="53"/>
      <c r="FA350" s="51"/>
      <c r="FH350" s="51"/>
      <c r="FJ350" s="53"/>
      <c r="FO350" s="51"/>
      <c r="FS350" s="53"/>
      <c r="FV350" s="51"/>
      <c r="FX350" s="53"/>
      <c r="GC350" s="51"/>
      <c r="GG350" s="53"/>
      <c r="GJ350" s="51"/>
      <c r="GN350" s="53"/>
      <c r="GQ350" s="51"/>
      <c r="GU350" s="53"/>
      <c r="GX350" s="51"/>
      <c r="HB350" s="53"/>
      <c r="HE350" s="51"/>
      <c r="HI350" s="53"/>
    </row>
    <row r="351">
      <c r="C351" s="51"/>
      <c r="J351" s="51"/>
      <c r="Q351" s="51"/>
      <c r="X351" s="51"/>
      <c r="AE351" s="51"/>
      <c r="AF351" s="52"/>
      <c r="AI351" s="53"/>
      <c r="AL351" s="51"/>
      <c r="AP351" s="53"/>
      <c r="AS351" s="51"/>
      <c r="AX351" s="53"/>
      <c r="AZ351" s="51"/>
      <c r="BE351" s="53"/>
      <c r="BG351" s="51"/>
      <c r="BK351" s="53"/>
      <c r="BN351" s="51"/>
      <c r="BR351" s="53"/>
      <c r="BU351" s="51"/>
      <c r="BW351" s="52"/>
      <c r="BY351" s="53"/>
      <c r="CB351" s="51"/>
      <c r="CF351" s="53"/>
      <c r="CI351" s="51"/>
      <c r="CM351" s="53"/>
      <c r="CP351" s="51"/>
      <c r="CW351" s="51"/>
      <c r="DD351" s="51"/>
      <c r="DK351" s="51"/>
      <c r="DR351" s="51"/>
      <c r="DY351" s="51"/>
      <c r="EF351" s="51"/>
      <c r="EM351" s="51"/>
      <c r="ET351" s="51"/>
      <c r="EX351" s="53"/>
      <c r="FA351" s="51"/>
      <c r="FH351" s="51"/>
      <c r="FJ351" s="53"/>
      <c r="FO351" s="51"/>
      <c r="FS351" s="53"/>
      <c r="FV351" s="51"/>
      <c r="FX351" s="53"/>
      <c r="GC351" s="51"/>
      <c r="GG351" s="53"/>
      <c r="GJ351" s="51"/>
      <c r="GN351" s="53"/>
      <c r="GQ351" s="51"/>
      <c r="GU351" s="53"/>
      <c r="GX351" s="51"/>
      <c r="HB351" s="53"/>
      <c r="HE351" s="51"/>
      <c r="HI351" s="53"/>
    </row>
    <row r="352">
      <c r="C352" s="51"/>
      <c r="J352" s="51"/>
      <c r="Q352" s="51"/>
      <c r="X352" s="51"/>
      <c r="AE352" s="51"/>
      <c r="AF352" s="52"/>
      <c r="AI352" s="53"/>
      <c r="AL352" s="51"/>
      <c r="AP352" s="53"/>
      <c r="AS352" s="51"/>
      <c r="AX352" s="53"/>
      <c r="AZ352" s="51"/>
      <c r="BE352" s="53"/>
      <c r="BG352" s="51"/>
      <c r="BK352" s="53"/>
      <c r="BN352" s="51"/>
      <c r="BR352" s="53"/>
      <c r="BU352" s="51"/>
      <c r="BW352" s="52"/>
      <c r="BY352" s="53"/>
      <c r="CB352" s="51"/>
      <c r="CF352" s="53"/>
      <c r="CI352" s="51"/>
      <c r="CM352" s="53"/>
      <c r="CP352" s="51"/>
      <c r="CW352" s="51"/>
      <c r="DD352" s="51"/>
      <c r="DK352" s="51"/>
      <c r="DR352" s="51"/>
      <c r="DY352" s="51"/>
      <c r="EF352" s="51"/>
      <c r="EM352" s="51"/>
      <c r="ET352" s="51"/>
      <c r="EX352" s="53"/>
      <c r="FA352" s="51"/>
      <c r="FH352" s="51"/>
      <c r="FJ352" s="53"/>
      <c r="FO352" s="51"/>
      <c r="FS352" s="53"/>
      <c r="FV352" s="51"/>
      <c r="FX352" s="53"/>
      <c r="GC352" s="51"/>
      <c r="GG352" s="53"/>
      <c r="GJ352" s="51"/>
      <c r="GN352" s="53"/>
      <c r="GQ352" s="51"/>
      <c r="GU352" s="53"/>
      <c r="GX352" s="51"/>
      <c r="HB352" s="53"/>
      <c r="HE352" s="51"/>
      <c r="HI352" s="53"/>
    </row>
    <row r="353">
      <c r="C353" s="51"/>
      <c r="J353" s="51"/>
      <c r="Q353" s="51"/>
      <c r="X353" s="51"/>
      <c r="AE353" s="51"/>
      <c r="AF353" s="52"/>
      <c r="AI353" s="53"/>
      <c r="AL353" s="51"/>
      <c r="AP353" s="53"/>
      <c r="AS353" s="51"/>
      <c r="AX353" s="53"/>
      <c r="AZ353" s="51"/>
      <c r="BE353" s="53"/>
      <c r="BG353" s="51"/>
      <c r="BK353" s="53"/>
      <c r="BN353" s="51"/>
      <c r="BR353" s="53"/>
      <c r="BU353" s="51"/>
      <c r="BW353" s="52"/>
      <c r="BY353" s="53"/>
      <c r="CB353" s="51"/>
      <c r="CF353" s="53"/>
      <c r="CI353" s="51"/>
      <c r="CM353" s="53"/>
      <c r="CP353" s="51"/>
      <c r="CW353" s="51"/>
      <c r="DD353" s="51"/>
      <c r="DK353" s="51"/>
      <c r="DR353" s="51"/>
      <c r="DY353" s="51"/>
      <c r="EF353" s="51"/>
      <c r="EM353" s="51"/>
      <c r="ET353" s="51"/>
      <c r="EX353" s="53"/>
      <c r="FA353" s="51"/>
      <c r="FH353" s="51"/>
      <c r="FJ353" s="53"/>
      <c r="FO353" s="51"/>
      <c r="FS353" s="53"/>
      <c r="FV353" s="51"/>
      <c r="FX353" s="53"/>
      <c r="GC353" s="51"/>
      <c r="GG353" s="53"/>
      <c r="GJ353" s="51"/>
      <c r="GN353" s="53"/>
      <c r="GQ353" s="51"/>
      <c r="GU353" s="53"/>
      <c r="GX353" s="51"/>
      <c r="HB353" s="53"/>
      <c r="HE353" s="51"/>
      <c r="HI353" s="53"/>
    </row>
    <row r="354">
      <c r="C354" s="51"/>
      <c r="J354" s="51"/>
      <c r="Q354" s="51"/>
      <c r="X354" s="51"/>
      <c r="AE354" s="51"/>
      <c r="AF354" s="52"/>
      <c r="AI354" s="53"/>
      <c r="AL354" s="51"/>
      <c r="AP354" s="53"/>
      <c r="AS354" s="51"/>
      <c r="AX354" s="53"/>
      <c r="AZ354" s="51"/>
      <c r="BE354" s="53"/>
      <c r="BG354" s="51"/>
      <c r="BK354" s="53"/>
      <c r="BN354" s="51"/>
      <c r="BR354" s="53"/>
      <c r="BU354" s="51"/>
      <c r="BW354" s="52"/>
      <c r="BY354" s="53"/>
      <c r="CB354" s="51"/>
      <c r="CF354" s="53"/>
      <c r="CI354" s="51"/>
      <c r="CM354" s="53"/>
      <c r="CP354" s="51"/>
      <c r="CW354" s="51"/>
      <c r="DD354" s="51"/>
      <c r="DK354" s="51"/>
      <c r="DR354" s="51"/>
      <c r="DY354" s="51"/>
      <c r="EF354" s="51"/>
      <c r="EM354" s="51"/>
      <c r="ET354" s="51"/>
      <c r="EX354" s="53"/>
      <c r="FA354" s="51"/>
      <c r="FH354" s="51"/>
      <c r="FJ354" s="53"/>
      <c r="FO354" s="51"/>
      <c r="FS354" s="53"/>
      <c r="FV354" s="51"/>
      <c r="FX354" s="53"/>
      <c r="GC354" s="51"/>
      <c r="GG354" s="53"/>
      <c r="GJ354" s="51"/>
      <c r="GN354" s="53"/>
      <c r="GQ354" s="51"/>
      <c r="GU354" s="53"/>
      <c r="GX354" s="51"/>
      <c r="HB354" s="53"/>
      <c r="HE354" s="51"/>
      <c r="HI354" s="53"/>
    </row>
    <row r="355">
      <c r="C355" s="51"/>
      <c r="J355" s="51"/>
      <c r="Q355" s="51"/>
      <c r="X355" s="51"/>
      <c r="AE355" s="51"/>
      <c r="AF355" s="52"/>
      <c r="AI355" s="53"/>
      <c r="AL355" s="51"/>
      <c r="AP355" s="53"/>
      <c r="AS355" s="51"/>
      <c r="AX355" s="53"/>
      <c r="AZ355" s="51"/>
      <c r="BE355" s="53"/>
      <c r="BG355" s="51"/>
      <c r="BK355" s="53"/>
      <c r="BN355" s="51"/>
      <c r="BR355" s="53"/>
      <c r="BU355" s="51"/>
      <c r="BW355" s="52"/>
      <c r="BY355" s="53"/>
      <c r="CB355" s="51"/>
      <c r="CF355" s="53"/>
      <c r="CI355" s="51"/>
      <c r="CM355" s="53"/>
      <c r="CP355" s="51"/>
      <c r="CW355" s="51"/>
      <c r="DD355" s="51"/>
      <c r="DK355" s="51"/>
      <c r="DR355" s="51"/>
      <c r="DY355" s="51"/>
      <c r="EF355" s="51"/>
      <c r="EM355" s="51"/>
      <c r="ET355" s="51"/>
      <c r="EX355" s="53"/>
      <c r="FA355" s="51"/>
      <c r="FH355" s="51"/>
      <c r="FJ355" s="53"/>
      <c r="FO355" s="51"/>
      <c r="FS355" s="53"/>
      <c r="FV355" s="51"/>
      <c r="FX355" s="53"/>
      <c r="GC355" s="51"/>
      <c r="GG355" s="53"/>
      <c r="GJ355" s="51"/>
      <c r="GN355" s="53"/>
      <c r="GQ355" s="51"/>
      <c r="GU355" s="53"/>
      <c r="GX355" s="51"/>
      <c r="HB355" s="53"/>
      <c r="HE355" s="51"/>
      <c r="HI355" s="53"/>
    </row>
    <row r="356">
      <c r="C356" s="51"/>
      <c r="J356" s="51"/>
      <c r="Q356" s="51"/>
      <c r="X356" s="51"/>
      <c r="AE356" s="51"/>
      <c r="AF356" s="52"/>
      <c r="AI356" s="53"/>
      <c r="AL356" s="51"/>
      <c r="AP356" s="53"/>
      <c r="AS356" s="51"/>
      <c r="AX356" s="53"/>
      <c r="AZ356" s="51"/>
      <c r="BE356" s="53"/>
      <c r="BG356" s="51"/>
      <c r="BK356" s="53"/>
      <c r="BN356" s="51"/>
      <c r="BR356" s="53"/>
      <c r="BU356" s="51"/>
      <c r="BW356" s="52"/>
      <c r="BY356" s="53"/>
      <c r="CB356" s="51"/>
      <c r="CF356" s="53"/>
      <c r="CI356" s="51"/>
      <c r="CM356" s="53"/>
      <c r="CP356" s="51"/>
      <c r="CW356" s="51"/>
      <c r="DD356" s="51"/>
      <c r="DK356" s="51"/>
      <c r="DR356" s="51"/>
      <c r="DY356" s="51"/>
      <c r="EF356" s="51"/>
      <c r="EM356" s="51"/>
      <c r="ET356" s="51"/>
      <c r="EX356" s="53"/>
      <c r="FA356" s="51"/>
      <c r="FH356" s="51"/>
      <c r="FJ356" s="53"/>
      <c r="FO356" s="51"/>
      <c r="FS356" s="53"/>
      <c r="FV356" s="51"/>
      <c r="FX356" s="53"/>
      <c r="GC356" s="51"/>
      <c r="GG356" s="53"/>
      <c r="GJ356" s="51"/>
      <c r="GN356" s="53"/>
      <c r="GQ356" s="51"/>
      <c r="GU356" s="53"/>
      <c r="GX356" s="51"/>
      <c r="HB356" s="53"/>
      <c r="HE356" s="51"/>
      <c r="HI356" s="53"/>
    </row>
    <row r="357">
      <c r="C357" s="51"/>
      <c r="J357" s="51"/>
      <c r="Q357" s="51"/>
      <c r="X357" s="51"/>
      <c r="AE357" s="51"/>
      <c r="AF357" s="52"/>
      <c r="AI357" s="53"/>
      <c r="AL357" s="51"/>
      <c r="AP357" s="53"/>
      <c r="AS357" s="51"/>
      <c r="AX357" s="53"/>
      <c r="AZ357" s="51"/>
      <c r="BE357" s="53"/>
      <c r="BG357" s="51"/>
      <c r="BK357" s="53"/>
      <c r="BN357" s="51"/>
      <c r="BR357" s="53"/>
      <c r="BU357" s="51"/>
      <c r="BW357" s="52"/>
      <c r="BY357" s="53"/>
      <c r="CB357" s="51"/>
      <c r="CF357" s="53"/>
      <c r="CI357" s="51"/>
      <c r="CM357" s="53"/>
      <c r="CP357" s="51"/>
      <c r="CW357" s="51"/>
      <c r="DD357" s="51"/>
      <c r="DK357" s="51"/>
      <c r="DR357" s="51"/>
      <c r="DY357" s="51"/>
      <c r="EF357" s="51"/>
      <c r="EM357" s="51"/>
      <c r="ET357" s="51"/>
      <c r="EX357" s="53"/>
      <c r="FA357" s="51"/>
      <c r="FH357" s="51"/>
      <c r="FJ357" s="53"/>
      <c r="FO357" s="51"/>
      <c r="FS357" s="53"/>
      <c r="FV357" s="51"/>
      <c r="FX357" s="53"/>
      <c r="GC357" s="51"/>
      <c r="GG357" s="53"/>
      <c r="GJ357" s="51"/>
      <c r="GN357" s="53"/>
      <c r="GQ357" s="51"/>
      <c r="GU357" s="53"/>
      <c r="GX357" s="51"/>
      <c r="HB357" s="53"/>
      <c r="HE357" s="51"/>
      <c r="HI357" s="53"/>
    </row>
    <row r="358">
      <c r="C358" s="51"/>
      <c r="J358" s="51"/>
      <c r="Q358" s="51"/>
      <c r="X358" s="51"/>
      <c r="AE358" s="51"/>
      <c r="AF358" s="52"/>
      <c r="AI358" s="53"/>
      <c r="AL358" s="51"/>
      <c r="AP358" s="53"/>
      <c r="AS358" s="51"/>
      <c r="AX358" s="53"/>
      <c r="AZ358" s="51"/>
      <c r="BE358" s="53"/>
      <c r="BG358" s="51"/>
      <c r="BK358" s="53"/>
      <c r="BN358" s="51"/>
      <c r="BR358" s="53"/>
      <c r="BU358" s="51"/>
      <c r="BW358" s="52"/>
      <c r="BY358" s="53"/>
      <c r="CB358" s="51"/>
      <c r="CF358" s="53"/>
      <c r="CI358" s="51"/>
      <c r="CM358" s="53"/>
      <c r="CP358" s="51"/>
      <c r="CW358" s="51"/>
      <c r="DD358" s="51"/>
      <c r="DK358" s="51"/>
      <c r="DR358" s="51"/>
      <c r="DY358" s="51"/>
      <c r="EF358" s="51"/>
      <c r="EM358" s="51"/>
      <c r="ET358" s="51"/>
      <c r="EX358" s="53"/>
      <c r="FA358" s="51"/>
      <c r="FH358" s="51"/>
      <c r="FJ358" s="53"/>
      <c r="FO358" s="51"/>
      <c r="FS358" s="53"/>
      <c r="FV358" s="51"/>
      <c r="FX358" s="53"/>
      <c r="GC358" s="51"/>
      <c r="GG358" s="53"/>
      <c r="GJ358" s="51"/>
      <c r="GN358" s="53"/>
      <c r="GQ358" s="51"/>
      <c r="GU358" s="53"/>
      <c r="GX358" s="51"/>
      <c r="HB358" s="53"/>
      <c r="HE358" s="51"/>
      <c r="HI358" s="53"/>
    </row>
    <row r="359">
      <c r="C359" s="51"/>
      <c r="J359" s="51"/>
      <c r="Q359" s="51"/>
      <c r="X359" s="51"/>
      <c r="AE359" s="51"/>
      <c r="AF359" s="52"/>
      <c r="AI359" s="53"/>
      <c r="AL359" s="51"/>
      <c r="AP359" s="53"/>
      <c r="AS359" s="51"/>
      <c r="AX359" s="53"/>
      <c r="AZ359" s="51"/>
      <c r="BE359" s="53"/>
      <c r="BG359" s="51"/>
      <c r="BK359" s="53"/>
      <c r="BN359" s="51"/>
      <c r="BR359" s="53"/>
      <c r="BU359" s="51"/>
      <c r="BW359" s="52"/>
      <c r="BY359" s="53"/>
      <c r="CB359" s="51"/>
      <c r="CF359" s="53"/>
      <c r="CI359" s="51"/>
      <c r="CM359" s="53"/>
      <c r="CP359" s="51"/>
      <c r="CW359" s="51"/>
      <c r="DD359" s="51"/>
      <c r="DK359" s="51"/>
      <c r="DR359" s="51"/>
      <c r="DY359" s="51"/>
      <c r="EF359" s="51"/>
      <c r="EM359" s="51"/>
      <c r="ET359" s="51"/>
      <c r="EX359" s="53"/>
      <c r="FA359" s="51"/>
      <c r="FH359" s="51"/>
      <c r="FJ359" s="53"/>
      <c r="FO359" s="51"/>
      <c r="FS359" s="53"/>
      <c r="FV359" s="51"/>
      <c r="FX359" s="53"/>
      <c r="GC359" s="51"/>
      <c r="GG359" s="53"/>
      <c r="GJ359" s="51"/>
      <c r="GN359" s="53"/>
      <c r="GQ359" s="51"/>
      <c r="GU359" s="53"/>
      <c r="GX359" s="51"/>
      <c r="HB359" s="53"/>
      <c r="HE359" s="51"/>
      <c r="HI359" s="53"/>
    </row>
    <row r="360">
      <c r="C360" s="51"/>
      <c r="J360" s="51"/>
      <c r="Q360" s="51"/>
      <c r="X360" s="51"/>
      <c r="AE360" s="51"/>
      <c r="AF360" s="52"/>
      <c r="AI360" s="53"/>
      <c r="AL360" s="51"/>
      <c r="AP360" s="53"/>
      <c r="AS360" s="51"/>
      <c r="AX360" s="53"/>
      <c r="AZ360" s="51"/>
      <c r="BE360" s="53"/>
      <c r="BG360" s="51"/>
      <c r="BK360" s="53"/>
      <c r="BN360" s="51"/>
      <c r="BR360" s="53"/>
      <c r="BU360" s="51"/>
      <c r="BW360" s="52"/>
      <c r="BY360" s="53"/>
      <c r="CB360" s="51"/>
      <c r="CF360" s="53"/>
      <c r="CI360" s="51"/>
      <c r="CM360" s="53"/>
      <c r="CP360" s="51"/>
      <c r="CW360" s="51"/>
      <c r="DD360" s="51"/>
      <c r="DK360" s="51"/>
      <c r="DR360" s="51"/>
      <c r="DY360" s="51"/>
      <c r="EF360" s="51"/>
      <c r="EM360" s="51"/>
      <c r="ET360" s="51"/>
      <c r="EX360" s="53"/>
      <c r="FA360" s="51"/>
      <c r="FH360" s="51"/>
      <c r="FJ360" s="53"/>
      <c r="FO360" s="51"/>
      <c r="FS360" s="53"/>
      <c r="FV360" s="51"/>
      <c r="FX360" s="53"/>
      <c r="GC360" s="51"/>
      <c r="GG360" s="53"/>
      <c r="GJ360" s="51"/>
      <c r="GN360" s="53"/>
      <c r="GQ360" s="51"/>
      <c r="GU360" s="53"/>
      <c r="GX360" s="51"/>
      <c r="HB360" s="53"/>
      <c r="HE360" s="51"/>
      <c r="HI360" s="53"/>
    </row>
    <row r="361">
      <c r="C361" s="51"/>
      <c r="J361" s="51"/>
      <c r="Q361" s="51"/>
      <c r="X361" s="51"/>
      <c r="AE361" s="51"/>
      <c r="AF361" s="52"/>
      <c r="AI361" s="53"/>
      <c r="AL361" s="51"/>
      <c r="AP361" s="53"/>
      <c r="AS361" s="51"/>
      <c r="AX361" s="53"/>
      <c r="AZ361" s="51"/>
      <c r="BE361" s="53"/>
      <c r="BG361" s="51"/>
      <c r="BK361" s="53"/>
      <c r="BN361" s="51"/>
      <c r="BR361" s="53"/>
      <c r="BU361" s="51"/>
      <c r="BW361" s="52"/>
      <c r="BY361" s="53"/>
      <c r="CB361" s="51"/>
      <c r="CF361" s="53"/>
      <c r="CI361" s="51"/>
      <c r="CM361" s="53"/>
      <c r="CP361" s="51"/>
      <c r="CW361" s="51"/>
      <c r="DD361" s="51"/>
      <c r="DK361" s="51"/>
      <c r="DR361" s="51"/>
      <c r="DY361" s="51"/>
      <c r="EF361" s="51"/>
      <c r="EM361" s="51"/>
      <c r="ET361" s="51"/>
      <c r="EX361" s="53"/>
      <c r="FA361" s="51"/>
      <c r="FH361" s="51"/>
      <c r="FJ361" s="53"/>
      <c r="FO361" s="51"/>
      <c r="FS361" s="53"/>
      <c r="FV361" s="51"/>
      <c r="FX361" s="53"/>
      <c r="GC361" s="51"/>
      <c r="GG361" s="53"/>
      <c r="GJ361" s="51"/>
      <c r="GN361" s="53"/>
      <c r="GQ361" s="51"/>
      <c r="GU361" s="53"/>
      <c r="GX361" s="51"/>
      <c r="HB361" s="53"/>
      <c r="HE361" s="51"/>
      <c r="HI361" s="53"/>
    </row>
    <row r="362">
      <c r="C362" s="51"/>
      <c r="J362" s="51"/>
      <c r="Q362" s="51"/>
      <c r="X362" s="51"/>
      <c r="AE362" s="51"/>
      <c r="AF362" s="52"/>
      <c r="AI362" s="53"/>
      <c r="AL362" s="51"/>
      <c r="AP362" s="53"/>
      <c r="AS362" s="51"/>
      <c r="AX362" s="53"/>
      <c r="AZ362" s="51"/>
      <c r="BE362" s="53"/>
      <c r="BG362" s="51"/>
      <c r="BK362" s="53"/>
      <c r="BN362" s="51"/>
      <c r="BR362" s="53"/>
      <c r="BU362" s="51"/>
      <c r="BW362" s="52"/>
      <c r="BY362" s="53"/>
      <c r="CB362" s="51"/>
      <c r="CF362" s="53"/>
      <c r="CI362" s="51"/>
      <c r="CM362" s="53"/>
      <c r="CP362" s="51"/>
      <c r="CW362" s="51"/>
      <c r="DD362" s="51"/>
      <c r="DK362" s="51"/>
      <c r="DR362" s="51"/>
      <c r="DY362" s="51"/>
      <c r="EF362" s="51"/>
      <c r="EM362" s="51"/>
      <c r="ET362" s="51"/>
      <c r="EX362" s="53"/>
      <c r="FA362" s="51"/>
      <c r="FH362" s="51"/>
      <c r="FJ362" s="53"/>
      <c r="FO362" s="51"/>
      <c r="FS362" s="53"/>
      <c r="FV362" s="51"/>
      <c r="FX362" s="53"/>
      <c r="GC362" s="51"/>
      <c r="GG362" s="53"/>
      <c r="GJ362" s="51"/>
      <c r="GN362" s="53"/>
      <c r="GQ362" s="51"/>
      <c r="GU362" s="53"/>
      <c r="GX362" s="51"/>
      <c r="HB362" s="53"/>
      <c r="HE362" s="51"/>
      <c r="HI362" s="53"/>
    </row>
    <row r="363">
      <c r="C363" s="51"/>
      <c r="J363" s="51"/>
      <c r="Q363" s="51"/>
      <c r="X363" s="51"/>
      <c r="AE363" s="51"/>
      <c r="AF363" s="52"/>
      <c r="AI363" s="53"/>
      <c r="AL363" s="51"/>
      <c r="AP363" s="53"/>
      <c r="AS363" s="51"/>
      <c r="AX363" s="53"/>
      <c r="AZ363" s="51"/>
      <c r="BE363" s="53"/>
      <c r="BG363" s="51"/>
      <c r="BK363" s="53"/>
      <c r="BN363" s="51"/>
      <c r="BR363" s="53"/>
      <c r="BU363" s="51"/>
      <c r="BW363" s="52"/>
      <c r="BY363" s="53"/>
      <c r="CB363" s="51"/>
      <c r="CF363" s="53"/>
      <c r="CI363" s="51"/>
      <c r="CM363" s="53"/>
      <c r="CP363" s="51"/>
      <c r="CW363" s="51"/>
      <c r="DD363" s="51"/>
      <c r="DK363" s="51"/>
      <c r="DR363" s="51"/>
      <c r="DY363" s="51"/>
      <c r="EF363" s="51"/>
      <c r="EM363" s="51"/>
      <c r="ET363" s="51"/>
      <c r="EX363" s="53"/>
      <c r="FA363" s="51"/>
      <c r="FH363" s="51"/>
      <c r="FJ363" s="53"/>
      <c r="FO363" s="51"/>
      <c r="FS363" s="53"/>
      <c r="FV363" s="51"/>
      <c r="FX363" s="53"/>
      <c r="GC363" s="51"/>
      <c r="GG363" s="53"/>
      <c r="GJ363" s="51"/>
      <c r="GN363" s="53"/>
      <c r="GQ363" s="51"/>
      <c r="GU363" s="53"/>
      <c r="GX363" s="51"/>
      <c r="HB363" s="53"/>
      <c r="HE363" s="51"/>
      <c r="HI363" s="53"/>
    </row>
    <row r="364">
      <c r="C364" s="51"/>
      <c r="J364" s="51"/>
      <c r="Q364" s="51"/>
      <c r="X364" s="51"/>
      <c r="AE364" s="51"/>
      <c r="AF364" s="52"/>
      <c r="AI364" s="53"/>
      <c r="AL364" s="51"/>
      <c r="AP364" s="53"/>
      <c r="AS364" s="51"/>
      <c r="AX364" s="53"/>
      <c r="AZ364" s="51"/>
      <c r="BE364" s="53"/>
      <c r="BG364" s="51"/>
      <c r="BK364" s="53"/>
      <c r="BN364" s="51"/>
      <c r="BR364" s="53"/>
      <c r="BU364" s="51"/>
      <c r="BW364" s="52"/>
      <c r="BY364" s="53"/>
      <c r="CB364" s="51"/>
      <c r="CF364" s="53"/>
      <c r="CI364" s="51"/>
      <c r="CM364" s="53"/>
      <c r="CP364" s="51"/>
      <c r="CW364" s="51"/>
      <c r="DD364" s="51"/>
      <c r="DK364" s="51"/>
      <c r="DR364" s="51"/>
      <c r="DY364" s="51"/>
      <c r="EF364" s="51"/>
      <c r="EM364" s="51"/>
      <c r="ET364" s="51"/>
      <c r="EX364" s="53"/>
      <c r="FA364" s="51"/>
      <c r="FH364" s="51"/>
      <c r="FJ364" s="53"/>
      <c r="FO364" s="51"/>
      <c r="FS364" s="53"/>
      <c r="FV364" s="51"/>
      <c r="FX364" s="53"/>
      <c r="GC364" s="51"/>
      <c r="GG364" s="53"/>
      <c r="GJ364" s="51"/>
      <c r="GN364" s="53"/>
      <c r="GQ364" s="51"/>
      <c r="GU364" s="53"/>
      <c r="GX364" s="51"/>
      <c r="HB364" s="53"/>
      <c r="HE364" s="51"/>
      <c r="HI364" s="53"/>
    </row>
    <row r="365">
      <c r="C365" s="51"/>
      <c r="J365" s="51"/>
      <c r="Q365" s="51"/>
      <c r="X365" s="51"/>
      <c r="AE365" s="51"/>
      <c r="AF365" s="52"/>
      <c r="AI365" s="53"/>
      <c r="AL365" s="51"/>
      <c r="AP365" s="53"/>
      <c r="AS365" s="51"/>
      <c r="AX365" s="53"/>
      <c r="AZ365" s="51"/>
      <c r="BE365" s="53"/>
      <c r="BG365" s="51"/>
      <c r="BK365" s="53"/>
      <c r="BN365" s="51"/>
      <c r="BR365" s="53"/>
      <c r="BU365" s="51"/>
      <c r="BW365" s="52"/>
      <c r="BY365" s="53"/>
      <c r="CB365" s="51"/>
      <c r="CF365" s="53"/>
      <c r="CI365" s="51"/>
      <c r="CM365" s="53"/>
      <c r="CP365" s="51"/>
      <c r="CW365" s="51"/>
      <c r="DD365" s="51"/>
      <c r="DK365" s="51"/>
      <c r="DR365" s="51"/>
      <c r="DY365" s="51"/>
      <c r="EF365" s="51"/>
      <c r="EM365" s="51"/>
      <c r="ET365" s="51"/>
      <c r="EX365" s="53"/>
      <c r="FA365" s="51"/>
      <c r="FH365" s="51"/>
      <c r="FJ365" s="53"/>
      <c r="FO365" s="51"/>
      <c r="FS365" s="53"/>
      <c r="FV365" s="51"/>
      <c r="FX365" s="53"/>
      <c r="GC365" s="51"/>
      <c r="GG365" s="53"/>
      <c r="GJ365" s="51"/>
      <c r="GN365" s="53"/>
      <c r="GQ365" s="51"/>
      <c r="GU365" s="53"/>
      <c r="GX365" s="51"/>
      <c r="HB365" s="53"/>
      <c r="HE365" s="51"/>
      <c r="HI365" s="53"/>
    </row>
    <row r="366">
      <c r="C366" s="51"/>
      <c r="J366" s="51"/>
      <c r="Q366" s="51"/>
      <c r="X366" s="51"/>
      <c r="AE366" s="51"/>
      <c r="AF366" s="52"/>
      <c r="AI366" s="53"/>
      <c r="AL366" s="51"/>
      <c r="AP366" s="53"/>
      <c r="AS366" s="51"/>
      <c r="AX366" s="53"/>
      <c r="AZ366" s="51"/>
      <c r="BE366" s="53"/>
      <c r="BG366" s="51"/>
      <c r="BK366" s="53"/>
      <c r="BN366" s="51"/>
      <c r="BR366" s="53"/>
      <c r="BU366" s="51"/>
      <c r="BW366" s="52"/>
      <c r="BY366" s="53"/>
      <c r="CB366" s="51"/>
      <c r="CF366" s="53"/>
      <c r="CI366" s="51"/>
      <c r="CM366" s="53"/>
      <c r="CP366" s="51"/>
      <c r="CW366" s="51"/>
      <c r="DD366" s="51"/>
      <c r="DK366" s="51"/>
      <c r="DR366" s="51"/>
      <c r="DY366" s="51"/>
      <c r="EF366" s="51"/>
      <c r="EM366" s="51"/>
      <c r="ET366" s="51"/>
      <c r="EX366" s="53"/>
      <c r="FA366" s="51"/>
      <c r="FH366" s="51"/>
      <c r="FJ366" s="53"/>
      <c r="FO366" s="51"/>
      <c r="FS366" s="53"/>
      <c r="FV366" s="51"/>
      <c r="FX366" s="53"/>
      <c r="GC366" s="51"/>
      <c r="GG366" s="53"/>
      <c r="GJ366" s="51"/>
      <c r="GN366" s="53"/>
      <c r="GQ366" s="51"/>
      <c r="GU366" s="53"/>
      <c r="GX366" s="51"/>
      <c r="HB366" s="53"/>
      <c r="HE366" s="51"/>
      <c r="HI366" s="53"/>
    </row>
    <row r="367">
      <c r="C367" s="51"/>
      <c r="J367" s="51"/>
      <c r="Q367" s="51"/>
      <c r="X367" s="51"/>
      <c r="AE367" s="51"/>
      <c r="AF367" s="52"/>
      <c r="AI367" s="53"/>
      <c r="AL367" s="51"/>
      <c r="AP367" s="53"/>
      <c r="AS367" s="51"/>
      <c r="AX367" s="53"/>
      <c r="AZ367" s="51"/>
      <c r="BE367" s="53"/>
      <c r="BG367" s="51"/>
      <c r="BK367" s="53"/>
      <c r="BN367" s="51"/>
      <c r="BR367" s="53"/>
      <c r="BU367" s="51"/>
      <c r="BW367" s="52"/>
      <c r="BY367" s="53"/>
      <c r="CB367" s="51"/>
      <c r="CF367" s="53"/>
      <c r="CI367" s="51"/>
      <c r="CM367" s="53"/>
      <c r="CP367" s="51"/>
      <c r="CW367" s="51"/>
      <c r="DD367" s="51"/>
      <c r="DK367" s="51"/>
      <c r="DR367" s="51"/>
      <c r="DY367" s="51"/>
      <c r="EF367" s="51"/>
      <c r="EM367" s="51"/>
      <c r="ET367" s="51"/>
      <c r="EX367" s="53"/>
      <c r="FA367" s="51"/>
      <c r="FH367" s="51"/>
      <c r="FJ367" s="53"/>
      <c r="FO367" s="51"/>
      <c r="FS367" s="53"/>
      <c r="FV367" s="51"/>
      <c r="FX367" s="53"/>
      <c r="GC367" s="51"/>
      <c r="GG367" s="53"/>
      <c r="GJ367" s="51"/>
      <c r="GN367" s="53"/>
      <c r="GQ367" s="51"/>
      <c r="GU367" s="53"/>
      <c r="GX367" s="51"/>
      <c r="HB367" s="53"/>
      <c r="HE367" s="51"/>
      <c r="HI367" s="53"/>
    </row>
    <row r="368">
      <c r="C368" s="51"/>
      <c r="J368" s="51"/>
      <c r="Q368" s="51"/>
      <c r="X368" s="51"/>
      <c r="AE368" s="51"/>
      <c r="AF368" s="52"/>
      <c r="AI368" s="53"/>
      <c r="AL368" s="51"/>
      <c r="AP368" s="53"/>
      <c r="AS368" s="51"/>
      <c r="AX368" s="53"/>
      <c r="AZ368" s="51"/>
      <c r="BE368" s="53"/>
      <c r="BG368" s="51"/>
      <c r="BK368" s="53"/>
      <c r="BN368" s="51"/>
      <c r="BR368" s="53"/>
      <c r="BU368" s="51"/>
      <c r="BW368" s="52"/>
      <c r="BY368" s="53"/>
      <c r="CB368" s="51"/>
      <c r="CF368" s="53"/>
      <c r="CI368" s="51"/>
      <c r="CM368" s="53"/>
      <c r="CP368" s="51"/>
      <c r="CW368" s="51"/>
      <c r="DD368" s="51"/>
      <c r="DK368" s="51"/>
      <c r="DR368" s="51"/>
      <c r="DY368" s="51"/>
      <c r="EF368" s="51"/>
      <c r="EM368" s="51"/>
      <c r="ET368" s="51"/>
      <c r="EX368" s="53"/>
      <c r="FA368" s="51"/>
      <c r="FH368" s="51"/>
      <c r="FJ368" s="53"/>
      <c r="FO368" s="51"/>
      <c r="FS368" s="53"/>
      <c r="FV368" s="51"/>
      <c r="FX368" s="53"/>
      <c r="GC368" s="51"/>
      <c r="GG368" s="53"/>
      <c r="GJ368" s="51"/>
      <c r="GN368" s="53"/>
      <c r="GQ368" s="51"/>
      <c r="GU368" s="53"/>
      <c r="GX368" s="51"/>
      <c r="HB368" s="53"/>
      <c r="HE368" s="51"/>
      <c r="HI368" s="53"/>
    </row>
    <row r="369">
      <c r="C369" s="51"/>
      <c r="J369" s="51"/>
      <c r="Q369" s="51"/>
      <c r="X369" s="51"/>
      <c r="AE369" s="51"/>
      <c r="AF369" s="52"/>
      <c r="AI369" s="53"/>
      <c r="AL369" s="51"/>
      <c r="AP369" s="53"/>
      <c r="AS369" s="51"/>
      <c r="AX369" s="53"/>
      <c r="AZ369" s="51"/>
      <c r="BE369" s="53"/>
      <c r="BG369" s="51"/>
      <c r="BK369" s="53"/>
      <c r="BN369" s="51"/>
      <c r="BR369" s="53"/>
      <c r="BU369" s="51"/>
      <c r="BW369" s="52"/>
      <c r="BY369" s="53"/>
      <c r="CB369" s="51"/>
      <c r="CF369" s="53"/>
      <c r="CI369" s="51"/>
      <c r="CM369" s="53"/>
      <c r="CP369" s="51"/>
      <c r="CW369" s="51"/>
      <c r="DD369" s="51"/>
      <c r="DK369" s="51"/>
      <c r="DR369" s="51"/>
      <c r="DY369" s="51"/>
      <c r="EF369" s="51"/>
      <c r="EM369" s="51"/>
      <c r="ET369" s="51"/>
      <c r="EX369" s="53"/>
      <c r="FA369" s="51"/>
      <c r="FH369" s="51"/>
      <c r="FJ369" s="53"/>
      <c r="FO369" s="51"/>
      <c r="FS369" s="53"/>
      <c r="FV369" s="51"/>
      <c r="FX369" s="53"/>
      <c r="GC369" s="51"/>
      <c r="GG369" s="53"/>
      <c r="GJ369" s="51"/>
      <c r="GN369" s="53"/>
      <c r="GQ369" s="51"/>
      <c r="GU369" s="53"/>
      <c r="GX369" s="51"/>
      <c r="HB369" s="53"/>
      <c r="HE369" s="51"/>
      <c r="HI369" s="53"/>
    </row>
    <row r="370">
      <c r="C370" s="51"/>
      <c r="J370" s="51"/>
      <c r="Q370" s="51"/>
      <c r="X370" s="51"/>
      <c r="AE370" s="51"/>
      <c r="AF370" s="52"/>
      <c r="AI370" s="53"/>
      <c r="AL370" s="51"/>
      <c r="AP370" s="53"/>
      <c r="AS370" s="51"/>
      <c r="AX370" s="53"/>
      <c r="AZ370" s="51"/>
      <c r="BE370" s="53"/>
      <c r="BG370" s="51"/>
      <c r="BK370" s="53"/>
      <c r="BN370" s="51"/>
      <c r="BR370" s="53"/>
      <c r="BU370" s="51"/>
      <c r="BW370" s="52"/>
      <c r="BY370" s="53"/>
      <c r="CB370" s="51"/>
      <c r="CF370" s="53"/>
      <c r="CI370" s="51"/>
      <c r="CM370" s="53"/>
      <c r="CP370" s="51"/>
      <c r="CW370" s="51"/>
      <c r="DD370" s="51"/>
      <c r="DK370" s="51"/>
      <c r="DR370" s="51"/>
      <c r="DY370" s="51"/>
      <c r="EF370" s="51"/>
      <c r="EM370" s="51"/>
      <c r="ET370" s="51"/>
      <c r="EX370" s="53"/>
      <c r="FA370" s="51"/>
      <c r="FH370" s="51"/>
      <c r="FJ370" s="53"/>
      <c r="FO370" s="51"/>
      <c r="FS370" s="53"/>
      <c r="FV370" s="51"/>
      <c r="FX370" s="53"/>
      <c r="GC370" s="51"/>
      <c r="GG370" s="53"/>
      <c r="GJ370" s="51"/>
      <c r="GN370" s="53"/>
      <c r="GQ370" s="51"/>
      <c r="GU370" s="53"/>
      <c r="GX370" s="51"/>
      <c r="HB370" s="53"/>
      <c r="HE370" s="51"/>
      <c r="HI370" s="53"/>
    </row>
    <row r="371">
      <c r="C371" s="51"/>
      <c r="J371" s="51"/>
      <c r="Q371" s="51"/>
      <c r="X371" s="51"/>
      <c r="AE371" s="51"/>
      <c r="AF371" s="52"/>
      <c r="AI371" s="53"/>
      <c r="AL371" s="51"/>
      <c r="AP371" s="53"/>
      <c r="AS371" s="51"/>
      <c r="AX371" s="53"/>
      <c r="AZ371" s="51"/>
      <c r="BE371" s="53"/>
      <c r="BG371" s="51"/>
      <c r="BK371" s="53"/>
      <c r="BN371" s="51"/>
      <c r="BR371" s="53"/>
      <c r="BU371" s="51"/>
      <c r="BW371" s="52"/>
      <c r="BY371" s="53"/>
      <c r="CB371" s="51"/>
      <c r="CF371" s="53"/>
      <c r="CI371" s="51"/>
      <c r="CM371" s="53"/>
      <c r="CP371" s="51"/>
      <c r="CW371" s="51"/>
      <c r="DD371" s="51"/>
      <c r="DK371" s="51"/>
      <c r="DR371" s="51"/>
      <c r="DY371" s="51"/>
      <c r="EF371" s="51"/>
      <c r="EM371" s="51"/>
      <c r="ET371" s="51"/>
      <c r="EX371" s="53"/>
      <c r="FA371" s="51"/>
      <c r="FH371" s="51"/>
      <c r="FJ371" s="53"/>
      <c r="FO371" s="51"/>
      <c r="FS371" s="53"/>
      <c r="FV371" s="51"/>
      <c r="FX371" s="53"/>
      <c r="GC371" s="51"/>
      <c r="GG371" s="53"/>
      <c r="GJ371" s="51"/>
      <c r="GN371" s="53"/>
      <c r="GQ371" s="51"/>
      <c r="GU371" s="53"/>
      <c r="GX371" s="51"/>
      <c r="HB371" s="53"/>
      <c r="HE371" s="51"/>
      <c r="HI371" s="53"/>
    </row>
    <row r="372">
      <c r="C372" s="51"/>
      <c r="J372" s="51"/>
      <c r="Q372" s="51"/>
      <c r="X372" s="51"/>
      <c r="AE372" s="51"/>
      <c r="AF372" s="52"/>
      <c r="AI372" s="53"/>
      <c r="AL372" s="51"/>
      <c r="AP372" s="53"/>
      <c r="AS372" s="51"/>
      <c r="AX372" s="53"/>
      <c r="AZ372" s="51"/>
      <c r="BE372" s="53"/>
      <c r="BG372" s="51"/>
      <c r="BK372" s="53"/>
      <c r="BN372" s="51"/>
      <c r="BR372" s="53"/>
      <c r="BU372" s="51"/>
      <c r="BW372" s="52"/>
      <c r="BY372" s="53"/>
      <c r="CB372" s="51"/>
      <c r="CF372" s="53"/>
      <c r="CI372" s="51"/>
      <c r="CM372" s="53"/>
      <c r="CP372" s="51"/>
      <c r="CW372" s="51"/>
      <c r="DD372" s="51"/>
      <c r="DK372" s="51"/>
      <c r="DR372" s="51"/>
      <c r="DY372" s="51"/>
      <c r="EF372" s="51"/>
      <c r="EM372" s="51"/>
      <c r="ET372" s="51"/>
      <c r="EX372" s="53"/>
      <c r="FA372" s="51"/>
      <c r="FH372" s="51"/>
      <c r="FJ372" s="53"/>
      <c r="FO372" s="51"/>
      <c r="FS372" s="53"/>
      <c r="FV372" s="51"/>
      <c r="FX372" s="53"/>
      <c r="GC372" s="51"/>
      <c r="GG372" s="53"/>
      <c r="GJ372" s="51"/>
      <c r="GN372" s="53"/>
      <c r="GQ372" s="51"/>
      <c r="GU372" s="53"/>
      <c r="GX372" s="51"/>
      <c r="HB372" s="53"/>
      <c r="HE372" s="51"/>
      <c r="HI372" s="53"/>
    </row>
    <row r="373">
      <c r="C373" s="51"/>
      <c r="J373" s="51"/>
      <c r="Q373" s="51"/>
      <c r="X373" s="51"/>
      <c r="AE373" s="51"/>
      <c r="AF373" s="52"/>
      <c r="AI373" s="53"/>
      <c r="AL373" s="51"/>
      <c r="AP373" s="53"/>
      <c r="AS373" s="51"/>
      <c r="AX373" s="53"/>
      <c r="AZ373" s="51"/>
      <c r="BE373" s="53"/>
      <c r="BG373" s="51"/>
      <c r="BK373" s="53"/>
      <c r="BN373" s="51"/>
      <c r="BR373" s="53"/>
      <c r="BU373" s="51"/>
      <c r="BW373" s="52"/>
      <c r="BY373" s="53"/>
      <c r="CB373" s="51"/>
      <c r="CF373" s="53"/>
      <c r="CI373" s="51"/>
      <c r="CM373" s="53"/>
      <c r="CP373" s="51"/>
      <c r="CW373" s="51"/>
      <c r="DD373" s="51"/>
      <c r="DK373" s="51"/>
      <c r="DR373" s="51"/>
      <c r="DY373" s="51"/>
      <c r="EF373" s="51"/>
      <c r="EM373" s="51"/>
      <c r="ET373" s="51"/>
      <c r="EX373" s="53"/>
      <c r="FA373" s="51"/>
      <c r="FH373" s="51"/>
      <c r="FJ373" s="53"/>
      <c r="FO373" s="51"/>
      <c r="FS373" s="53"/>
      <c r="FV373" s="51"/>
      <c r="FX373" s="53"/>
      <c r="GC373" s="51"/>
      <c r="GG373" s="53"/>
      <c r="GJ373" s="51"/>
      <c r="GN373" s="53"/>
      <c r="GQ373" s="51"/>
      <c r="GU373" s="53"/>
      <c r="GX373" s="51"/>
      <c r="HB373" s="53"/>
      <c r="HE373" s="51"/>
      <c r="HI373" s="53"/>
    </row>
    <row r="374">
      <c r="C374" s="51"/>
      <c r="J374" s="51"/>
      <c r="Q374" s="51"/>
      <c r="X374" s="51"/>
      <c r="AE374" s="51"/>
      <c r="AF374" s="52"/>
      <c r="AI374" s="53"/>
      <c r="AL374" s="51"/>
      <c r="AP374" s="53"/>
      <c r="AS374" s="51"/>
      <c r="AX374" s="53"/>
      <c r="AZ374" s="51"/>
      <c r="BE374" s="53"/>
      <c r="BG374" s="51"/>
      <c r="BK374" s="53"/>
      <c r="BN374" s="51"/>
      <c r="BR374" s="53"/>
      <c r="BU374" s="51"/>
      <c r="BW374" s="52"/>
      <c r="BY374" s="53"/>
      <c r="CB374" s="51"/>
      <c r="CF374" s="53"/>
      <c r="CI374" s="51"/>
      <c r="CM374" s="53"/>
      <c r="CP374" s="51"/>
      <c r="CW374" s="51"/>
      <c r="DD374" s="51"/>
      <c r="DK374" s="51"/>
      <c r="DR374" s="51"/>
      <c r="DY374" s="51"/>
      <c r="EF374" s="51"/>
      <c r="EM374" s="51"/>
      <c r="ET374" s="51"/>
      <c r="EX374" s="53"/>
      <c r="FA374" s="51"/>
      <c r="FH374" s="51"/>
      <c r="FJ374" s="53"/>
      <c r="FO374" s="51"/>
      <c r="FS374" s="53"/>
      <c r="FV374" s="51"/>
      <c r="FX374" s="53"/>
      <c r="GC374" s="51"/>
      <c r="GG374" s="53"/>
      <c r="GJ374" s="51"/>
      <c r="GN374" s="53"/>
      <c r="GQ374" s="51"/>
      <c r="GU374" s="53"/>
      <c r="GX374" s="51"/>
      <c r="HB374" s="53"/>
      <c r="HE374" s="51"/>
      <c r="HI374" s="53"/>
    </row>
    <row r="375">
      <c r="C375" s="51"/>
      <c r="J375" s="51"/>
      <c r="Q375" s="51"/>
      <c r="X375" s="51"/>
      <c r="AE375" s="51"/>
      <c r="AF375" s="52"/>
      <c r="AI375" s="53"/>
      <c r="AL375" s="51"/>
      <c r="AP375" s="53"/>
      <c r="AS375" s="51"/>
      <c r="AX375" s="53"/>
      <c r="AZ375" s="51"/>
      <c r="BE375" s="53"/>
      <c r="BG375" s="51"/>
      <c r="BK375" s="53"/>
      <c r="BN375" s="51"/>
      <c r="BR375" s="53"/>
      <c r="BU375" s="51"/>
      <c r="BW375" s="52"/>
      <c r="BY375" s="53"/>
      <c r="CB375" s="51"/>
      <c r="CF375" s="53"/>
      <c r="CI375" s="51"/>
      <c r="CM375" s="53"/>
      <c r="CP375" s="51"/>
      <c r="CW375" s="51"/>
      <c r="DD375" s="51"/>
      <c r="DK375" s="51"/>
      <c r="DR375" s="51"/>
      <c r="DY375" s="51"/>
      <c r="EF375" s="51"/>
      <c r="EM375" s="51"/>
      <c r="ET375" s="51"/>
      <c r="EX375" s="53"/>
      <c r="FA375" s="51"/>
      <c r="FH375" s="51"/>
      <c r="FJ375" s="53"/>
      <c r="FO375" s="51"/>
      <c r="FS375" s="53"/>
      <c r="FV375" s="51"/>
      <c r="FX375" s="53"/>
      <c r="GC375" s="51"/>
      <c r="GG375" s="53"/>
      <c r="GJ375" s="51"/>
      <c r="GN375" s="53"/>
      <c r="GQ375" s="51"/>
      <c r="GU375" s="53"/>
      <c r="GX375" s="51"/>
      <c r="HB375" s="53"/>
      <c r="HE375" s="51"/>
      <c r="HI375" s="53"/>
    </row>
    <row r="376">
      <c r="C376" s="51"/>
      <c r="J376" s="51"/>
      <c r="Q376" s="51"/>
      <c r="X376" s="51"/>
      <c r="AE376" s="51"/>
      <c r="AF376" s="52"/>
      <c r="AI376" s="53"/>
      <c r="AL376" s="51"/>
      <c r="AP376" s="53"/>
      <c r="AS376" s="51"/>
      <c r="AX376" s="53"/>
      <c r="AZ376" s="51"/>
      <c r="BE376" s="53"/>
      <c r="BG376" s="51"/>
      <c r="BK376" s="53"/>
      <c r="BN376" s="51"/>
      <c r="BR376" s="53"/>
      <c r="BU376" s="51"/>
      <c r="BW376" s="52"/>
      <c r="BY376" s="53"/>
      <c r="CB376" s="51"/>
      <c r="CF376" s="53"/>
      <c r="CI376" s="51"/>
      <c r="CM376" s="53"/>
      <c r="CP376" s="51"/>
      <c r="CW376" s="51"/>
      <c r="DD376" s="51"/>
      <c r="DK376" s="51"/>
      <c r="DR376" s="51"/>
      <c r="DY376" s="51"/>
      <c r="EF376" s="51"/>
      <c r="EM376" s="51"/>
      <c r="ET376" s="51"/>
      <c r="EX376" s="53"/>
      <c r="FA376" s="51"/>
      <c r="FH376" s="51"/>
      <c r="FJ376" s="53"/>
      <c r="FO376" s="51"/>
      <c r="FS376" s="53"/>
      <c r="FV376" s="51"/>
      <c r="FX376" s="53"/>
      <c r="GC376" s="51"/>
      <c r="GG376" s="53"/>
      <c r="GJ376" s="51"/>
      <c r="GN376" s="53"/>
      <c r="GQ376" s="51"/>
      <c r="GU376" s="53"/>
      <c r="GX376" s="51"/>
      <c r="HB376" s="53"/>
      <c r="HE376" s="51"/>
      <c r="HI376" s="53"/>
    </row>
    <row r="377">
      <c r="C377" s="51"/>
      <c r="J377" s="51"/>
      <c r="Q377" s="51"/>
      <c r="X377" s="51"/>
      <c r="AE377" s="51"/>
      <c r="AF377" s="52"/>
      <c r="AI377" s="53"/>
      <c r="AL377" s="51"/>
      <c r="AP377" s="53"/>
      <c r="AS377" s="51"/>
      <c r="AX377" s="53"/>
      <c r="AZ377" s="51"/>
      <c r="BE377" s="53"/>
      <c r="BG377" s="51"/>
      <c r="BK377" s="53"/>
      <c r="BN377" s="51"/>
      <c r="BR377" s="53"/>
      <c r="BU377" s="51"/>
      <c r="BW377" s="52"/>
      <c r="BY377" s="53"/>
      <c r="CB377" s="51"/>
      <c r="CF377" s="53"/>
      <c r="CI377" s="51"/>
      <c r="CM377" s="53"/>
      <c r="CP377" s="51"/>
      <c r="CW377" s="51"/>
      <c r="DD377" s="51"/>
      <c r="DK377" s="51"/>
      <c r="DR377" s="51"/>
      <c r="DY377" s="51"/>
      <c r="EF377" s="51"/>
      <c r="EM377" s="51"/>
      <c r="ET377" s="51"/>
      <c r="EX377" s="53"/>
      <c r="FA377" s="51"/>
      <c r="FH377" s="51"/>
      <c r="FJ377" s="53"/>
      <c r="FO377" s="51"/>
      <c r="FS377" s="53"/>
      <c r="FV377" s="51"/>
      <c r="FX377" s="53"/>
      <c r="GC377" s="51"/>
      <c r="GG377" s="53"/>
      <c r="GJ377" s="51"/>
      <c r="GN377" s="53"/>
      <c r="GQ377" s="51"/>
      <c r="GU377" s="53"/>
      <c r="GX377" s="51"/>
      <c r="HB377" s="53"/>
      <c r="HE377" s="51"/>
      <c r="HI377" s="53"/>
    </row>
    <row r="378">
      <c r="C378" s="51"/>
      <c r="J378" s="51"/>
      <c r="Q378" s="51"/>
      <c r="X378" s="51"/>
      <c r="AE378" s="51"/>
      <c r="AF378" s="52"/>
      <c r="AI378" s="53"/>
      <c r="AL378" s="51"/>
      <c r="AP378" s="53"/>
      <c r="AS378" s="51"/>
      <c r="AX378" s="53"/>
      <c r="AZ378" s="51"/>
      <c r="BE378" s="53"/>
      <c r="BG378" s="51"/>
      <c r="BK378" s="53"/>
      <c r="BN378" s="51"/>
      <c r="BR378" s="53"/>
      <c r="BU378" s="51"/>
      <c r="BW378" s="52"/>
      <c r="BY378" s="53"/>
      <c r="CB378" s="51"/>
      <c r="CF378" s="53"/>
      <c r="CI378" s="51"/>
      <c r="CM378" s="53"/>
      <c r="CP378" s="51"/>
      <c r="CW378" s="51"/>
      <c r="DD378" s="51"/>
      <c r="DK378" s="51"/>
      <c r="DR378" s="51"/>
      <c r="DY378" s="51"/>
      <c r="EF378" s="51"/>
      <c r="EM378" s="51"/>
      <c r="ET378" s="51"/>
      <c r="EX378" s="53"/>
      <c r="FA378" s="51"/>
      <c r="FH378" s="51"/>
      <c r="FJ378" s="53"/>
      <c r="FO378" s="51"/>
      <c r="FS378" s="53"/>
      <c r="FV378" s="51"/>
      <c r="FX378" s="53"/>
      <c r="GC378" s="51"/>
      <c r="GG378" s="53"/>
      <c r="GJ378" s="51"/>
      <c r="GN378" s="53"/>
      <c r="GQ378" s="51"/>
      <c r="GU378" s="53"/>
      <c r="GX378" s="51"/>
      <c r="HB378" s="53"/>
      <c r="HE378" s="51"/>
      <c r="HI378" s="53"/>
    </row>
    <row r="379">
      <c r="C379" s="51"/>
      <c r="J379" s="51"/>
      <c r="Q379" s="51"/>
      <c r="X379" s="51"/>
      <c r="AE379" s="51"/>
      <c r="AF379" s="52"/>
      <c r="AI379" s="53"/>
      <c r="AL379" s="51"/>
      <c r="AP379" s="53"/>
      <c r="AS379" s="51"/>
      <c r="AX379" s="53"/>
      <c r="AZ379" s="51"/>
      <c r="BE379" s="53"/>
      <c r="BG379" s="51"/>
      <c r="BK379" s="53"/>
      <c r="BN379" s="51"/>
      <c r="BR379" s="53"/>
      <c r="BU379" s="51"/>
      <c r="BW379" s="52"/>
      <c r="BY379" s="53"/>
      <c r="CB379" s="51"/>
      <c r="CF379" s="53"/>
      <c r="CI379" s="51"/>
      <c r="CM379" s="53"/>
      <c r="CP379" s="51"/>
      <c r="CW379" s="51"/>
      <c r="DD379" s="51"/>
      <c r="DK379" s="51"/>
      <c r="DR379" s="51"/>
      <c r="DY379" s="51"/>
      <c r="EF379" s="51"/>
      <c r="EM379" s="51"/>
      <c r="ET379" s="51"/>
      <c r="EX379" s="53"/>
      <c r="FA379" s="51"/>
      <c r="FH379" s="51"/>
      <c r="FJ379" s="53"/>
      <c r="FO379" s="51"/>
      <c r="FS379" s="53"/>
      <c r="FV379" s="51"/>
      <c r="FX379" s="53"/>
      <c r="GC379" s="51"/>
      <c r="GG379" s="53"/>
      <c r="GJ379" s="51"/>
      <c r="GN379" s="53"/>
      <c r="GQ379" s="51"/>
      <c r="GU379" s="53"/>
      <c r="GX379" s="51"/>
      <c r="HB379" s="53"/>
      <c r="HE379" s="51"/>
      <c r="HI379" s="53"/>
    </row>
    <row r="380">
      <c r="C380" s="51"/>
      <c r="J380" s="51"/>
      <c r="Q380" s="51"/>
      <c r="X380" s="51"/>
      <c r="AE380" s="51"/>
      <c r="AF380" s="52"/>
      <c r="AI380" s="53"/>
      <c r="AL380" s="51"/>
      <c r="AP380" s="53"/>
      <c r="AS380" s="51"/>
      <c r="AX380" s="53"/>
      <c r="AZ380" s="51"/>
      <c r="BE380" s="53"/>
      <c r="BG380" s="51"/>
      <c r="BK380" s="53"/>
      <c r="BN380" s="51"/>
      <c r="BR380" s="53"/>
      <c r="BU380" s="51"/>
      <c r="BW380" s="52"/>
      <c r="BY380" s="53"/>
      <c r="CB380" s="51"/>
      <c r="CF380" s="53"/>
      <c r="CI380" s="51"/>
      <c r="CM380" s="53"/>
      <c r="CP380" s="51"/>
      <c r="CW380" s="51"/>
      <c r="DD380" s="51"/>
      <c r="DK380" s="51"/>
      <c r="DR380" s="51"/>
      <c r="DY380" s="51"/>
      <c r="EF380" s="51"/>
      <c r="EM380" s="51"/>
      <c r="ET380" s="51"/>
      <c r="EX380" s="53"/>
      <c r="FA380" s="51"/>
      <c r="FH380" s="51"/>
      <c r="FJ380" s="53"/>
      <c r="FO380" s="51"/>
      <c r="FS380" s="53"/>
      <c r="FV380" s="51"/>
      <c r="FX380" s="53"/>
      <c r="GC380" s="51"/>
      <c r="GG380" s="53"/>
      <c r="GJ380" s="51"/>
      <c r="GN380" s="53"/>
      <c r="GQ380" s="51"/>
      <c r="GU380" s="53"/>
      <c r="GX380" s="51"/>
      <c r="HB380" s="53"/>
      <c r="HE380" s="51"/>
      <c r="HI380" s="53"/>
    </row>
    <row r="381">
      <c r="C381" s="51"/>
      <c r="J381" s="51"/>
      <c r="Q381" s="51"/>
      <c r="X381" s="51"/>
      <c r="AE381" s="51"/>
      <c r="AF381" s="52"/>
      <c r="AI381" s="53"/>
      <c r="AL381" s="51"/>
      <c r="AP381" s="53"/>
      <c r="AS381" s="51"/>
      <c r="AX381" s="53"/>
      <c r="AZ381" s="51"/>
      <c r="BE381" s="53"/>
      <c r="BG381" s="51"/>
      <c r="BK381" s="53"/>
      <c r="BN381" s="51"/>
      <c r="BR381" s="53"/>
      <c r="BU381" s="51"/>
      <c r="BW381" s="52"/>
      <c r="BY381" s="53"/>
      <c r="CB381" s="51"/>
      <c r="CF381" s="53"/>
      <c r="CI381" s="51"/>
      <c r="CM381" s="53"/>
      <c r="CP381" s="51"/>
      <c r="CW381" s="51"/>
      <c r="DD381" s="51"/>
      <c r="DK381" s="51"/>
      <c r="DR381" s="51"/>
      <c r="DY381" s="51"/>
      <c r="EF381" s="51"/>
      <c r="EM381" s="51"/>
      <c r="ET381" s="51"/>
      <c r="EX381" s="53"/>
      <c r="FA381" s="51"/>
      <c r="FH381" s="51"/>
      <c r="FJ381" s="53"/>
      <c r="FO381" s="51"/>
      <c r="FS381" s="53"/>
      <c r="FV381" s="51"/>
      <c r="FX381" s="53"/>
      <c r="GC381" s="51"/>
      <c r="GG381" s="53"/>
      <c r="GJ381" s="51"/>
      <c r="GN381" s="53"/>
      <c r="GQ381" s="51"/>
      <c r="GU381" s="53"/>
      <c r="GX381" s="51"/>
      <c r="HB381" s="53"/>
      <c r="HE381" s="51"/>
      <c r="HI381" s="53"/>
    </row>
    <row r="382">
      <c r="C382" s="51"/>
      <c r="J382" s="51"/>
      <c r="Q382" s="51"/>
      <c r="X382" s="51"/>
      <c r="AE382" s="51"/>
      <c r="AF382" s="52"/>
      <c r="AI382" s="53"/>
      <c r="AL382" s="51"/>
      <c r="AP382" s="53"/>
      <c r="AS382" s="51"/>
      <c r="AX382" s="53"/>
      <c r="AZ382" s="51"/>
      <c r="BE382" s="53"/>
      <c r="BG382" s="51"/>
      <c r="BK382" s="53"/>
      <c r="BN382" s="51"/>
      <c r="BR382" s="53"/>
      <c r="BU382" s="51"/>
      <c r="BW382" s="52"/>
      <c r="BY382" s="53"/>
      <c r="CB382" s="51"/>
      <c r="CF382" s="53"/>
      <c r="CI382" s="51"/>
      <c r="CM382" s="53"/>
      <c r="CP382" s="51"/>
      <c r="CW382" s="51"/>
      <c r="DD382" s="51"/>
      <c r="DK382" s="51"/>
      <c r="DR382" s="51"/>
      <c r="DY382" s="51"/>
      <c r="EF382" s="51"/>
      <c r="EM382" s="51"/>
      <c r="ET382" s="51"/>
      <c r="EX382" s="53"/>
      <c r="FA382" s="51"/>
      <c r="FH382" s="51"/>
      <c r="FJ382" s="53"/>
      <c r="FO382" s="51"/>
      <c r="FS382" s="53"/>
      <c r="FV382" s="51"/>
      <c r="FX382" s="53"/>
      <c r="GC382" s="51"/>
      <c r="GG382" s="53"/>
      <c r="GJ382" s="51"/>
      <c r="GN382" s="53"/>
      <c r="GQ382" s="51"/>
      <c r="GU382" s="53"/>
      <c r="GX382" s="51"/>
      <c r="HB382" s="53"/>
      <c r="HE382" s="51"/>
      <c r="HI382" s="53"/>
    </row>
    <row r="383">
      <c r="C383" s="51"/>
      <c r="J383" s="51"/>
      <c r="Q383" s="51"/>
      <c r="X383" s="51"/>
      <c r="AE383" s="51"/>
      <c r="AF383" s="52"/>
      <c r="AI383" s="53"/>
      <c r="AL383" s="51"/>
      <c r="AP383" s="53"/>
      <c r="AS383" s="51"/>
      <c r="AX383" s="53"/>
      <c r="AZ383" s="51"/>
      <c r="BE383" s="53"/>
      <c r="BG383" s="51"/>
      <c r="BK383" s="53"/>
      <c r="BN383" s="51"/>
      <c r="BR383" s="53"/>
      <c r="BU383" s="51"/>
      <c r="BW383" s="52"/>
      <c r="BY383" s="53"/>
      <c r="CB383" s="51"/>
      <c r="CF383" s="53"/>
      <c r="CI383" s="51"/>
      <c r="CM383" s="53"/>
      <c r="CP383" s="51"/>
      <c r="CW383" s="51"/>
      <c r="DD383" s="51"/>
      <c r="DK383" s="51"/>
      <c r="DR383" s="51"/>
      <c r="DY383" s="51"/>
      <c r="EF383" s="51"/>
      <c r="EM383" s="51"/>
      <c r="ET383" s="51"/>
      <c r="EX383" s="53"/>
      <c r="FA383" s="51"/>
      <c r="FH383" s="51"/>
      <c r="FJ383" s="53"/>
      <c r="FO383" s="51"/>
      <c r="FS383" s="53"/>
      <c r="FV383" s="51"/>
      <c r="FX383" s="53"/>
      <c r="GC383" s="51"/>
      <c r="GG383" s="53"/>
      <c r="GJ383" s="51"/>
      <c r="GN383" s="53"/>
      <c r="GQ383" s="51"/>
      <c r="GU383" s="53"/>
      <c r="GX383" s="51"/>
      <c r="HB383" s="53"/>
      <c r="HE383" s="51"/>
      <c r="HI383" s="53"/>
    </row>
    <row r="384">
      <c r="C384" s="51"/>
      <c r="J384" s="51"/>
      <c r="Q384" s="51"/>
      <c r="X384" s="51"/>
      <c r="AE384" s="51"/>
      <c r="AF384" s="52"/>
      <c r="AI384" s="53"/>
      <c r="AL384" s="51"/>
      <c r="AP384" s="53"/>
      <c r="AS384" s="51"/>
      <c r="AX384" s="53"/>
      <c r="AZ384" s="51"/>
      <c r="BE384" s="53"/>
      <c r="BG384" s="51"/>
      <c r="BK384" s="53"/>
      <c r="BN384" s="51"/>
      <c r="BR384" s="53"/>
      <c r="BU384" s="51"/>
      <c r="BW384" s="52"/>
      <c r="BY384" s="53"/>
      <c r="CB384" s="51"/>
      <c r="CF384" s="53"/>
      <c r="CI384" s="51"/>
      <c r="CM384" s="53"/>
      <c r="CP384" s="51"/>
      <c r="CW384" s="51"/>
      <c r="DD384" s="51"/>
      <c r="DK384" s="51"/>
      <c r="DR384" s="51"/>
      <c r="DY384" s="51"/>
      <c r="EF384" s="51"/>
      <c r="EM384" s="51"/>
      <c r="ET384" s="51"/>
      <c r="EX384" s="53"/>
      <c r="FA384" s="51"/>
      <c r="FH384" s="51"/>
      <c r="FJ384" s="53"/>
      <c r="FO384" s="51"/>
      <c r="FS384" s="53"/>
      <c r="FV384" s="51"/>
      <c r="FX384" s="53"/>
      <c r="GC384" s="51"/>
      <c r="GG384" s="53"/>
      <c r="GJ384" s="51"/>
      <c r="GN384" s="53"/>
      <c r="GQ384" s="51"/>
      <c r="GU384" s="53"/>
      <c r="GX384" s="51"/>
      <c r="HB384" s="53"/>
      <c r="HE384" s="51"/>
      <c r="HI384" s="53"/>
    </row>
    <row r="385">
      <c r="C385" s="51"/>
      <c r="J385" s="51"/>
      <c r="Q385" s="51"/>
      <c r="X385" s="51"/>
      <c r="AE385" s="51"/>
      <c r="AF385" s="52"/>
      <c r="AI385" s="53"/>
      <c r="AL385" s="51"/>
      <c r="AP385" s="53"/>
      <c r="AS385" s="51"/>
      <c r="AX385" s="53"/>
      <c r="AZ385" s="51"/>
      <c r="BE385" s="53"/>
      <c r="BG385" s="51"/>
      <c r="BK385" s="53"/>
      <c r="BN385" s="51"/>
      <c r="BR385" s="53"/>
      <c r="BU385" s="51"/>
      <c r="BW385" s="52"/>
      <c r="BY385" s="53"/>
      <c r="CB385" s="51"/>
      <c r="CF385" s="53"/>
      <c r="CI385" s="51"/>
      <c r="CM385" s="53"/>
      <c r="CP385" s="51"/>
      <c r="CW385" s="51"/>
      <c r="DD385" s="51"/>
      <c r="DK385" s="51"/>
      <c r="DR385" s="51"/>
      <c r="DY385" s="51"/>
      <c r="EF385" s="51"/>
      <c r="EM385" s="51"/>
      <c r="ET385" s="51"/>
      <c r="EX385" s="53"/>
      <c r="FA385" s="51"/>
      <c r="FH385" s="51"/>
      <c r="FJ385" s="53"/>
      <c r="FO385" s="51"/>
      <c r="FS385" s="53"/>
      <c r="FV385" s="51"/>
      <c r="FX385" s="53"/>
      <c r="GC385" s="51"/>
      <c r="GG385" s="53"/>
      <c r="GJ385" s="51"/>
      <c r="GN385" s="53"/>
      <c r="GQ385" s="51"/>
      <c r="GU385" s="53"/>
      <c r="GX385" s="51"/>
      <c r="HB385" s="53"/>
      <c r="HE385" s="51"/>
      <c r="HI385" s="53"/>
    </row>
    <row r="386">
      <c r="C386" s="51"/>
      <c r="J386" s="51"/>
      <c r="Q386" s="51"/>
      <c r="X386" s="51"/>
      <c r="AE386" s="51"/>
      <c r="AF386" s="52"/>
      <c r="AI386" s="53"/>
      <c r="AL386" s="51"/>
      <c r="AP386" s="53"/>
      <c r="AS386" s="51"/>
      <c r="AX386" s="53"/>
      <c r="AZ386" s="51"/>
      <c r="BE386" s="53"/>
      <c r="BG386" s="51"/>
      <c r="BK386" s="53"/>
      <c r="BN386" s="51"/>
      <c r="BR386" s="53"/>
      <c r="BU386" s="51"/>
      <c r="BW386" s="52"/>
      <c r="BY386" s="53"/>
      <c r="CB386" s="51"/>
      <c r="CF386" s="53"/>
      <c r="CI386" s="51"/>
      <c r="CM386" s="53"/>
      <c r="CP386" s="51"/>
      <c r="CW386" s="51"/>
      <c r="DD386" s="51"/>
      <c r="DK386" s="51"/>
      <c r="DR386" s="51"/>
      <c r="DY386" s="51"/>
      <c r="EF386" s="51"/>
      <c r="EM386" s="51"/>
      <c r="ET386" s="51"/>
      <c r="EX386" s="53"/>
      <c r="FA386" s="51"/>
      <c r="FH386" s="51"/>
      <c r="FJ386" s="53"/>
      <c r="FO386" s="51"/>
      <c r="FS386" s="53"/>
      <c r="FV386" s="51"/>
      <c r="FX386" s="53"/>
      <c r="GC386" s="51"/>
      <c r="GG386" s="53"/>
      <c r="GJ386" s="51"/>
      <c r="GN386" s="53"/>
      <c r="GQ386" s="51"/>
      <c r="GU386" s="53"/>
      <c r="GX386" s="51"/>
      <c r="HB386" s="53"/>
      <c r="HE386" s="51"/>
      <c r="HI386" s="53"/>
    </row>
    <row r="387">
      <c r="C387" s="51"/>
      <c r="J387" s="51"/>
      <c r="Q387" s="51"/>
      <c r="X387" s="51"/>
      <c r="AE387" s="51"/>
      <c r="AF387" s="52"/>
      <c r="AI387" s="53"/>
      <c r="AL387" s="51"/>
      <c r="AP387" s="53"/>
      <c r="AS387" s="51"/>
      <c r="AX387" s="53"/>
      <c r="AZ387" s="51"/>
      <c r="BE387" s="53"/>
      <c r="BG387" s="51"/>
      <c r="BK387" s="53"/>
      <c r="BN387" s="51"/>
      <c r="BR387" s="53"/>
      <c r="BU387" s="51"/>
      <c r="BW387" s="52"/>
      <c r="BY387" s="53"/>
      <c r="CB387" s="51"/>
      <c r="CF387" s="53"/>
      <c r="CI387" s="51"/>
      <c r="CM387" s="53"/>
      <c r="CP387" s="51"/>
      <c r="CW387" s="51"/>
      <c r="DD387" s="51"/>
      <c r="DK387" s="51"/>
      <c r="DR387" s="51"/>
      <c r="DY387" s="51"/>
      <c r="EF387" s="51"/>
      <c r="EM387" s="51"/>
      <c r="ET387" s="51"/>
      <c r="EX387" s="53"/>
      <c r="FA387" s="51"/>
      <c r="FH387" s="51"/>
      <c r="FJ387" s="53"/>
      <c r="FO387" s="51"/>
      <c r="FS387" s="53"/>
      <c r="FV387" s="51"/>
      <c r="FX387" s="53"/>
      <c r="GC387" s="51"/>
      <c r="GG387" s="53"/>
      <c r="GJ387" s="51"/>
      <c r="GN387" s="53"/>
      <c r="GQ387" s="51"/>
      <c r="GU387" s="53"/>
      <c r="GX387" s="51"/>
      <c r="HB387" s="53"/>
      <c r="HE387" s="51"/>
      <c r="HI387" s="53"/>
    </row>
    <row r="388">
      <c r="C388" s="51"/>
      <c r="J388" s="51"/>
      <c r="Q388" s="51"/>
      <c r="X388" s="51"/>
      <c r="AE388" s="51"/>
      <c r="AF388" s="52"/>
      <c r="AI388" s="53"/>
      <c r="AL388" s="51"/>
      <c r="AP388" s="53"/>
      <c r="AS388" s="51"/>
      <c r="AX388" s="53"/>
      <c r="AZ388" s="51"/>
      <c r="BE388" s="53"/>
      <c r="BG388" s="51"/>
      <c r="BK388" s="53"/>
      <c r="BN388" s="51"/>
      <c r="BR388" s="53"/>
      <c r="BU388" s="51"/>
      <c r="BW388" s="52"/>
      <c r="BY388" s="53"/>
      <c r="CB388" s="51"/>
      <c r="CF388" s="53"/>
      <c r="CI388" s="51"/>
      <c r="CM388" s="53"/>
      <c r="CP388" s="51"/>
      <c r="CW388" s="51"/>
      <c r="DD388" s="51"/>
      <c r="DK388" s="51"/>
      <c r="DR388" s="51"/>
      <c r="DY388" s="51"/>
      <c r="EF388" s="51"/>
      <c r="EM388" s="51"/>
      <c r="ET388" s="51"/>
      <c r="EX388" s="53"/>
      <c r="FA388" s="51"/>
      <c r="FH388" s="51"/>
      <c r="FJ388" s="53"/>
      <c r="FO388" s="51"/>
      <c r="FS388" s="53"/>
      <c r="FV388" s="51"/>
      <c r="FX388" s="53"/>
      <c r="GC388" s="51"/>
      <c r="GG388" s="53"/>
      <c r="GJ388" s="51"/>
      <c r="GN388" s="53"/>
      <c r="GQ388" s="51"/>
      <c r="GU388" s="53"/>
      <c r="GX388" s="51"/>
      <c r="HB388" s="53"/>
      <c r="HE388" s="51"/>
      <c r="HI388" s="53"/>
    </row>
    <row r="389">
      <c r="C389" s="51"/>
      <c r="J389" s="51"/>
      <c r="Q389" s="51"/>
      <c r="X389" s="51"/>
      <c r="AE389" s="51"/>
      <c r="AF389" s="52"/>
      <c r="AI389" s="53"/>
      <c r="AL389" s="51"/>
      <c r="AP389" s="53"/>
      <c r="AS389" s="51"/>
      <c r="AX389" s="53"/>
      <c r="AZ389" s="51"/>
      <c r="BE389" s="53"/>
      <c r="BG389" s="51"/>
      <c r="BK389" s="53"/>
      <c r="BN389" s="51"/>
      <c r="BR389" s="53"/>
      <c r="BU389" s="51"/>
      <c r="BW389" s="52"/>
      <c r="BY389" s="53"/>
      <c r="CB389" s="51"/>
      <c r="CF389" s="53"/>
      <c r="CI389" s="51"/>
      <c r="CM389" s="53"/>
      <c r="CP389" s="51"/>
      <c r="CW389" s="51"/>
      <c r="DD389" s="51"/>
      <c r="DK389" s="51"/>
      <c r="DR389" s="51"/>
      <c r="DY389" s="51"/>
      <c r="EF389" s="51"/>
      <c r="EM389" s="51"/>
      <c r="ET389" s="51"/>
      <c r="EX389" s="53"/>
      <c r="FA389" s="51"/>
      <c r="FH389" s="51"/>
      <c r="FJ389" s="53"/>
      <c r="FO389" s="51"/>
      <c r="FS389" s="53"/>
      <c r="FV389" s="51"/>
      <c r="FX389" s="53"/>
      <c r="GC389" s="51"/>
      <c r="GG389" s="53"/>
      <c r="GJ389" s="51"/>
      <c r="GN389" s="53"/>
      <c r="GQ389" s="51"/>
      <c r="GU389" s="53"/>
      <c r="GX389" s="51"/>
      <c r="HB389" s="53"/>
      <c r="HE389" s="51"/>
      <c r="HI389" s="53"/>
    </row>
    <row r="390">
      <c r="C390" s="51"/>
      <c r="J390" s="51"/>
      <c r="Q390" s="51"/>
      <c r="X390" s="51"/>
      <c r="AE390" s="51"/>
      <c r="AF390" s="52"/>
      <c r="AI390" s="53"/>
      <c r="AL390" s="51"/>
      <c r="AP390" s="53"/>
      <c r="AS390" s="51"/>
      <c r="AX390" s="53"/>
      <c r="AZ390" s="51"/>
      <c r="BE390" s="53"/>
      <c r="BG390" s="51"/>
      <c r="BK390" s="53"/>
      <c r="BN390" s="51"/>
      <c r="BR390" s="53"/>
      <c r="BU390" s="51"/>
      <c r="BW390" s="52"/>
      <c r="BY390" s="53"/>
      <c r="CB390" s="51"/>
      <c r="CF390" s="53"/>
      <c r="CI390" s="51"/>
      <c r="CM390" s="53"/>
      <c r="CP390" s="51"/>
      <c r="CW390" s="51"/>
      <c r="DD390" s="51"/>
      <c r="DK390" s="51"/>
      <c r="DR390" s="51"/>
      <c r="DY390" s="51"/>
      <c r="EF390" s="51"/>
      <c r="EM390" s="51"/>
      <c r="ET390" s="51"/>
      <c r="EX390" s="53"/>
      <c r="FA390" s="51"/>
      <c r="FH390" s="51"/>
      <c r="FJ390" s="53"/>
      <c r="FO390" s="51"/>
      <c r="FS390" s="53"/>
      <c r="FV390" s="51"/>
      <c r="FX390" s="53"/>
      <c r="GC390" s="51"/>
      <c r="GG390" s="53"/>
      <c r="GJ390" s="51"/>
      <c r="GN390" s="53"/>
      <c r="GQ390" s="51"/>
      <c r="GU390" s="53"/>
      <c r="GX390" s="51"/>
      <c r="HB390" s="53"/>
      <c r="HE390" s="51"/>
      <c r="HI390" s="53"/>
    </row>
    <row r="391">
      <c r="C391" s="51"/>
      <c r="J391" s="51"/>
      <c r="Q391" s="51"/>
      <c r="X391" s="51"/>
      <c r="AE391" s="51"/>
      <c r="AF391" s="52"/>
      <c r="AI391" s="53"/>
      <c r="AL391" s="51"/>
      <c r="AP391" s="53"/>
      <c r="AS391" s="51"/>
      <c r="AX391" s="53"/>
      <c r="AZ391" s="51"/>
      <c r="BE391" s="53"/>
      <c r="BG391" s="51"/>
      <c r="BK391" s="53"/>
      <c r="BN391" s="51"/>
      <c r="BR391" s="53"/>
      <c r="BU391" s="51"/>
      <c r="BW391" s="52"/>
      <c r="BY391" s="53"/>
      <c r="CB391" s="51"/>
      <c r="CF391" s="53"/>
      <c r="CI391" s="51"/>
      <c r="CM391" s="53"/>
      <c r="CP391" s="51"/>
      <c r="CW391" s="51"/>
      <c r="DD391" s="51"/>
      <c r="DK391" s="51"/>
      <c r="DR391" s="51"/>
      <c r="DY391" s="51"/>
      <c r="EF391" s="51"/>
      <c r="EM391" s="51"/>
      <c r="ET391" s="51"/>
      <c r="EX391" s="53"/>
      <c r="FA391" s="51"/>
      <c r="FH391" s="51"/>
      <c r="FJ391" s="53"/>
      <c r="FO391" s="51"/>
      <c r="FS391" s="53"/>
      <c r="FV391" s="51"/>
      <c r="FX391" s="53"/>
      <c r="GC391" s="51"/>
      <c r="GG391" s="53"/>
      <c r="GJ391" s="51"/>
      <c r="GN391" s="53"/>
      <c r="GQ391" s="51"/>
      <c r="GU391" s="53"/>
      <c r="GX391" s="51"/>
      <c r="HB391" s="53"/>
      <c r="HE391" s="51"/>
      <c r="HI391" s="53"/>
    </row>
    <row r="392">
      <c r="C392" s="51"/>
      <c r="J392" s="51"/>
      <c r="Q392" s="51"/>
      <c r="X392" s="51"/>
      <c r="AE392" s="51"/>
      <c r="AF392" s="52"/>
      <c r="AI392" s="53"/>
      <c r="AL392" s="51"/>
      <c r="AP392" s="53"/>
      <c r="AS392" s="51"/>
      <c r="AX392" s="53"/>
      <c r="AZ392" s="51"/>
      <c r="BE392" s="53"/>
      <c r="BG392" s="51"/>
      <c r="BK392" s="53"/>
      <c r="BN392" s="51"/>
      <c r="BR392" s="53"/>
      <c r="BU392" s="51"/>
      <c r="BW392" s="52"/>
      <c r="BY392" s="53"/>
      <c r="CB392" s="51"/>
      <c r="CF392" s="53"/>
      <c r="CI392" s="51"/>
      <c r="CM392" s="53"/>
      <c r="CP392" s="51"/>
      <c r="CW392" s="51"/>
      <c r="DD392" s="51"/>
      <c r="DK392" s="51"/>
      <c r="DR392" s="51"/>
      <c r="DY392" s="51"/>
      <c r="EF392" s="51"/>
      <c r="EM392" s="51"/>
      <c r="ET392" s="51"/>
      <c r="EX392" s="53"/>
      <c r="FA392" s="51"/>
      <c r="FH392" s="51"/>
      <c r="FJ392" s="53"/>
      <c r="FO392" s="51"/>
      <c r="FS392" s="53"/>
      <c r="FV392" s="51"/>
      <c r="FX392" s="53"/>
      <c r="GC392" s="51"/>
      <c r="GG392" s="53"/>
      <c r="GJ392" s="51"/>
      <c r="GN392" s="53"/>
      <c r="GQ392" s="51"/>
      <c r="GU392" s="53"/>
      <c r="GX392" s="51"/>
      <c r="HB392" s="53"/>
      <c r="HE392" s="51"/>
      <c r="HI392" s="53"/>
    </row>
    <row r="393">
      <c r="C393" s="51"/>
      <c r="J393" s="51"/>
      <c r="Q393" s="51"/>
      <c r="X393" s="51"/>
      <c r="AE393" s="51"/>
      <c r="AF393" s="52"/>
      <c r="AI393" s="53"/>
      <c r="AL393" s="51"/>
      <c r="AP393" s="53"/>
      <c r="AS393" s="51"/>
      <c r="AX393" s="53"/>
      <c r="AZ393" s="51"/>
      <c r="BE393" s="53"/>
      <c r="BG393" s="51"/>
      <c r="BK393" s="53"/>
      <c r="BN393" s="51"/>
      <c r="BR393" s="53"/>
      <c r="BU393" s="51"/>
      <c r="BW393" s="52"/>
      <c r="BY393" s="53"/>
      <c r="CB393" s="51"/>
      <c r="CF393" s="53"/>
      <c r="CI393" s="51"/>
      <c r="CM393" s="53"/>
      <c r="CP393" s="51"/>
      <c r="CW393" s="51"/>
      <c r="DD393" s="51"/>
      <c r="DK393" s="51"/>
      <c r="DR393" s="51"/>
      <c r="DY393" s="51"/>
      <c r="EF393" s="51"/>
      <c r="EM393" s="51"/>
      <c r="ET393" s="51"/>
      <c r="EX393" s="53"/>
      <c r="FA393" s="51"/>
      <c r="FH393" s="51"/>
      <c r="FJ393" s="53"/>
      <c r="FO393" s="51"/>
      <c r="FS393" s="53"/>
      <c r="FV393" s="51"/>
      <c r="FX393" s="53"/>
      <c r="GC393" s="51"/>
      <c r="GG393" s="53"/>
      <c r="GJ393" s="51"/>
      <c r="GN393" s="53"/>
      <c r="GQ393" s="51"/>
      <c r="GU393" s="53"/>
      <c r="GX393" s="51"/>
      <c r="HB393" s="53"/>
      <c r="HE393" s="51"/>
      <c r="HI393" s="53"/>
    </row>
    <row r="394">
      <c r="C394" s="51"/>
      <c r="J394" s="51"/>
      <c r="Q394" s="51"/>
      <c r="X394" s="51"/>
      <c r="AE394" s="51"/>
      <c r="AF394" s="52"/>
      <c r="AI394" s="53"/>
      <c r="AL394" s="51"/>
      <c r="AP394" s="53"/>
      <c r="AS394" s="51"/>
      <c r="AX394" s="53"/>
      <c r="AZ394" s="51"/>
      <c r="BE394" s="53"/>
      <c r="BG394" s="51"/>
      <c r="BK394" s="53"/>
      <c r="BN394" s="51"/>
      <c r="BR394" s="53"/>
      <c r="BU394" s="51"/>
      <c r="BW394" s="52"/>
      <c r="BY394" s="53"/>
      <c r="CB394" s="51"/>
      <c r="CF394" s="53"/>
      <c r="CI394" s="51"/>
      <c r="CM394" s="53"/>
      <c r="CP394" s="51"/>
      <c r="CW394" s="51"/>
      <c r="DD394" s="51"/>
      <c r="DK394" s="51"/>
      <c r="DR394" s="51"/>
      <c r="DY394" s="51"/>
      <c r="EF394" s="51"/>
      <c r="EM394" s="51"/>
      <c r="ET394" s="51"/>
      <c r="EX394" s="53"/>
      <c r="FA394" s="51"/>
      <c r="FH394" s="51"/>
      <c r="FJ394" s="53"/>
      <c r="FO394" s="51"/>
      <c r="FS394" s="53"/>
      <c r="FV394" s="51"/>
      <c r="FX394" s="53"/>
      <c r="GC394" s="51"/>
      <c r="GG394" s="53"/>
      <c r="GJ394" s="51"/>
      <c r="GN394" s="53"/>
      <c r="GQ394" s="51"/>
      <c r="GU394" s="53"/>
      <c r="GX394" s="51"/>
      <c r="HB394" s="53"/>
      <c r="HE394" s="51"/>
      <c r="HI394" s="53"/>
    </row>
    <row r="395">
      <c r="C395" s="51"/>
      <c r="J395" s="51"/>
      <c r="Q395" s="51"/>
      <c r="X395" s="51"/>
      <c r="AE395" s="51"/>
      <c r="AF395" s="52"/>
      <c r="AI395" s="53"/>
      <c r="AL395" s="51"/>
      <c r="AP395" s="53"/>
      <c r="AS395" s="51"/>
      <c r="AX395" s="53"/>
      <c r="AZ395" s="51"/>
      <c r="BE395" s="53"/>
      <c r="BG395" s="51"/>
      <c r="BK395" s="53"/>
      <c r="BN395" s="51"/>
      <c r="BR395" s="53"/>
      <c r="BU395" s="51"/>
      <c r="BW395" s="52"/>
      <c r="BY395" s="53"/>
      <c r="CB395" s="51"/>
      <c r="CF395" s="53"/>
      <c r="CI395" s="51"/>
      <c r="CM395" s="53"/>
      <c r="CP395" s="51"/>
      <c r="CW395" s="51"/>
      <c r="DD395" s="51"/>
      <c r="DK395" s="51"/>
      <c r="DR395" s="51"/>
      <c r="DY395" s="51"/>
      <c r="EF395" s="51"/>
      <c r="EM395" s="51"/>
      <c r="ET395" s="51"/>
      <c r="EX395" s="53"/>
      <c r="FA395" s="51"/>
      <c r="FH395" s="51"/>
      <c r="FJ395" s="53"/>
      <c r="FO395" s="51"/>
      <c r="FS395" s="53"/>
      <c r="FV395" s="51"/>
      <c r="FX395" s="53"/>
      <c r="GC395" s="51"/>
      <c r="GG395" s="53"/>
      <c r="GJ395" s="51"/>
      <c r="GN395" s="53"/>
      <c r="GQ395" s="51"/>
      <c r="GU395" s="53"/>
      <c r="GX395" s="51"/>
      <c r="HB395" s="53"/>
      <c r="HE395" s="51"/>
      <c r="HI395" s="53"/>
    </row>
    <row r="396">
      <c r="C396" s="51"/>
      <c r="J396" s="51"/>
      <c r="Q396" s="51"/>
      <c r="X396" s="51"/>
      <c r="AE396" s="51"/>
      <c r="AF396" s="52"/>
      <c r="AI396" s="53"/>
      <c r="AL396" s="51"/>
      <c r="AP396" s="53"/>
      <c r="AS396" s="51"/>
      <c r="AX396" s="53"/>
      <c r="AZ396" s="51"/>
      <c r="BE396" s="53"/>
      <c r="BG396" s="51"/>
      <c r="BK396" s="53"/>
      <c r="BN396" s="51"/>
      <c r="BR396" s="53"/>
      <c r="BU396" s="51"/>
      <c r="BW396" s="52"/>
      <c r="BY396" s="53"/>
      <c r="CB396" s="51"/>
      <c r="CF396" s="53"/>
      <c r="CI396" s="51"/>
      <c r="CM396" s="53"/>
      <c r="CP396" s="51"/>
      <c r="CW396" s="51"/>
      <c r="DD396" s="51"/>
      <c r="DK396" s="51"/>
      <c r="DR396" s="51"/>
      <c r="DY396" s="51"/>
      <c r="EF396" s="51"/>
      <c r="EM396" s="51"/>
      <c r="ET396" s="51"/>
      <c r="EX396" s="53"/>
      <c r="FA396" s="51"/>
      <c r="FH396" s="51"/>
      <c r="FJ396" s="53"/>
      <c r="FO396" s="51"/>
      <c r="FS396" s="53"/>
      <c r="FV396" s="51"/>
      <c r="FX396" s="53"/>
      <c r="GC396" s="51"/>
      <c r="GG396" s="53"/>
      <c r="GJ396" s="51"/>
      <c r="GN396" s="53"/>
      <c r="GQ396" s="51"/>
      <c r="GU396" s="53"/>
      <c r="GX396" s="51"/>
      <c r="HB396" s="53"/>
      <c r="HE396" s="51"/>
      <c r="HI396" s="53"/>
    </row>
    <row r="397">
      <c r="C397" s="51"/>
      <c r="J397" s="51"/>
      <c r="Q397" s="51"/>
      <c r="X397" s="51"/>
      <c r="AE397" s="51"/>
      <c r="AF397" s="52"/>
      <c r="AI397" s="53"/>
      <c r="AL397" s="51"/>
      <c r="AP397" s="53"/>
      <c r="AS397" s="51"/>
      <c r="AX397" s="53"/>
      <c r="AZ397" s="51"/>
      <c r="BE397" s="53"/>
      <c r="BG397" s="51"/>
      <c r="BK397" s="53"/>
      <c r="BN397" s="51"/>
      <c r="BR397" s="53"/>
      <c r="BU397" s="51"/>
      <c r="BW397" s="52"/>
      <c r="BY397" s="53"/>
      <c r="CB397" s="51"/>
      <c r="CF397" s="53"/>
      <c r="CI397" s="51"/>
      <c r="CM397" s="53"/>
      <c r="CP397" s="51"/>
      <c r="CW397" s="51"/>
      <c r="DD397" s="51"/>
      <c r="DK397" s="51"/>
      <c r="DR397" s="51"/>
      <c r="DY397" s="51"/>
      <c r="EF397" s="51"/>
      <c r="EM397" s="51"/>
      <c r="ET397" s="51"/>
      <c r="EX397" s="53"/>
      <c r="FA397" s="51"/>
      <c r="FH397" s="51"/>
      <c r="FJ397" s="53"/>
      <c r="FO397" s="51"/>
      <c r="FS397" s="53"/>
      <c r="FV397" s="51"/>
      <c r="FX397" s="53"/>
      <c r="GC397" s="51"/>
      <c r="GG397" s="53"/>
      <c r="GJ397" s="51"/>
      <c r="GN397" s="53"/>
      <c r="GQ397" s="51"/>
      <c r="GU397" s="53"/>
      <c r="GX397" s="51"/>
      <c r="HB397" s="53"/>
      <c r="HE397" s="51"/>
      <c r="HI397" s="53"/>
    </row>
    <row r="398">
      <c r="C398" s="51"/>
      <c r="J398" s="51"/>
      <c r="Q398" s="51"/>
      <c r="X398" s="51"/>
      <c r="AE398" s="51"/>
      <c r="AF398" s="52"/>
      <c r="AI398" s="53"/>
      <c r="AL398" s="51"/>
      <c r="AP398" s="53"/>
      <c r="AS398" s="51"/>
      <c r="AX398" s="53"/>
      <c r="AZ398" s="51"/>
      <c r="BE398" s="53"/>
      <c r="BG398" s="51"/>
      <c r="BK398" s="53"/>
      <c r="BN398" s="51"/>
      <c r="BR398" s="53"/>
      <c r="BU398" s="51"/>
      <c r="BW398" s="52"/>
      <c r="BY398" s="53"/>
      <c r="CB398" s="51"/>
      <c r="CF398" s="53"/>
      <c r="CI398" s="51"/>
      <c r="CM398" s="53"/>
      <c r="CP398" s="51"/>
      <c r="CW398" s="51"/>
      <c r="DD398" s="51"/>
      <c r="DK398" s="51"/>
      <c r="DR398" s="51"/>
      <c r="DY398" s="51"/>
      <c r="EF398" s="51"/>
      <c r="EM398" s="51"/>
      <c r="ET398" s="51"/>
      <c r="EX398" s="53"/>
      <c r="FA398" s="51"/>
      <c r="FH398" s="51"/>
      <c r="FJ398" s="53"/>
      <c r="FO398" s="51"/>
      <c r="FS398" s="53"/>
      <c r="FV398" s="51"/>
      <c r="FX398" s="53"/>
      <c r="GC398" s="51"/>
      <c r="GG398" s="53"/>
      <c r="GJ398" s="51"/>
      <c r="GN398" s="53"/>
      <c r="GQ398" s="51"/>
      <c r="GU398" s="53"/>
      <c r="GX398" s="51"/>
      <c r="HB398" s="53"/>
      <c r="HE398" s="51"/>
      <c r="HI398" s="53"/>
    </row>
    <row r="399">
      <c r="C399" s="51"/>
      <c r="J399" s="51"/>
      <c r="Q399" s="51"/>
      <c r="X399" s="51"/>
      <c r="AE399" s="51"/>
      <c r="AF399" s="52"/>
      <c r="AI399" s="53"/>
      <c r="AL399" s="51"/>
      <c r="AP399" s="53"/>
      <c r="AS399" s="51"/>
      <c r="AX399" s="53"/>
      <c r="AZ399" s="51"/>
      <c r="BE399" s="53"/>
      <c r="BG399" s="51"/>
      <c r="BK399" s="53"/>
      <c r="BN399" s="51"/>
      <c r="BR399" s="53"/>
      <c r="BU399" s="51"/>
      <c r="BW399" s="52"/>
      <c r="BY399" s="53"/>
      <c r="CB399" s="51"/>
      <c r="CF399" s="53"/>
      <c r="CI399" s="51"/>
      <c r="CM399" s="53"/>
      <c r="CP399" s="51"/>
      <c r="CW399" s="51"/>
      <c r="DD399" s="51"/>
      <c r="DK399" s="51"/>
      <c r="DR399" s="51"/>
      <c r="DY399" s="51"/>
      <c r="EF399" s="51"/>
      <c r="EM399" s="51"/>
      <c r="ET399" s="51"/>
      <c r="EX399" s="53"/>
      <c r="FA399" s="51"/>
      <c r="FH399" s="51"/>
      <c r="FJ399" s="53"/>
      <c r="FO399" s="51"/>
      <c r="FS399" s="53"/>
      <c r="FV399" s="51"/>
      <c r="FX399" s="53"/>
      <c r="GC399" s="51"/>
      <c r="GG399" s="53"/>
      <c r="GJ399" s="51"/>
      <c r="GN399" s="53"/>
      <c r="GQ399" s="51"/>
      <c r="GU399" s="53"/>
      <c r="GX399" s="51"/>
      <c r="HB399" s="53"/>
      <c r="HE399" s="51"/>
      <c r="HI399" s="53"/>
    </row>
    <row r="400">
      <c r="C400" s="51"/>
      <c r="J400" s="51"/>
      <c r="Q400" s="51"/>
      <c r="X400" s="51"/>
      <c r="AE400" s="51"/>
      <c r="AF400" s="52"/>
      <c r="AI400" s="53"/>
      <c r="AL400" s="51"/>
      <c r="AP400" s="53"/>
      <c r="AS400" s="51"/>
      <c r="AX400" s="53"/>
      <c r="AZ400" s="51"/>
      <c r="BE400" s="53"/>
      <c r="BG400" s="51"/>
      <c r="BK400" s="53"/>
      <c r="BN400" s="51"/>
      <c r="BR400" s="53"/>
      <c r="BU400" s="51"/>
      <c r="BW400" s="52"/>
      <c r="BY400" s="53"/>
      <c r="CB400" s="51"/>
      <c r="CF400" s="53"/>
      <c r="CI400" s="51"/>
      <c r="CM400" s="53"/>
      <c r="CP400" s="51"/>
      <c r="CW400" s="51"/>
      <c r="DD400" s="51"/>
      <c r="DK400" s="51"/>
      <c r="DR400" s="51"/>
      <c r="DY400" s="51"/>
      <c r="EF400" s="51"/>
      <c r="EM400" s="51"/>
      <c r="ET400" s="51"/>
      <c r="EX400" s="53"/>
      <c r="FA400" s="51"/>
      <c r="FH400" s="51"/>
      <c r="FJ400" s="53"/>
      <c r="FO400" s="51"/>
      <c r="FS400" s="53"/>
      <c r="FV400" s="51"/>
      <c r="FX400" s="53"/>
      <c r="GC400" s="51"/>
      <c r="GG400" s="53"/>
      <c r="GJ400" s="51"/>
      <c r="GN400" s="53"/>
      <c r="GQ400" s="51"/>
      <c r="GU400" s="53"/>
      <c r="GX400" s="51"/>
      <c r="HB400" s="53"/>
      <c r="HE400" s="51"/>
      <c r="HI400" s="53"/>
    </row>
    <row r="401">
      <c r="C401" s="51"/>
      <c r="J401" s="51"/>
      <c r="Q401" s="51"/>
      <c r="X401" s="51"/>
      <c r="AE401" s="51"/>
      <c r="AF401" s="52"/>
      <c r="AI401" s="53"/>
      <c r="AL401" s="51"/>
      <c r="AP401" s="53"/>
      <c r="AS401" s="51"/>
      <c r="AX401" s="53"/>
      <c r="AZ401" s="51"/>
      <c r="BE401" s="53"/>
      <c r="BG401" s="51"/>
      <c r="BK401" s="53"/>
      <c r="BN401" s="51"/>
      <c r="BR401" s="53"/>
      <c r="BU401" s="51"/>
      <c r="BW401" s="52"/>
      <c r="BY401" s="53"/>
      <c r="CB401" s="51"/>
      <c r="CF401" s="53"/>
      <c r="CI401" s="51"/>
      <c r="CM401" s="53"/>
      <c r="CP401" s="51"/>
      <c r="CW401" s="51"/>
      <c r="DD401" s="51"/>
      <c r="DK401" s="51"/>
      <c r="DR401" s="51"/>
      <c r="DY401" s="51"/>
      <c r="EF401" s="51"/>
      <c r="EM401" s="51"/>
      <c r="ET401" s="51"/>
      <c r="EX401" s="53"/>
      <c r="FA401" s="51"/>
      <c r="FH401" s="51"/>
      <c r="FJ401" s="53"/>
      <c r="FO401" s="51"/>
      <c r="FS401" s="53"/>
      <c r="FV401" s="51"/>
      <c r="FX401" s="53"/>
      <c r="GC401" s="51"/>
      <c r="GG401" s="53"/>
      <c r="GJ401" s="51"/>
      <c r="GN401" s="53"/>
      <c r="GQ401" s="51"/>
      <c r="GU401" s="53"/>
      <c r="GX401" s="51"/>
      <c r="HB401" s="53"/>
      <c r="HE401" s="51"/>
      <c r="HI401" s="53"/>
    </row>
    <row r="402">
      <c r="C402" s="51"/>
      <c r="J402" s="51"/>
      <c r="Q402" s="51"/>
      <c r="X402" s="51"/>
      <c r="AE402" s="51"/>
      <c r="AF402" s="52"/>
      <c r="AI402" s="53"/>
      <c r="AL402" s="51"/>
      <c r="AP402" s="53"/>
      <c r="AS402" s="51"/>
      <c r="AX402" s="53"/>
      <c r="AZ402" s="51"/>
      <c r="BE402" s="53"/>
      <c r="BG402" s="51"/>
      <c r="BK402" s="53"/>
      <c r="BN402" s="51"/>
      <c r="BR402" s="53"/>
      <c r="BU402" s="51"/>
      <c r="BW402" s="52"/>
      <c r="BY402" s="53"/>
      <c r="CB402" s="51"/>
      <c r="CF402" s="53"/>
      <c r="CI402" s="51"/>
      <c r="CM402" s="53"/>
      <c r="CP402" s="51"/>
      <c r="CW402" s="51"/>
      <c r="DD402" s="51"/>
      <c r="DK402" s="51"/>
      <c r="DR402" s="51"/>
      <c r="DY402" s="51"/>
      <c r="EF402" s="51"/>
      <c r="EM402" s="51"/>
      <c r="ET402" s="51"/>
      <c r="EX402" s="53"/>
      <c r="FA402" s="51"/>
      <c r="FH402" s="51"/>
      <c r="FJ402" s="53"/>
      <c r="FO402" s="51"/>
      <c r="FS402" s="53"/>
      <c r="FV402" s="51"/>
      <c r="FX402" s="53"/>
      <c r="GC402" s="51"/>
      <c r="GG402" s="53"/>
      <c r="GJ402" s="51"/>
      <c r="GN402" s="53"/>
      <c r="GQ402" s="51"/>
      <c r="GU402" s="53"/>
      <c r="GX402" s="51"/>
      <c r="HB402" s="53"/>
      <c r="HE402" s="51"/>
      <c r="HI402" s="53"/>
    </row>
    <row r="403">
      <c r="C403" s="51"/>
      <c r="J403" s="51"/>
      <c r="Q403" s="51"/>
      <c r="X403" s="51"/>
      <c r="AE403" s="51"/>
      <c r="AF403" s="52"/>
      <c r="AI403" s="53"/>
      <c r="AL403" s="51"/>
      <c r="AP403" s="53"/>
      <c r="AS403" s="51"/>
      <c r="AX403" s="53"/>
      <c r="AZ403" s="51"/>
      <c r="BE403" s="53"/>
      <c r="BG403" s="51"/>
      <c r="BK403" s="53"/>
      <c r="BN403" s="51"/>
      <c r="BR403" s="53"/>
      <c r="BU403" s="51"/>
      <c r="BW403" s="52"/>
      <c r="BY403" s="53"/>
      <c r="CB403" s="51"/>
      <c r="CF403" s="53"/>
      <c r="CI403" s="51"/>
      <c r="CM403" s="53"/>
      <c r="CP403" s="51"/>
      <c r="CW403" s="51"/>
      <c r="DD403" s="51"/>
      <c r="DK403" s="51"/>
      <c r="DR403" s="51"/>
      <c r="DY403" s="51"/>
      <c r="EF403" s="51"/>
      <c r="EM403" s="51"/>
      <c r="ET403" s="51"/>
      <c r="EX403" s="53"/>
      <c r="FA403" s="51"/>
      <c r="FH403" s="51"/>
      <c r="FJ403" s="53"/>
      <c r="FO403" s="51"/>
      <c r="FS403" s="53"/>
      <c r="FV403" s="51"/>
      <c r="FX403" s="53"/>
      <c r="GC403" s="51"/>
      <c r="GG403" s="53"/>
      <c r="GJ403" s="51"/>
      <c r="GN403" s="53"/>
      <c r="GQ403" s="51"/>
      <c r="GU403" s="53"/>
      <c r="GX403" s="51"/>
      <c r="HB403" s="53"/>
      <c r="HE403" s="51"/>
      <c r="HI403" s="53"/>
    </row>
    <row r="404">
      <c r="C404" s="51"/>
      <c r="J404" s="51"/>
      <c r="Q404" s="51"/>
      <c r="X404" s="51"/>
      <c r="AE404" s="51"/>
      <c r="AF404" s="52"/>
      <c r="AI404" s="53"/>
      <c r="AL404" s="51"/>
      <c r="AP404" s="53"/>
      <c r="AS404" s="51"/>
      <c r="AX404" s="53"/>
      <c r="AZ404" s="51"/>
      <c r="BE404" s="53"/>
      <c r="BG404" s="51"/>
      <c r="BK404" s="53"/>
      <c r="BN404" s="51"/>
      <c r="BR404" s="53"/>
      <c r="BU404" s="51"/>
      <c r="BW404" s="52"/>
      <c r="BY404" s="53"/>
      <c r="CB404" s="51"/>
      <c r="CF404" s="53"/>
      <c r="CI404" s="51"/>
      <c r="CM404" s="53"/>
      <c r="CP404" s="51"/>
      <c r="CW404" s="51"/>
      <c r="DD404" s="51"/>
      <c r="DK404" s="51"/>
      <c r="DR404" s="51"/>
      <c r="DY404" s="51"/>
      <c r="EF404" s="51"/>
      <c r="EM404" s="51"/>
      <c r="ET404" s="51"/>
      <c r="EX404" s="53"/>
      <c r="FA404" s="51"/>
      <c r="FH404" s="51"/>
      <c r="FJ404" s="53"/>
      <c r="FO404" s="51"/>
      <c r="FS404" s="53"/>
      <c r="FV404" s="51"/>
      <c r="FX404" s="53"/>
      <c r="GC404" s="51"/>
      <c r="GG404" s="53"/>
      <c r="GJ404" s="51"/>
      <c r="GN404" s="53"/>
      <c r="GQ404" s="51"/>
      <c r="GU404" s="53"/>
      <c r="GX404" s="51"/>
      <c r="HB404" s="53"/>
      <c r="HE404" s="51"/>
      <c r="HI404" s="53"/>
    </row>
    <row r="405">
      <c r="C405" s="51"/>
      <c r="J405" s="51"/>
      <c r="Q405" s="51"/>
      <c r="X405" s="51"/>
      <c r="AE405" s="51"/>
      <c r="AF405" s="52"/>
      <c r="AI405" s="53"/>
      <c r="AL405" s="51"/>
      <c r="AP405" s="53"/>
      <c r="AS405" s="51"/>
      <c r="AX405" s="53"/>
      <c r="AZ405" s="51"/>
      <c r="BE405" s="53"/>
      <c r="BG405" s="51"/>
      <c r="BK405" s="53"/>
      <c r="BN405" s="51"/>
      <c r="BR405" s="53"/>
      <c r="BU405" s="51"/>
      <c r="BW405" s="52"/>
      <c r="BY405" s="53"/>
      <c r="CB405" s="51"/>
      <c r="CF405" s="53"/>
      <c r="CI405" s="51"/>
      <c r="CM405" s="53"/>
      <c r="CP405" s="51"/>
      <c r="CW405" s="51"/>
      <c r="DD405" s="51"/>
      <c r="DK405" s="51"/>
      <c r="DR405" s="51"/>
      <c r="DY405" s="51"/>
      <c r="EF405" s="51"/>
      <c r="EM405" s="51"/>
      <c r="ET405" s="51"/>
      <c r="EX405" s="53"/>
      <c r="FA405" s="51"/>
      <c r="FH405" s="51"/>
      <c r="FJ405" s="53"/>
      <c r="FO405" s="51"/>
      <c r="FS405" s="53"/>
      <c r="FV405" s="51"/>
      <c r="FX405" s="53"/>
      <c r="GC405" s="51"/>
      <c r="GG405" s="53"/>
      <c r="GJ405" s="51"/>
      <c r="GN405" s="53"/>
      <c r="GQ405" s="51"/>
      <c r="GU405" s="53"/>
      <c r="GX405" s="51"/>
      <c r="HB405" s="53"/>
      <c r="HE405" s="51"/>
      <c r="HI405" s="53"/>
    </row>
    <row r="406">
      <c r="C406" s="51"/>
      <c r="J406" s="51"/>
      <c r="Q406" s="51"/>
      <c r="X406" s="51"/>
      <c r="AE406" s="51"/>
      <c r="AF406" s="52"/>
      <c r="AI406" s="53"/>
      <c r="AL406" s="51"/>
      <c r="AP406" s="53"/>
      <c r="AS406" s="51"/>
      <c r="AX406" s="53"/>
      <c r="AZ406" s="51"/>
      <c r="BE406" s="53"/>
      <c r="BG406" s="51"/>
      <c r="BK406" s="53"/>
      <c r="BN406" s="51"/>
      <c r="BR406" s="53"/>
      <c r="BU406" s="51"/>
      <c r="BW406" s="52"/>
      <c r="BY406" s="53"/>
      <c r="CB406" s="51"/>
      <c r="CF406" s="53"/>
      <c r="CI406" s="51"/>
      <c r="CM406" s="53"/>
      <c r="CP406" s="51"/>
      <c r="CW406" s="51"/>
      <c r="DD406" s="51"/>
      <c r="DK406" s="51"/>
      <c r="DR406" s="51"/>
      <c r="DY406" s="51"/>
      <c r="EF406" s="51"/>
      <c r="EM406" s="51"/>
      <c r="ET406" s="51"/>
      <c r="EX406" s="53"/>
      <c r="FA406" s="51"/>
      <c r="FH406" s="51"/>
      <c r="FJ406" s="53"/>
      <c r="FO406" s="51"/>
      <c r="FS406" s="53"/>
      <c r="FV406" s="51"/>
      <c r="FX406" s="53"/>
      <c r="GC406" s="51"/>
      <c r="GG406" s="53"/>
      <c r="GJ406" s="51"/>
      <c r="GN406" s="53"/>
      <c r="GQ406" s="51"/>
      <c r="GU406" s="53"/>
      <c r="GX406" s="51"/>
      <c r="HB406" s="53"/>
      <c r="HE406" s="51"/>
      <c r="HI406" s="53"/>
    </row>
    <row r="407">
      <c r="C407" s="51"/>
      <c r="J407" s="51"/>
      <c r="Q407" s="51"/>
      <c r="X407" s="51"/>
      <c r="AE407" s="51"/>
      <c r="AF407" s="52"/>
      <c r="AI407" s="53"/>
      <c r="AL407" s="51"/>
      <c r="AP407" s="53"/>
      <c r="AS407" s="51"/>
      <c r="AX407" s="53"/>
      <c r="AZ407" s="51"/>
      <c r="BE407" s="53"/>
      <c r="BG407" s="51"/>
      <c r="BK407" s="53"/>
      <c r="BN407" s="51"/>
      <c r="BR407" s="53"/>
      <c r="BU407" s="51"/>
      <c r="BW407" s="52"/>
      <c r="BY407" s="53"/>
      <c r="CB407" s="51"/>
      <c r="CF407" s="53"/>
      <c r="CI407" s="51"/>
      <c r="CM407" s="53"/>
      <c r="CP407" s="51"/>
      <c r="CW407" s="51"/>
      <c r="DD407" s="51"/>
      <c r="DK407" s="51"/>
      <c r="DR407" s="51"/>
      <c r="DY407" s="51"/>
      <c r="EF407" s="51"/>
      <c r="EM407" s="51"/>
      <c r="ET407" s="51"/>
      <c r="EX407" s="53"/>
      <c r="FA407" s="51"/>
      <c r="FH407" s="51"/>
      <c r="FJ407" s="53"/>
      <c r="FO407" s="51"/>
      <c r="FS407" s="53"/>
      <c r="FV407" s="51"/>
      <c r="FX407" s="53"/>
      <c r="GC407" s="51"/>
      <c r="GG407" s="53"/>
      <c r="GJ407" s="51"/>
      <c r="GN407" s="53"/>
      <c r="GQ407" s="51"/>
      <c r="GU407" s="53"/>
      <c r="GX407" s="51"/>
      <c r="HB407" s="53"/>
      <c r="HE407" s="51"/>
      <c r="HI407" s="53"/>
    </row>
    <row r="408">
      <c r="C408" s="51"/>
      <c r="J408" s="51"/>
      <c r="Q408" s="51"/>
      <c r="X408" s="51"/>
      <c r="AE408" s="51"/>
      <c r="AF408" s="52"/>
      <c r="AI408" s="53"/>
      <c r="AL408" s="51"/>
      <c r="AP408" s="53"/>
      <c r="AS408" s="51"/>
      <c r="AX408" s="53"/>
      <c r="AZ408" s="51"/>
      <c r="BE408" s="53"/>
      <c r="BG408" s="51"/>
      <c r="BK408" s="53"/>
      <c r="BN408" s="51"/>
      <c r="BR408" s="53"/>
      <c r="BU408" s="51"/>
      <c r="BW408" s="52"/>
      <c r="BY408" s="53"/>
      <c r="CB408" s="51"/>
      <c r="CF408" s="53"/>
      <c r="CI408" s="51"/>
      <c r="CM408" s="53"/>
      <c r="CP408" s="51"/>
      <c r="CW408" s="51"/>
      <c r="DD408" s="51"/>
      <c r="DK408" s="51"/>
      <c r="DR408" s="51"/>
      <c r="DY408" s="51"/>
      <c r="EF408" s="51"/>
      <c r="EM408" s="51"/>
      <c r="ET408" s="51"/>
      <c r="EX408" s="53"/>
      <c r="FA408" s="51"/>
      <c r="FH408" s="51"/>
      <c r="FJ408" s="53"/>
      <c r="FO408" s="51"/>
      <c r="FS408" s="53"/>
      <c r="FV408" s="51"/>
      <c r="FX408" s="53"/>
      <c r="GC408" s="51"/>
      <c r="GG408" s="53"/>
      <c r="GJ408" s="51"/>
      <c r="GN408" s="53"/>
      <c r="GQ408" s="51"/>
      <c r="GU408" s="53"/>
      <c r="GX408" s="51"/>
      <c r="HB408" s="53"/>
      <c r="HE408" s="51"/>
      <c r="HI408" s="53"/>
    </row>
    <row r="409">
      <c r="C409" s="51"/>
      <c r="J409" s="51"/>
      <c r="Q409" s="51"/>
      <c r="X409" s="51"/>
      <c r="AE409" s="51"/>
      <c r="AF409" s="52"/>
      <c r="AI409" s="53"/>
      <c r="AL409" s="51"/>
      <c r="AP409" s="53"/>
      <c r="AS409" s="51"/>
      <c r="AX409" s="53"/>
      <c r="AZ409" s="51"/>
      <c r="BE409" s="53"/>
      <c r="BG409" s="51"/>
      <c r="BK409" s="53"/>
      <c r="BN409" s="51"/>
      <c r="BR409" s="53"/>
      <c r="BU409" s="51"/>
      <c r="BW409" s="52"/>
      <c r="BY409" s="53"/>
      <c r="CB409" s="51"/>
      <c r="CF409" s="53"/>
      <c r="CI409" s="51"/>
      <c r="CM409" s="53"/>
      <c r="CP409" s="51"/>
      <c r="CW409" s="51"/>
      <c r="DD409" s="51"/>
      <c r="DK409" s="51"/>
      <c r="DR409" s="51"/>
      <c r="DY409" s="51"/>
      <c r="EF409" s="51"/>
      <c r="EM409" s="51"/>
      <c r="ET409" s="51"/>
      <c r="EX409" s="53"/>
      <c r="FA409" s="51"/>
      <c r="FH409" s="51"/>
      <c r="FJ409" s="53"/>
      <c r="FO409" s="51"/>
      <c r="FS409" s="53"/>
      <c r="FV409" s="51"/>
      <c r="FX409" s="53"/>
      <c r="GC409" s="51"/>
      <c r="GG409" s="53"/>
      <c r="GJ409" s="51"/>
      <c r="GN409" s="53"/>
      <c r="GQ409" s="51"/>
      <c r="GU409" s="53"/>
      <c r="GX409" s="51"/>
      <c r="HB409" s="53"/>
      <c r="HE409" s="51"/>
      <c r="HI409" s="53"/>
    </row>
    <row r="410">
      <c r="C410" s="51"/>
      <c r="J410" s="51"/>
      <c r="Q410" s="51"/>
      <c r="X410" s="51"/>
      <c r="AE410" s="51"/>
      <c r="AF410" s="52"/>
      <c r="AI410" s="53"/>
      <c r="AL410" s="51"/>
      <c r="AP410" s="53"/>
      <c r="AS410" s="51"/>
      <c r="AX410" s="53"/>
      <c r="AZ410" s="51"/>
      <c r="BE410" s="53"/>
      <c r="BG410" s="51"/>
      <c r="BK410" s="53"/>
      <c r="BN410" s="51"/>
      <c r="BR410" s="53"/>
      <c r="BU410" s="51"/>
      <c r="BW410" s="52"/>
      <c r="BY410" s="53"/>
      <c r="CB410" s="51"/>
      <c r="CF410" s="53"/>
      <c r="CI410" s="51"/>
      <c r="CM410" s="53"/>
      <c r="CP410" s="51"/>
      <c r="CW410" s="51"/>
      <c r="DD410" s="51"/>
      <c r="DK410" s="51"/>
      <c r="DR410" s="51"/>
      <c r="DY410" s="51"/>
      <c r="EF410" s="51"/>
      <c r="EM410" s="51"/>
      <c r="ET410" s="51"/>
      <c r="EX410" s="53"/>
      <c r="FA410" s="51"/>
      <c r="FH410" s="51"/>
      <c r="FJ410" s="53"/>
      <c r="FO410" s="51"/>
      <c r="FS410" s="53"/>
      <c r="FV410" s="51"/>
      <c r="FX410" s="53"/>
      <c r="GC410" s="51"/>
      <c r="GG410" s="53"/>
      <c r="GJ410" s="51"/>
      <c r="GN410" s="53"/>
      <c r="GQ410" s="51"/>
      <c r="GU410" s="53"/>
      <c r="GX410" s="51"/>
      <c r="HB410" s="53"/>
      <c r="HE410" s="51"/>
      <c r="HI410" s="53"/>
    </row>
    <row r="411">
      <c r="C411" s="51"/>
      <c r="J411" s="51"/>
      <c r="Q411" s="51"/>
      <c r="X411" s="51"/>
      <c r="AE411" s="51"/>
      <c r="AF411" s="52"/>
      <c r="AI411" s="53"/>
      <c r="AL411" s="51"/>
      <c r="AP411" s="53"/>
      <c r="AS411" s="51"/>
      <c r="AX411" s="53"/>
      <c r="AZ411" s="51"/>
      <c r="BE411" s="53"/>
      <c r="BG411" s="51"/>
      <c r="BK411" s="53"/>
      <c r="BN411" s="51"/>
      <c r="BR411" s="53"/>
      <c r="BU411" s="51"/>
      <c r="BW411" s="52"/>
      <c r="BY411" s="53"/>
      <c r="CB411" s="51"/>
      <c r="CF411" s="53"/>
      <c r="CI411" s="51"/>
      <c r="CM411" s="53"/>
      <c r="CP411" s="51"/>
      <c r="CW411" s="51"/>
      <c r="DD411" s="51"/>
      <c r="DK411" s="51"/>
      <c r="DR411" s="51"/>
      <c r="DY411" s="51"/>
      <c r="EF411" s="51"/>
      <c r="EM411" s="51"/>
      <c r="ET411" s="51"/>
      <c r="EX411" s="53"/>
      <c r="FA411" s="51"/>
      <c r="FH411" s="51"/>
      <c r="FJ411" s="53"/>
      <c r="FO411" s="51"/>
      <c r="FS411" s="53"/>
      <c r="FV411" s="51"/>
      <c r="FX411" s="53"/>
      <c r="GC411" s="51"/>
      <c r="GG411" s="53"/>
      <c r="GJ411" s="51"/>
      <c r="GN411" s="53"/>
      <c r="GQ411" s="51"/>
      <c r="GU411" s="53"/>
      <c r="GX411" s="51"/>
      <c r="HB411" s="53"/>
      <c r="HE411" s="51"/>
      <c r="HI411" s="53"/>
    </row>
    <row r="412">
      <c r="C412" s="51"/>
      <c r="J412" s="51"/>
      <c r="Q412" s="51"/>
      <c r="X412" s="51"/>
      <c r="AE412" s="51"/>
      <c r="AF412" s="52"/>
      <c r="AI412" s="53"/>
      <c r="AL412" s="51"/>
      <c r="AP412" s="53"/>
      <c r="AS412" s="51"/>
      <c r="AX412" s="53"/>
      <c r="AZ412" s="51"/>
      <c r="BE412" s="53"/>
      <c r="BG412" s="51"/>
      <c r="BK412" s="53"/>
      <c r="BN412" s="51"/>
      <c r="BR412" s="53"/>
      <c r="BU412" s="51"/>
      <c r="BW412" s="52"/>
      <c r="BY412" s="53"/>
      <c r="CB412" s="51"/>
      <c r="CF412" s="53"/>
      <c r="CI412" s="51"/>
      <c r="CM412" s="53"/>
      <c r="CP412" s="51"/>
      <c r="CW412" s="51"/>
      <c r="DD412" s="51"/>
      <c r="DK412" s="51"/>
      <c r="DR412" s="51"/>
      <c r="DY412" s="51"/>
      <c r="EF412" s="51"/>
      <c r="EM412" s="51"/>
      <c r="ET412" s="51"/>
      <c r="EX412" s="53"/>
      <c r="FA412" s="51"/>
      <c r="FH412" s="51"/>
      <c r="FJ412" s="53"/>
      <c r="FO412" s="51"/>
      <c r="FS412" s="53"/>
      <c r="FV412" s="51"/>
      <c r="FX412" s="53"/>
      <c r="GC412" s="51"/>
      <c r="GG412" s="53"/>
      <c r="GJ412" s="51"/>
      <c r="GN412" s="53"/>
      <c r="GQ412" s="51"/>
      <c r="GU412" s="53"/>
      <c r="GX412" s="51"/>
      <c r="HB412" s="53"/>
      <c r="HE412" s="51"/>
      <c r="HI412" s="53"/>
    </row>
    <row r="413">
      <c r="C413" s="51"/>
      <c r="J413" s="51"/>
      <c r="Q413" s="51"/>
      <c r="X413" s="51"/>
      <c r="AE413" s="51"/>
      <c r="AF413" s="52"/>
      <c r="AI413" s="53"/>
      <c r="AL413" s="51"/>
      <c r="AP413" s="53"/>
      <c r="AS413" s="51"/>
      <c r="AX413" s="53"/>
      <c r="AZ413" s="51"/>
      <c r="BE413" s="53"/>
      <c r="BG413" s="51"/>
      <c r="BK413" s="53"/>
      <c r="BN413" s="51"/>
      <c r="BR413" s="53"/>
      <c r="BU413" s="51"/>
      <c r="BW413" s="52"/>
      <c r="BY413" s="53"/>
      <c r="CB413" s="51"/>
      <c r="CF413" s="53"/>
      <c r="CI413" s="51"/>
      <c r="CM413" s="53"/>
      <c r="CP413" s="51"/>
      <c r="CW413" s="51"/>
      <c r="DD413" s="51"/>
      <c r="DK413" s="51"/>
      <c r="DR413" s="51"/>
      <c r="DY413" s="51"/>
      <c r="EF413" s="51"/>
      <c r="EM413" s="51"/>
      <c r="ET413" s="51"/>
      <c r="EX413" s="53"/>
      <c r="FA413" s="51"/>
      <c r="FH413" s="51"/>
      <c r="FJ413" s="53"/>
      <c r="FO413" s="51"/>
      <c r="FS413" s="53"/>
      <c r="FV413" s="51"/>
      <c r="FX413" s="53"/>
      <c r="GC413" s="51"/>
      <c r="GG413" s="53"/>
      <c r="GJ413" s="51"/>
      <c r="GN413" s="53"/>
      <c r="GQ413" s="51"/>
      <c r="GU413" s="53"/>
      <c r="GX413" s="51"/>
      <c r="HB413" s="53"/>
      <c r="HE413" s="51"/>
      <c r="HI413" s="53"/>
    </row>
    <row r="414">
      <c r="C414" s="51"/>
      <c r="J414" s="51"/>
      <c r="Q414" s="51"/>
      <c r="X414" s="51"/>
      <c r="AE414" s="51"/>
      <c r="AF414" s="52"/>
      <c r="AI414" s="53"/>
      <c r="AL414" s="51"/>
      <c r="AP414" s="53"/>
      <c r="AS414" s="51"/>
      <c r="AX414" s="53"/>
      <c r="AZ414" s="51"/>
      <c r="BE414" s="53"/>
      <c r="BG414" s="51"/>
      <c r="BK414" s="53"/>
      <c r="BN414" s="51"/>
      <c r="BR414" s="53"/>
      <c r="BU414" s="51"/>
      <c r="BW414" s="52"/>
      <c r="BY414" s="53"/>
      <c r="CB414" s="51"/>
      <c r="CF414" s="53"/>
      <c r="CI414" s="51"/>
      <c r="CM414" s="53"/>
      <c r="CP414" s="51"/>
      <c r="CW414" s="51"/>
      <c r="DD414" s="51"/>
      <c r="DK414" s="51"/>
      <c r="DR414" s="51"/>
      <c r="DY414" s="51"/>
      <c r="EF414" s="51"/>
      <c r="EM414" s="51"/>
      <c r="ET414" s="51"/>
      <c r="EX414" s="53"/>
      <c r="FA414" s="51"/>
      <c r="FH414" s="51"/>
      <c r="FJ414" s="53"/>
      <c r="FO414" s="51"/>
      <c r="FS414" s="53"/>
      <c r="FV414" s="51"/>
      <c r="FX414" s="53"/>
      <c r="GC414" s="51"/>
      <c r="GG414" s="53"/>
      <c r="GJ414" s="51"/>
      <c r="GN414" s="53"/>
      <c r="GQ414" s="51"/>
      <c r="GU414" s="53"/>
      <c r="GX414" s="51"/>
      <c r="HB414" s="53"/>
      <c r="HE414" s="51"/>
      <c r="HI414" s="53"/>
    </row>
    <row r="415">
      <c r="C415" s="51"/>
      <c r="J415" s="51"/>
      <c r="Q415" s="51"/>
      <c r="X415" s="51"/>
      <c r="AE415" s="51"/>
      <c r="AF415" s="52"/>
      <c r="AI415" s="53"/>
      <c r="AL415" s="51"/>
      <c r="AP415" s="53"/>
      <c r="AS415" s="51"/>
      <c r="AX415" s="53"/>
      <c r="AZ415" s="51"/>
      <c r="BE415" s="53"/>
      <c r="BG415" s="51"/>
      <c r="BK415" s="53"/>
      <c r="BN415" s="51"/>
      <c r="BR415" s="53"/>
      <c r="BU415" s="51"/>
      <c r="BW415" s="52"/>
      <c r="BY415" s="53"/>
      <c r="CB415" s="51"/>
      <c r="CF415" s="53"/>
      <c r="CI415" s="51"/>
      <c r="CM415" s="53"/>
      <c r="CP415" s="51"/>
      <c r="CW415" s="51"/>
      <c r="DD415" s="51"/>
      <c r="DK415" s="51"/>
      <c r="DR415" s="51"/>
      <c r="DY415" s="51"/>
      <c r="EF415" s="51"/>
      <c r="EM415" s="51"/>
      <c r="ET415" s="51"/>
      <c r="EX415" s="53"/>
      <c r="FA415" s="51"/>
      <c r="FH415" s="51"/>
      <c r="FJ415" s="53"/>
      <c r="FO415" s="51"/>
      <c r="FS415" s="53"/>
      <c r="FV415" s="51"/>
      <c r="FX415" s="53"/>
      <c r="GC415" s="51"/>
      <c r="GG415" s="53"/>
      <c r="GJ415" s="51"/>
      <c r="GN415" s="53"/>
      <c r="GQ415" s="51"/>
      <c r="GU415" s="53"/>
      <c r="GX415" s="51"/>
      <c r="HB415" s="53"/>
      <c r="HE415" s="51"/>
      <c r="HI415" s="53"/>
    </row>
    <row r="416">
      <c r="C416" s="51"/>
      <c r="J416" s="51"/>
      <c r="Q416" s="51"/>
      <c r="X416" s="51"/>
      <c r="AE416" s="51"/>
      <c r="AF416" s="52"/>
      <c r="AI416" s="53"/>
      <c r="AL416" s="51"/>
      <c r="AP416" s="53"/>
      <c r="AS416" s="51"/>
      <c r="AX416" s="53"/>
      <c r="AZ416" s="51"/>
      <c r="BE416" s="53"/>
      <c r="BG416" s="51"/>
      <c r="BK416" s="53"/>
      <c r="BN416" s="51"/>
      <c r="BR416" s="53"/>
      <c r="BU416" s="51"/>
      <c r="BW416" s="52"/>
      <c r="BY416" s="53"/>
      <c r="CB416" s="51"/>
      <c r="CF416" s="53"/>
      <c r="CI416" s="51"/>
      <c r="CM416" s="53"/>
      <c r="CP416" s="51"/>
      <c r="CW416" s="51"/>
      <c r="DD416" s="51"/>
      <c r="DK416" s="51"/>
      <c r="DR416" s="51"/>
      <c r="DY416" s="51"/>
      <c r="EF416" s="51"/>
      <c r="EM416" s="51"/>
      <c r="ET416" s="51"/>
      <c r="EX416" s="53"/>
      <c r="FA416" s="51"/>
      <c r="FH416" s="51"/>
      <c r="FJ416" s="53"/>
      <c r="FO416" s="51"/>
      <c r="FS416" s="53"/>
      <c r="FV416" s="51"/>
      <c r="FX416" s="53"/>
      <c r="GC416" s="51"/>
      <c r="GG416" s="53"/>
      <c r="GJ416" s="51"/>
      <c r="GN416" s="53"/>
      <c r="GQ416" s="51"/>
      <c r="GU416" s="53"/>
      <c r="GX416" s="51"/>
      <c r="HB416" s="53"/>
      <c r="HE416" s="51"/>
      <c r="HI416" s="53"/>
    </row>
    <row r="417">
      <c r="C417" s="51"/>
      <c r="J417" s="51"/>
      <c r="Q417" s="51"/>
      <c r="X417" s="51"/>
      <c r="AE417" s="51"/>
      <c r="AF417" s="52"/>
      <c r="AI417" s="53"/>
      <c r="AL417" s="51"/>
      <c r="AP417" s="53"/>
      <c r="AS417" s="51"/>
      <c r="AX417" s="53"/>
      <c r="AZ417" s="51"/>
      <c r="BE417" s="53"/>
      <c r="BG417" s="51"/>
      <c r="BK417" s="53"/>
      <c r="BN417" s="51"/>
      <c r="BR417" s="53"/>
      <c r="BU417" s="51"/>
      <c r="BW417" s="52"/>
      <c r="BY417" s="53"/>
      <c r="CB417" s="51"/>
      <c r="CF417" s="53"/>
      <c r="CI417" s="51"/>
      <c r="CM417" s="53"/>
      <c r="CP417" s="51"/>
      <c r="CW417" s="51"/>
      <c r="DD417" s="51"/>
      <c r="DK417" s="51"/>
      <c r="DR417" s="51"/>
      <c r="DY417" s="51"/>
      <c r="EF417" s="51"/>
      <c r="EM417" s="51"/>
      <c r="ET417" s="51"/>
      <c r="EX417" s="53"/>
      <c r="FA417" s="51"/>
      <c r="FH417" s="51"/>
      <c r="FJ417" s="53"/>
      <c r="FO417" s="51"/>
      <c r="FS417" s="53"/>
      <c r="FV417" s="51"/>
      <c r="FX417" s="53"/>
      <c r="GC417" s="51"/>
      <c r="GG417" s="53"/>
      <c r="GJ417" s="51"/>
      <c r="GN417" s="53"/>
      <c r="GQ417" s="51"/>
      <c r="GU417" s="53"/>
      <c r="GX417" s="51"/>
      <c r="HB417" s="53"/>
      <c r="HE417" s="51"/>
      <c r="HI417" s="53"/>
    </row>
    <row r="418">
      <c r="C418" s="51"/>
      <c r="J418" s="51"/>
      <c r="Q418" s="51"/>
      <c r="X418" s="51"/>
      <c r="AE418" s="51"/>
      <c r="AF418" s="52"/>
      <c r="AI418" s="53"/>
      <c r="AL418" s="51"/>
      <c r="AP418" s="53"/>
      <c r="AS418" s="51"/>
      <c r="AX418" s="53"/>
      <c r="AZ418" s="51"/>
      <c r="BE418" s="53"/>
      <c r="BG418" s="51"/>
      <c r="BK418" s="53"/>
      <c r="BN418" s="51"/>
      <c r="BR418" s="53"/>
      <c r="BU418" s="51"/>
      <c r="BW418" s="52"/>
      <c r="BY418" s="53"/>
      <c r="CB418" s="51"/>
      <c r="CF418" s="53"/>
      <c r="CI418" s="51"/>
      <c r="CM418" s="53"/>
      <c r="CP418" s="51"/>
      <c r="CW418" s="51"/>
      <c r="DD418" s="51"/>
      <c r="DK418" s="51"/>
      <c r="DR418" s="51"/>
      <c r="DY418" s="51"/>
      <c r="EF418" s="51"/>
      <c r="EM418" s="51"/>
      <c r="ET418" s="51"/>
      <c r="EX418" s="53"/>
      <c r="FA418" s="51"/>
      <c r="FH418" s="51"/>
      <c r="FJ418" s="53"/>
      <c r="FO418" s="51"/>
      <c r="FS418" s="53"/>
      <c r="FV418" s="51"/>
      <c r="FX418" s="53"/>
      <c r="GC418" s="51"/>
      <c r="GG418" s="53"/>
      <c r="GJ418" s="51"/>
      <c r="GN418" s="53"/>
      <c r="GQ418" s="51"/>
      <c r="GU418" s="53"/>
      <c r="GX418" s="51"/>
      <c r="HB418" s="53"/>
      <c r="HE418" s="51"/>
      <c r="HI418" s="53"/>
    </row>
    <row r="419">
      <c r="C419" s="51"/>
      <c r="J419" s="51"/>
      <c r="Q419" s="51"/>
      <c r="X419" s="51"/>
      <c r="AE419" s="51"/>
      <c r="AF419" s="52"/>
      <c r="AI419" s="53"/>
      <c r="AL419" s="51"/>
      <c r="AP419" s="53"/>
      <c r="AS419" s="51"/>
      <c r="AX419" s="53"/>
      <c r="AZ419" s="51"/>
      <c r="BE419" s="53"/>
      <c r="BG419" s="51"/>
      <c r="BK419" s="53"/>
      <c r="BN419" s="51"/>
      <c r="BR419" s="53"/>
      <c r="BU419" s="51"/>
      <c r="BW419" s="52"/>
      <c r="BY419" s="53"/>
      <c r="CB419" s="51"/>
      <c r="CF419" s="53"/>
      <c r="CI419" s="51"/>
      <c r="CM419" s="53"/>
      <c r="CP419" s="51"/>
      <c r="CW419" s="51"/>
      <c r="DD419" s="51"/>
      <c r="DK419" s="51"/>
      <c r="DR419" s="51"/>
      <c r="DY419" s="51"/>
      <c r="EF419" s="51"/>
      <c r="EM419" s="51"/>
      <c r="ET419" s="51"/>
      <c r="EX419" s="53"/>
      <c r="FA419" s="51"/>
      <c r="FH419" s="51"/>
      <c r="FJ419" s="53"/>
      <c r="FO419" s="51"/>
      <c r="FS419" s="53"/>
      <c r="FV419" s="51"/>
      <c r="FX419" s="53"/>
      <c r="GC419" s="51"/>
      <c r="GG419" s="53"/>
      <c r="GJ419" s="51"/>
      <c r="GN419" s="53"/>
      <c r="GQ419" s="51"/>
      <c r="GU419" s="53"/>
      <c r="GX419" s="51"/>
      <c r="HB419" s="53"/>
      <c r="HE419" s="51"/>
      <c r="HI419" s="53"/>
    </row>
    <row r="420">
      <c r="C420" s="51"/>
      <c r="J420" s="51"/>
      <c r="Q420" s="51"/>
      <c r="X420" s="51"/>
      <c r="AE420" s="51"/>
      <c r="AF420" s="52"/>
      <c r="AI420" s="53"/>
      <c r="AL420" s="51"/>
      <c r="AP420" s="53"/>
      <c r="AS420" s="51"/>
      <c r="AX420" s="53"/>
      <c r="AZ420" s="51"/>
      <c r="BE420" s="53"/>
      <c r="BG420" s="51"/>
      <c r="BK420" s="53"/>
      <c r="BN420" s="51"/>
      <c r="BR420" s="53"/>
      <c r="BU420" s="51"/>
      <c r="BW420" s="52"/>
      <c r="BY420" s="53"/>
      <c r="CB420" s="51"/>
      <c r="CF420" s="53"/>
      <c r="CI420" s="51"/>
      <c r="CM420" s="53"/>
      <c r="CP420" s="51"/>
      <c r="CW420" s="51"/>
      <c r="DD420" s="51"/>
      <c r="DK420" s="51"/>
      <c r="DR420" s="51"/>
      <c r="DY420" s="51"/>
      <c r="EF420" s="51"/>
      <c r="EM420" s="51"/>
      <c r="ET420" s="51"/>
      <c r="EX420" s="53"/>
      <c r="FA420" s="51"/>
      <c r="FH420" s="51"/>
      <c r="FJ420" s="53"/>
      <c r="FO420" s="51"/>
      <c r="FS420" s="53"/>
      <c r="FV420" s="51"/>
      <c r="FX420" s="53"/>
      <c r="GC420" s="51"/>
      <c r="GG420" s="53"/>
      <c r="GJ420" s="51"/>
      <c r="GN420" s="53"/>
      <c r="GQ420" s="51"/>
      <c r="GU420" s="53"/>
      <c r="GX420" s="51"/>
      <c r="HB420" s="53"/>
      <c r="HE420" s="51"/>
      <c r="HI420" s="53"/>
    </row>
    <row r="421">
      <c r="C421" s="51"/>
      <c r="J421" s="51"/>
      <c r="Q421" s="51"/>
      <c r="X421" s="51"/>
      <c r="AE421" s="51"/>
      <c r="AF421" s="52"/>
      <c r="AI421" s="53"/>
      <c r="AL421" s="51"/>
      <c r="AP421" s="53"/>
      <c r="AS421" s="51"/>
      <c r="AX421" s="53"/>
      <c r="AZ421" s="51"/>
      <c r="BE421" s="53"/>
      <c r="BG421" s="51"/>
      <c r="BK421" s="53"/>
      <c r="BN421" s="51"/>
      <c r="BR421" s="53"/>
      <c r="BU421" s="51"/>
      <c r="BW421" s="52"/>
      <c r="BY421" s="53"/>
      <c r="CB421" s="51"/>
      <c r="CF421" s="53"/>
      <c r="CI421" s="51"/>
      <c r="CM421" s="53"/>
      <c r="CP421" s="51"/>
      <c r="CW421" s="51"/>
      <c r="DD421" s="51"/>
      <c r="DK421" s="51"/>
      <c r="DR421" s="51"/>
      <c r="DY421" s="51"/>
      <c r="EF421" s="51"/>
      <c r="EM421" s="51"/>
      <c r="ET421" s="51"/>
      <c r="EX421" s="53"/>
      <c r="FA421" s="51"/>
      <c r="FH421" s="51"/>
      <c r="FJ421" s="53"/>
      <c r="FO421" s="51"/>
      <c r="FS421" s="53"/>
      <c r="FV421" s="51"/>
      <c r="FX421" s="53"/>
      <c r="GC421" s="51"/>
      <c r="GG421" s="53"/>
      <c r="GJ421" s="51"/>
      <c r="GN421" s="53"/>
      <c r="GQ421" s="51"/>
      <c r="GU421" s="53"/>
      <c r="GX421" s="51"/>
      <c r="HB421" s="53"/>
      <c r="HE421" s="51"/>
      <c r="HI421" s="53"/>
    </row>
    <row r="422">
      <c r="C422" s="51"/>
      <c r="J422" s="51"/>
      <c r="Q422" s="51"/>
      <c r="X422" s="51"/>
      <c r="AE422" s="51"/>
      <c r="AF422" s="52"/>
      <c r="AI422" s="53"/>
      <c r="AL422" s="51"/>
      <c r="AP422" s="53"/>
      <c r="AS422" s="51"/>
      <c r="AX422" s="53"/>
      <c r="AZ422" s="51"/>
      <c r="BE422" s="53"/>
      <c r="BG422" s="51"/>
      <c r="BK422" s="53"/>
      <c r="BN422" s="51"/>
      <c r="BR422" s="53"/>
      <c r="BU422" s="51"/>
      <c r="BW422" s="52"/>
      <c r="BY422" s="53"/>
      <c r="CB422" s="51"/>
      <c r="CF422" s="53"/>
      <c r="CI422" s="51"/>
      <c r="CM422" s="53"/>
      <c r="CP422" s="51"/>
      <c r="CW422" s="51"/>
      <c r="DD422" s="51"/>
      <c r="DK422" s="51"/>
      <c r="DR422" s="51"/>
      <c r="DY422" s="51"/>
      <c r="EF422" s="51"/>
      <c r="EM422" s="51"/>
      <c r="ET422" s="51"/>
      <c r="EX422" s="53"/>
      <c r="FA422" s="51"/>
      <c r="FH422" s="51"/>
      <c r="FJ422" s="53"/>
      <c r="FO422" s="51"/>
      <c r="FS422" s="53"/>
      <c r="FV422" s="51"/>
      <c r="FX422" s="53"/>
      <c r="GC422" s="51"/>
      <c r="GG422" s="53"/>
      <c r="GJ422" s="51"/>
      <c r="GN422" s="53"/>
      <c r="GQ422" s="51"/>
      <c r="GU422" s="53"/>
      <c r="GX422" s="51"/>
      <c r="HB422" s="53"/>
      <c r="HE422" s="51"/>
      <c r="HI422" s="53"/>
    </row>
    <row r="423">
      <c r="C423" s="51"/>
      <c r="J423" s="51"/>
      <c r="Q423" s="51"/>
      <c r="X423" s="51"/>
      <c r="AE423" s="51"/>
      <c r="AF423" s="52"/>
      <c r="AI423" s="53"/>
      <c r="AL423" s="51"/>
      <c r="AP423" s="53"/>
      <c r="AS423" s="51"/>
      <c r="AX423" s="53"/>
      <c r="AZ423" s="51"/>
      <c r="BE423" s="53"/>
      <c r="BG423" s="51"/>
      <c r="BK423" s="53"/>
      <c r="BN423" s="51"/>
      <c r="BR423" s="53"/>
      <c r="BU423" s="51"/>
      <c r="BW423" s="52"/>
      <c r="BY423" s="53"/>
      <c r="CB423" s="51"/>
      <c r="CF423" s="53"/>
      <c r="CI423" s="51"/>
      <c r="CM423" s="53"/>
      <c r="CP423" s="51"/>
      <c r="CW423" s="51"/>
      <c r="DD423" s="51"/>
      <c r="DK423" s="51"/>
      <c r="DR423" s="51"/>
      <c r="DY423" s="51"/>
      <c r="EF423" s="51"/>
      <c r="EM423" s="51"/>
      <c r="ET423" s="51"/>
      <c r="EX423" s="53"/>
      <c r="FA423" s="51"/>
      <c r="FH423" s="51"/>
      <c r="FJ423" s="53"/>
      <c r="FO423" s="51"/>
      <c r="FS423" s="53"/>
      <c r="FV423" s="51"/>
      <c r="FX423" s="53"/>
      <c r="GC423" s="51"/>
      <c r="GG423" s="53"/>
      <c r="GJ423" s="51"/>
      <c r="GN423" s="53"/>
      <c r="GQ423" s="51"/>
      <c r="GU423" s="53"/>
      <c r="GX423" s="51"/>
      <c r="HB423" s="53"/>
      <c r="HE423" s="51"/>
      <c r="HI423" s="53"/>
    </row>
    <row r="424">
      <c r="C424" s="51"/>
      <c r="J424" s="51"/>
      <c r="Q424" s="51"/>
      <c r="X424" s="51"/>
      <c r="AE424" s="51"/>
      <c r="AF424" s="52"/>
      <c r="AI424" s="53"/>
      <c r="AL424" s="51"/>
      <c r="AP424" s="53"/>
      <c r="AS424" s="51"/>
      <c r="AX424" s="53"/>
      <c r="AZ424" s="51"/>
      <c r="BE424" s="53"/>
      <c r="BG424" s="51"/>
      <c r="BK424" s="53"/>
      <c r="BN424" s="51"/>
      <c r="BR424" s="53"/>
      <c r="BU424" s="51"/>
      <c r="BW424" s="52"/>
      <c r="BY424" s="53"/>
      <c r="CB424" s="51"/>
      <c r="CF424" s="53"/>
      <c r="CI424" s="51"/>
      <c r="CM424" s="53"/>
      <c r="CP424" s="51"/>
      <c r="CW424" s="51"/>
      <c r="DD424" s="51"/>
      <c r="DK424" s="51"/>
      <c r="DR424" s="51"/>
      <c r="DY424" s="51"/>
      <c r="EF424" s="51"/>
      <c r="EM424" s="51"/>
      <c r="ET424" s="51"/>
      <c r="EX424" s="53"/>
      <c r="FA424" s="51"/>
      <c r="FH424" s="51"/>
      <c r="FJ424" s="53"/>
      <c r="FO424" s="51"/>
      <c r="FS424" s="53"/>
      <c r="FV424" s="51"/>
      <c r="FX424" s="53"/>
      <c r="GC424" s="51"/>
      <c r="GG424" s="53"/>
      <c r="GJ424" s="51"/>
      <c r="GN424" s="53"/>
      <c r="GQ424" s="51"/>
      <c r="GU424" s="53"/>
      <c r="GX424" s="51"/>
      <c r="HB424" s="53"/>
      <c r="HE424" s="51"/>
      <c r="HI424" s="53"/>
    </row>
    <row r="425">
      <c r="C425" s="51"/>
      <c r="J425" s="51"/>
      <c r="Q425" s="51"/>
      <c r="X425" s="51"/>
      <c r="AE425" s="51"/>
      <c r="AF425" s="52"/>
      <c r="AI425" s="53"/>
      <c r="AL425" s="51"/>
      <c r="AP425" s="53"/>
      <c r="AS425" s="51"/>
      <c r="AX425" s="53"/>
      <c r="AZ425" s="51"/>
      <c r="BE425" s="53"/>
      <c r="BG425" s="51"/>
      <c r="BK425" s="53"/>
      <c r="BN425" s="51"/>
      <c r="BR425" s="53"/>
      <c r="BU425" s="51"/>
      <c r="BW425" s="52"/>
      <c r="BY425" s="53"/>
      <c r="CB425" s="51"/>
      <c r="CF425" s="53"/>
      <c r="CI425" s="51"/>
      <c r="CM425" s="53"/>
      <c r="CP425" s="51"/>
      <c r="CW425" s="51"/>
      <c r="DD425" s="51"/>
      <c r="DK425" s="51"/>
      <c r="DR425" s="51"/>
      <c r="DY425" s="51"/>
      <c r="EF425" s="51"/>
      <c r="EM425" s="51"/>
      <c r="ET425" s="51"/>
      <c r="EX425" s="53"/>
      <c r="FA425" s="51"/>
      <c r="FH425" s="51"/>
      <c r="FJ425" s="53"/>
      <c r="FO425" s="51"/>
      <c r="FS425" s="53"/>
      <c r="FV425" s="51"/>
      <c r="FX425" s="53"/>
      <c r="GC425" s="51"/>
      <c r="GG425" s="53"/>
      <c r="GJ425" s="51"/>
      <c r="GN425" s="53"/>
      <c r="GQ425" s="51"/>
      <c r="GU425" s="53"/>
      <c r="GX425" s="51"/>
      <c r="HB425" s="53"/>
      <c r="HE425" s="51"/>
      <c r="HI425" s="53"/>
    </row>
    <row r="426">
      <c r="C426" s="51"/>
      <c r="J426" s="51"/>
      <c r="Q426" s="51"/>
      <c r="X426" s="51"/>
      <c r="AE426" s="51"/>
      <c r="AF426" s="52"/>
      <c r="AI426" s="53"/>
      <c r="AL426" s="51"/>
      <c r="AP426" s="53"/>
      <c r="AS426" s="51"/>
      <c r="AX426" s="53"/>
      <c r="AZ426" s="51"/>
      <c r="BE426" s="53"/>
      <c r="BG426" s="51"/>
      <c r="BK426" s="53"/>
      <c r="BN426" s="51"/>
      <c r="BR426" s="53"/>
      <c r="BU426" s="51"/>
      <c r="BW426" s="52"/>
      <c r="BY426" s="53"/>
      <c r="CB426" s="51"/>
      <c r="CF426" s="53"/>
      <c r="CI426" s="51"/>
      <c r="CM426" s="53"/>
      <c r="CP426" s="51"/>
      <c r="CW426" s="51"/>
      <c r="DD426" s="51"/>
      <c r="DK426" s="51"/>
      <c r="DR426" s="51"/>
      <c r="DY426" s="51"/>
      <c r="EF426" s="51"/>
      <c r="EM426" s="51"/>
      <c r="ET426" s="51"/>
      <c r="EX426" s="53"/>
      <c r="FA426" s="51"/>
      <c r="FH426" s="51"/>
      <c r="FJ426" s="53"/>
      <c r="FO426" s="51"/>
      <c r="FS426" s="53"/>
      <c r="FV426" s="51"/>
      <c r="FX426" s="53"/>
      <c r="GC426" s="51"/>
      <c r="GG426" s="53"/>
      <c r="GJ426" s="51"/>
      <c r="GN426" s="53"/>
      <c r="GQ426" s="51"/>
      <c r="GU426" s="53"/>
      <c r="GX426" s="51"/>
      <c r="HB426" s="53"/>
      <c r="HE426" s="51"/>
      <c r="HI426" s="53"/>
    </row>
    <row r="427">
      <c r="C427" s="51"/>
      <c r="J427" s="51"/>
      <c r="Q427" s="51"/>
      <c r="X427" s="51"/>
      <c r="AE427" s="51"/>
      <c r="AF427" s="52"/>
      <c r="AI427" s="53"/>
      <c r="AL427" s="51"/>
      <c r="AP427" s="53"/>
      <c r="AS427" s="51"/>
      <c r="AX427" s="53"/>
      <c r="AZ427" s="51"/>
      <c r="BE427" s="53"/>
      <c r="BG427" s="51"/>
      <c r="BK427" s="53"/>
      <c r="BN427" s="51"/>
      <c r="BR427" s="53"/>
      <c r="BU427" s="51"/>
      <c r="BW427" s="52"/>
      <c r="BY427" s="53"/>
      <c r="CB427" s="51"/>
      <c r="CF427" s="53"/>
      <c r="CI427" s="51"/>
      <c r="CM427" s="53"/>
      <c r="CP427" s="51"/>
      <c r="CW427" s="51"/>
      <c r="DD427" s="51"/>
      <c r="DK427" s="51"/>
      <c r="DR427" s="51"/>
      <c r="DY427" s="51"/>
      <c r="EF427" s="51"/>
      <c r="EM427" s="51"/>
      <c r="ET427" s="51"/>
      <c r="EX427" s="53"/>
      <c r="FA427" s="51"/>
      <c r="FH427" s="51"/>
      <c r="FJ427" s="53"/>
      <c r="FO427" s="51"/>
      <c r="FS427" s="53"/>
      <c r="FV427" s="51"/>
      <c r="FX427" s="53"/>
      <c r="GC427" s="51"/>
      <c r="GG427" s="53"/>
      <c r="GJ427" s="51"/>
      <c r="GN427" s="53"/>
      <c r="GQ427" s="51"/>
      <c r="GU427" s="53"/>
      <c r="GX427" s="51"/>
      <c r="HB427" s="53"/>
      <c r="HE427" s="51"/>
      <c r="HI427" s="53"/>
    </row>
    <row r="428">
      <c r="C428" s="51"/>
      <c r="J428" s="51"/>
      <c r="Q428" s="51"/>
      <c r="X428" s="51"/>
      <c r="AE428" s="51"/>
      <c r="AF428" s="52"/>
      <c r="AI428" s="53"/>
      <c r="AL428" s="51"/>
      <c r="AP428" s="53"/>
      <c r="AS428" s="51"/>
      <c r="AX428" s="53"/>
      <c r="AZ428" s="51"/>
      <c r="BE428" s="53"/>
      <c r="BG428" s="51"/>
      <c r="BK428" s="53"/>
      <c r="BN428" s="51"/>
      <c r="BR428" s="53"/>
      <c r="BU428" s="51"/>
      <c r="BW428" s="52"/>
      <c r="BY428" s="53"/>
      <c r="CB428" s="51"/>
      <c r="CF428" s="53"/>
      <c r="CI428" s="51"/>
      <c r="CM428" s="53"/>
      <c r="CP428" s="51"/>
      <c r="CW428" s="51"/>
      <c r="DD428" s="51"/>
      <c r="DK428" s="51"/>
      <c r="DR428" s="51"/>
      <c r="DY428" s="51"/>
      <c r="EF428" s="51"/>
      <c r="EM428" s="51"/>
      <c r="ET428" s="51"/>
      <c r="EX428" s="53"/>
      <c r="FA428" s="51"/>
      <c r="FH428" s="51"/>
      <c r="FJ428" s="53"/>
      <c r="FO428" s="51"/>
      <c r="FS428" s="53"/>
      <c r="FV428" s="51"/>
      <c r="FX428" s="53"/>
      <c r="GC428" s="51"/>
      <c r="GG428" s="53"/>
      <c r="GJ428" s="51"/>
      <c r="GN428" s="53"/>
      <c r="GQ428" s="51"/>
      <c r="GU428" s="53"/>
      <c r="GX428" s="51"/>
      <c r="HB428" s="53"/>
      <c r="HE428" s="51"/>
      <c r="HI428" s="53"/>
    </row>
    <row r="429">
      <c r="C429" s="51"/>
      <c r="J429" s="51"/>
      <c r="Q429" s="51"/>
      <c r="X429" s="51"/>
      <c r="AE429" s="51"/>
      <c r="AF429" s="52"/>
      <c r="AI429" s="53"/>
      <c r="AL429" s="51"/>
      <c r="AP429" s="53"/>
      <c r="AS429" s="51"/>
      <c r="AX429" s="53"/>
      <c r="AZ429" s="51"/>
      <c r="BE429" s="53"/>
      <c r="BG429" s="51"/>
      <c r="BK429" s="53"/>
      <c r="BN429" s="51"/>
      <c r="BR429" s="53"/>
      <c r="BU429" s="51"/>
      <c r="BW429" s="52"/>
      <c r="BY429" s="53"/>
      <c r="CB429" s="51"/>
      <c r="CF429" s="53"/>
      <c r="CI429" s="51"/>
      <c r="CM429" s="53"/>
      <c r="CP429" s="51"/>
      <c r="CW429" s="51"/>
      <c r="DD429" s="51"/>
      <c r="DK429" s="51"/>
      <c r="DR429" s="51"/>
      <c r="DY429" s="51"/>
      <c r="EF429" s="51"/>
      <c r="EM429" s="51"/>
      <c r="ET429" s="51"/>
      <c r="EX429" s="53"/>
      <c r="FA429" s="51"/>
      <c r="FH429" s="51"/>
      <c r="FJ429" s="53"/>
      <c r="FO429" s="51"/>
      <c r="FS429" s="53"/>
      <c r="FV429" s="51"/>
      <c r="FX429" s="53"/>
      <c r="GC429" s="51"/>
      <c r="GG429" s="53"/>
      <c r="GJ429" s="51"/>
      <c r="GN429" s="53"/>
      <c r="GQ429" s="51"/>
      <c r="GU429" s="53"/>
      <c r="GX429" s="51"/>
      <c r="HB429" s="53"/>
      <c r="HE429" s="51"/>
      <c r="HI429" s="53"/>
    </row>
    <row r="430">
      <c r="C430" s="51"/>
      <c r="J430" s="51"/>
      <c r="Q430" s="51"/>
      <c r="X430" s="51"/>
      <c r="AE430" s="51"/>
      <c r="AF430" s="52"/>
      <c r="AI430" s="53"/>
      <c r="AL430" s="51"/>
      <c r="AP430" s="53"/>
      <c r="AS430" s="51"/>
      <c r="AX430" s="53"/>
      <c r="AZ430" s="51"/>
      <c r="BE430" s="53"/>
      <c r="BG430" s="51"/>
      <c r="BK430" s="53"/>
      <c r="BN430" s="51"/>
      <c r="BR430" s="53"/>
      <c r="BU430" s="51"/>
      <c r="BW430" s="52"/>
      <c r="BY430" s="53"/>
      <c r="CB430" s="51"/>
      <c r="CF430" s="53"/>
      <c r="CI430" s="51"/>
      <c r="CM430" s="53"/>
      <c r="CP430" s="51"/>
      <c r="CW430" s="51"/>
      <c r="DD430" s="51"/>
      <c r="DK430" s="51"/>
      <c r="DR430" s="51"/>
      <c r="DY430" s="51"/>
      <c r="EF430" s="51"/>
      <c r="EM430" s="51"/>
      <c r="ET430" s="51"/>
      <c r="EX430" s="53"/>
      <c r="FA430" s="51"/>
      <c r="FH430" s="51"/>
      <c r="FJ430" s="53"/>
      <c r="FO430" s="51"/>
      <c r="FS430" s="53"/>
      <c r="FV430" s="51"/>
      <c r="FX430" s="53"/>
      <c r="GC430" s="51"/>
      <c r="GG430" s="53"/>
      <c r="GJ430" s="51"/>
      <c r="GN430" s="53"/>
      <c r="GQ430" s="51"/>
      <c r="GU430" s="53"/>
      <c r="GX430" s="51"/>
      <c r="HB430" s="53"/>
      <c r="HE430" s="51"/>
      <c r="HI430" s="53"/>
    </row>
    <row r="431">
      <c r="C431" s="51"/>
      <c r="J431" s="51"/>
      <c r="Q431" s="51"/>
      <c r="X431" s="51"/>
      <c r="AE431" s="51"/>
      <c r="AF431" s="52"/>
      <c r="AI431" s="53"/>
      <c r="AL431" s="51"/>
      <c r="AP431" s="53"/>
      <c r="AS431" s="51"/>
      <c r="AX431" s="53"/>
      <c r="AZ431" s="51"/>
      <c r="BE431" s="53"/>
      <c r="BG431" s="51"/>
      <c r="BK431" s="53"/>
      <c r="BN431" s="51"/>
      <c r="BR431" s="53"/>
      <c r="BU431" s="51"/>
      <c r="BW431" s="52"/>
      <c r="BY431" s="53"/>
      <c r="CB431" s="51"/>
      <c r="CF431" s="53"/>
      <c r="CI431" s="51"/>
      <c r="CM431" s="53"/>
      <c r="CP431" s="51"/>
      <c r="CW431" s="51"/>
      <c r="DD431" s="51"/>
      <c r="DK431" s="51"/>
      <c r="DR431" s="51"/>
      <c r="DY431" s="51"/>
      <c r="EF431" s="51"/>
      <c r="EM431" s="51"/>
      <c r="ET431" s="51"/>
      <c r="EX431" s="53"/>
      <c r="FA431" s="51"/>
      <c r="FH431" s="51"/>
      <c r="FJ431" s="53"/>
      <c r="FO431" s="51"/>
      <c r="FS431" s="53"/>
      <c r="FV431" s="51"/>
      <c r="FX431" s="53"/>
      <c r="GC431" s="51"/>
      <c r="GG431" s="53"/>
      <c r="GJ431" s="51"/>
      <c r="GN431" s="53"/>
      <c r="GQ431" s="51"/>
      <c r="GU431" s="53"/>
      <c r="GX431" s="51"/>
      <c r="HB431" s="53"/>
      <c r="HE431" s="51"/>
      <c r="HI431" s="53"/>
    </row>
    <row r="432">
      <c r="C432" s="51"/>
      <c r="J432" s="51"/>
      <c r="Q432" s="51"/>
      <c r="X432" s="51"/>
      <c r="AE432" s="51"/>
      <c r="AF432" s="52"/>
      <c r="AI432" s="53"/>
      <c r="AL432" s="51"/>
      <c r="AP432" s="53"/>
      <c r="AS432" s="51"/>
      <c r="AX432" s="53"/>
      <c r="AZ432" s="51"/>
      <c r="BE432" s="53"/>
      <c r="BG432" s="51"/>
      <c r="BK432" s="53"/>
      <c r="BN432" s="51"/>
      <c r="BR432" s="53"/>
      <c r="BU432" s="51"/>
      <c r="BW432" s="52"/>
      <c r="BY432" s="53"/>
      <c r="CB432" s="51"/>
      <c r="CF432" s="53"/>
      <c r="CI432" s="51"/>
      <c r="CM432" s="53"/>
      <c r="CP432" s="51"/>
      <c r="CW432" s="51"/>
      <c r="DD432" s="51"/>
      <c r="DK432" s="51"/>
      <c r="DR432" s="51"/>
      <c r="DY432" s="51"/>
      <c r="EF432" s="51"/>
      <c r="EM432" s="51"/>
      <c r="ET432" s="51"/>
      <c r="EX432" s="53"/>
      <c r="FA432" s="51"/>
      <c r="FH432" s="51"/>
      <c r="FJ432" s="53"/>
      <c r="FO432" s="51"/>
      <c r="FS432" s="53"/>
      <c r="FV432" s="51"/>
      <c r="FX432" s="53"/>
      <c r="GC432" s="51"/>
      <c r="GG432" s="53"/>
      <c r="GJ432" s="51"/>
      <c r="GN432" s="53"/>
      <c r="GQ432" s="51"/>
      <c r="GU432" s="53"/>
      <c r="GX432" s="51"/>
      <c r="HB432" s="53"/>
      <c r="HE432" s="51"/>
      <c r="HI432" s="53"/>
    </row>
    <row r="433">
      <c r="C433" s="51"/>
      <c r="J433" s="51"/>
      <c r="Q433" s="51"/>
      <c r="X433" s="51"/>
      <c r="AE433" s="51"/>
      <c r="AF433" s="52"/>
      <c r="AI433" s="53"/>
      <c r="AL433" s="51"/>
      <c r="AP433" s="53"/>
      <c r="AS433" s="51"/>
      <c r="AX433" s="53"/>
      <c r="AZ433" s="51"/>
      <c r="BE433" s="53"/>
      <c r="BG433" s="51"/>
      <c r="BK433" s="53"/>
      <c r="BN433" s="51"/>
      <c r="BR433" s="53"/>
      <c r="BU433" s="51"/>
      <c r="BW433" s="52"/>
      <c r="BY433" s="53"/>
      <c r="CB433" s="51"/>
      <c r="CF433" s="53"/>
      <c r="CI433" s="51"/>
      <c r="CM433" s="53"/>
      <c r="CP433" s="51"/>
      <c r="CW433" s="51"/>
      <c r="DD433" s="51"/>
      <c r="DK433" s="51"/>
      <c r="DR433" s="51"/>
      <c r="DY433" s="51"/>
      <c r="EF433" s="51"/>
      <c r="EM433" s="51"/>
      <c r="ET433" s="51"/>
      <c r="EX433" s="53"/>
      <c r="FA433" s="51"/>
      <c r="FH433" s="51"/>
      <c r="FJ433" s="53"/>
      <c r="FO433" s="51"/>
      <c r="FS433" s="53"/>
      <c r="FV433" s="51"/>
      <c r="FX433" s="53"/>
      <c r="GC433" s="51"/>
      <c r="GG433" s="53"/>
      <c r="GJ433" s="51"/>
      <c r="GN433" s="53"/>
      <c r="GQ433" s="51"/>
      <c r="GU433" s="53"/>
      <c r="GX433" s="51"/>
      <c r="HB433" s="53"/>
      <c r="HE433" s="51"/>
      <c r="HI433" s="53"/>
    </row>
    <row r="434">
      <c r="C434" s="51"/>
      <c r="J434" s="51"/>
      <c r="Q434" s="51"/>
      <c r="X434" s="51"/>
      <c r="AE434" s="51"/>
      <c r="AF434" s="52"/>
      <c r="AI434" s="53"/>
      <c r="AL434" s="51"/>
      <c r="AP434" s="53"/>
      <c r="AS434" s="51"/>
      <c r="AX434" s="53"/>
      <c r="AZ434" s="51"/>
      <c r="BE434" s="53"/>
      <c r="BG434" s="51"/>
      <c r="BK434" s="53"/>
      <c r="BN434" s="51"/>
      <c r="BR434" s="53"/>
      <c r="BU434" s="51"/>
      <c r="BW434" s="52"/>
      <c r="BY434" s="53"/>
      <c r="CB434" s="51"/>
      <c r="CF434" s="53"/>
      <c r="CI434" s="51"/>
      <c r="CM434" s="53"/>
      <c r="CP434" s="51"/>
      <c r="CW434" s="51"/>
      <c r="DD434" s="51"/>
      <c r="DK434" s="51"/>
      <c r="DR434" s="51"/>
      <c r="DY434" s="51"/>
      <c r="EF434" s="51"/>
      <c r="EM434" s="51"/>
      <c r="ET434" s="51"/>
      <c r="EX434" s="53"/>
      <c r="FA434" s="51"/>
      <c r="FH434" s="51"/>
      <c r="FJ434" s="53"/>
      <c r="FO434" s="51"/>
      <c r="FS434" s="53"/>
      <c r="FV434" s="51"/>
      <c r="FX434" s="53"/>
      <c r="GC434" s="51"/>
      <c r="GG434" s="53"/>
      <c r="GJ434" s="51"/>
      <c r="GN434" s="53"/>
      <c r="GQ434" s="51"/>
      <c r="GU434" s="53"/>
      <c r="GX434" s="51"/>
      <c r="HB434" s="53"/>
      <c r="HE434" s="51"/>
      <c r="HI434" s="53"/>
    </row>
    <row r="435">
      <c r="C435" s="51"/>
      <c r="J435" s="51"/>
      <c r="Q435" s="51"/>
      <c r="X435" s="51"/>
      <c r="AE435" s="51"/>
      <c r="AF435" s="52"/>
      <c r="AI435" s="53"/>
      <c r="AL435" s="51"/>
      <c r="AP435" s="53"/>
      <c r="AS435" s="51"/>
      <c r="AX435" s="53"/>
      <c r="AZ435" s="51"/>
      <c r="BE435" s="53"/>
      <c r="BG435" s="51"/>
      <c r="BK435" s="53"/>
      <c r="BN435" s="51"/>
      <c r="BR435" s="53"/>
      <c r="BU435" s="51"/>
      <c r="BW435" s="52"/>
      <c r="BY435" s="53"/>
      <c r="CB435" s="51"/>
      <c r="CF435" s="53"/>
      <c r="CI435" s="51"/>
      <c r="CM435" s="53"/>
      <c r="CP435" s="51"/>
      <c r="CW435" s="51"/>
      <c r="DD435" s="51"/>
      <c r="DK435" s="51"/>
      <c r="DR435" s="51"/>
      <c r="DY435" s="51"/>
      <c r="EF435" s="51"/>
      <c r="EM435" s="51"/>
      <c r="ET435" s="51"/>
      <c r="EX435" s="53"/>
      <c r="FA435" s="51"/>
      <c r="FH435" s="51"/>
      <c r="FJ435" s="53"/>
      <c r="FO435" s="51"/>
      <c r="FS435" s="53"/>
      <c r="FV435" s="51"/>
      <c r="FX435" s="53"/>
      <c r="GC435" s="51"/>
      <c r="GG435" s="53"/>
      <c r="GJ435" s="51"/>
      <c r="GN435" s="53"/>
      <c r="GQ435" s="51"/>
      <c r="GU435" s="53"/>
      <c r="GX435" s="51"/>
      <c r="HB435" s="53"/>
      <c r="HE435" s="51"/>
      <c r="HI435" s="53"/>
    </row>
    <row r="436">
      <c r="C436" s="51"/>
      <c r="J436" s="51"/>
      <c r="Q436" s="51"/>
      <c r="X436" s="51"/>
      <c r="AE436" s="51"/>
      <c r="AF436" s="52"/>
      <c r="AI436" s="53"/>
      <c r="AL436" s="51"/>
      <c r="AP436" s="53"/>
      <c r="AS436" s="51"/>
      <c r="AX436" s="53"/>
      <c r="AZ436" s="51"/>
      <c r="BE436" s="53"/>
      <c r="BG436" s="51"/>
      <c r="BK436" s="53"/>
      <c r="BN436" s="51"/>
      <c r="BR436" s="53"/>
      <c r="BU436" s="51"/>
      <c r="BW436" s="52"/>
      <c r="BY436" s="53"/>
      <c r="CB436" s="51"/>
      <c r="CF436" s="53"/>
      <c r="CI436" s="51"/>
      <c r="CM436" s="53"/>
      <c r="CP436" s="51"/>
      <c r="CW436" s="51"/>
      <c r="DD436" s="51"/>
      <c r="DK436" s="51"/>
      <c r="DR436" s="51"/>
      <c r="DY436" s="51"/>
      <c r="EF436" s="51"/>
      <c r="EM436" s="51"/>
      <c r="ET436" s="51"/>
      <c r="EX436" s="53"/>
      <c r="FA436" s="51"/>
      <c r="FH436" s="51"/>
      <c r="FJ436" s="53"/>
      <c r="FO436" s="51"/>
      <c r="FS436" s="53"/>
      <c r="FV436" s="51"/>
      <c r="FX436" s="53"/>
      <c r="GC436" s="51"/>
      <c r="GG436" s="53"/>
      <c r="GJ436" s="51"/>
      <c r="GN436" s="53"/>
      <c r="GQ436" s="51"/>
      <c r="GU436" s="53"/>
      <c r="GX436" s="51"/>
      <c r="HB436" s="53"/>
      <c r="HE436" s="51"/>
      <c r="HI436" s="53"/>
    </row>
    <row r="437">
      <c r="C437" s="51"/>
      <c r="J437" s="51"/>
      <c r="Q437" s="51"/>
      <c r="X437" s="51"/>
      <c r="AE437" s="51"/>
      <c r="AF437" s="52"/>
      <c r="AI437" s="53"/>
      <c r="AL437" s="51"/>
      <c r="AP437" s="53"/>
      <c r="AS437" s="51"/>
      <c r="AX437" s="53"/>
      <c r="AZ437" s="51"/>
      <c r="BE437" s="53"/>
      <c r="BG437" s="51"/>
      <c r="BK437" s="53"/>
      <c r="BN437" s="51"/>
      <c r="BR437" s="53"/>
      <c r="BU437" s="51"/>
      <c r="BW437" s="52"/>
      <c r="BY437" s="53"/>
      <c r="CB437" s="51"/>
      <c r="CF437" s="53"/>
      <c r="CI437" s="51"/>
      <c r="CM437" s="53"/>
      <c r="CP437" s="51"/>
      <c r="CW437" s="51"/>
      <c r="DD437" s="51"/>
      <c r="DK437" s="51"/>
      <c r="DR437" s="51"/>
      <c r="DY437" s="51"/>
      <c r="EF437" s="51"/>
      <c r="EM437" s="51"/>
      <c r="ET437" s="51"/>
      <c r="EX437" s="53"/>
      <c r="FA437" s="51"/>
      <c r="FH437" s="51"/>
      <c r="FJ437" s="53"/>
      <c r="FO437" s="51"/>
      <c r="FS437" s="53"/>
      <c r="FV437" s="51"/>
      <c r="FX437" s="53"/>
      <c r="GC437" s="51"/>
      <c r="GG437" s="53"/>
      <c r="GJ437" s="51"/>
      <c r="GN437" s="53"/>
      <c r="GQ437" s="51"/>
      <c r="GU437" s="53"/>
      <c r="GX437" s="51"/>
      <c r="HB437" s="53"/>
      <c r="HE437" s="51"/>
      <c r="HI437" s="53"/>
    </row>
    <row r="438">
      <c r="C438" s="51"/>
      <c r="J438" s="51"/>
      <c r="Q438" s="51"/>
      <c r="X438" s="51"/>
      <c r="AE438" s="51"/>
      <c r="AF438" s="52"/>
      <c r="AI438" s="53"/>
      <c r="AL438" s="51"/>
      <c r="AP438" s="53"/>
      <c r="AS438" s="51"/>
      <c r="AX438" s="53"/>
      <c r="AZ438" s="51"/>
      <c r="BE438" s="53"/>
      <c r="BG438" s="51"/>
      <c r="BK438" s="53"/>
      <c r="BN438" s="51"/>
      <c r="BR438" s="53"/>
      <c r="BU438" s="51"/>
      <c r="BW438" s="52"/>
      <c r="BY438" s="53"/>
      <c r="CB438" s="51"/>
      <c r="CF438" s="53"/>
      <c r="CI438" s="51"/>
      <c r="CM438" s="53"/>
      <c r="CP438" s="51"/>
      <c r="CW438" s="51"/>
      <c r="DD438" s="51"/>
      <c r="DK438" s="51"/>
      <c r="DR438" s="51"/>
      <c r="DY438" s="51"/>
      <c r="EF438" s="51"/>
      <c r="EM438" s="51"/>
      <c r="ET438" s="51"/>
      <c r="EX438" s="53"/>
      <c r="FA438" s="51"/>
      <c r="FH438" s="51"/>
      <c r="FJ438" s="53"/>
      <c r="FO438" s="51"/>
      <c r="FS438" s="53"/>
      <c r="FV438" s="51"/>
      <c r="FX438" s="53"/>
      <c r="GC438" s="51"/>
      <c r="GG438" s="53"/>
      <c r="GJ438" s="51"/>
      <c r="GN438" s="53"/>
      <c r="GQ438" s="51"/>
      <c r="GU438" s="53"/>
      <c r="GX438" s="51"/>
      <c r="HB438" s="53"/>
      <c r="HE438" s="51"/>
      <c r="HI438" s="53"/>
    </row>
    <row r="439">
      <c r="C439" s="51"/>
      <c r="J439" s="51"/>
      <c r="Q439" s="51"/>
      <c r="X439" s="51"/>
      <c r="AE439" s="51"/>
      <c r="AF439" s="52"/>
      <c r="AI439" s="53"/>
      <c r="AL439" s="51"/>
      <c r="AP439" s="53"/>
      <c r="AS439" s="51"/>
      <c r="AX439" s="53"/>
      <c r="AZ439" s="51"/>
      <c r="BE439" s="53"/>
      <c r="BG439" s="51"/>
      <c r="BK439" s="53"/>
      <c r="BN439" s="51"/>
      <c r="BR439" s="53"/>
      <c r="BU439" s="51"/>
      <c r="BW439" s="52"/>
      <c r="BY439" s="53"/>
      <c r="CB439" s="51"/>
      <c r="CF439" s="53"/>
      <c r="CI439" s="51"/>
      <c r="CM439" s="53"/>
      <c r="CP439" s="51"/>
      <c r="CW439" s="51"/>
      <c r="DD439" s="51"/>
      <c r="DK439" s="51"/>
      <c r="DR439" s="51"/>
      <c r="DY439" s="51"/>
      <c r="EF439" s="51"/>
      <c r="EM439" s="51"/>
      <c r="ET439" s="51"/>
      <c r="EX439" s="53"/>
      <c r="FA439" s="51"/>
      <c r="FH439" s="51"/>
      <c r="FJ439" s="53"/>
      <c r="FO439" s="51"/>
      <c r="FS439" s="53"/>
      <c r="FV439" s="51"/>
      <c r="FX439" s="53"/>
      <c r="GC439" s="51"/>
      <c r="GG439" s="53"/>
      <c r="GJ439" s="51"/>
      <c r="GN439" s="53"/>
      <c r="GQ439" s="51"/>
      <c r="GU439" s="53"/>
      <c r="GX439" s="51"/>
      <c r="HB439" s="53"/>
      <c r="HE439" s="51"/>
      <c r="HI439" s="53"/>
    </row>
    <row r="440">
      <c r="C440" s="51"/>
      <c r="J440" s="51"/>
      <c r="Q440" s="51"/>
      <c r="X440" s="51"/>
      <c r="AE440" s="51"/>
      <c r="AF440" s="52"/>
      <c r="AI440" s="53"/>
      <c r="AL440" s="51"/>
      <c r="AP440" s="53"/>
      <c r="AS440" s="51"/>
      <c r="AX440" s="53"/>
      <c r="AZ440" s="51"/>
      <c r="BE440" s="53"/>
      <c r="BG440" s="51"/>
      <c r="BK440" s="53"/>
      <c r="BN440" s="51"/>
      <c r="BR440" s="53"/>
      <c r="BU440" s="51"/>
      <c r="BW440" s="52"/>
      <c r="BY440" s="53"/>
      <c r="CB440" s="51"/>
      <c r="CF440" s="53"/>
      <c r="CI440" s="51"/>
      <c r="CM440" s="53"/>
      <c r="CP440" s="51"/>
      <c r="CW440" s="51"/>
      <c r="DD440" s="51"/>
      <c r="DK440" s="51"/>
      <c r="DR440" s="51"/>
      <c r="DY440" s="51"/>
      <c r="EF440" s="51"/>
      <c r="EM440" s="51"/>
      <c r="ET440" s="51"/>
      <c r="EX440" s="53"/>
      <c r="FA440" s="51"/>
      <c r="FH440" s="51"/>
      <c r="FJ440" s="53"/>
      <c r="FO440" s="51"/>
      <c r="FS440" s="53"/>
      <c r="FV440" s="51"/>
      <c r="FX440" s="53"/>
      <c r="GC440" s="51"/>
      <c r="GG440" s="53"/>
      <c r="GJ440" s="51"/>
      <c r="GN440" s="53"/>
      <c r="GQ440" s="51"/>
      <c r="GU440" s="53"/>
      <c r="GX440" s="51"/>
      <c r="HB440" s="53"/>
      <c r="HE440" s="51"/>
      <c r="HI440" s="53"/>
    </row>
    <row r="441">
      <c r="C441" s="51"/>
      <c r="J441" s="51"/>
      <c r="Q441" s="51"/>
      <c r="X441" s="51"/>
      <c r="AE441" s="51"/>
      <c r="AF441" s="52"/>
      <c r="AI441" s="53"/>
      <c r="AL441" s="51"/>
      <c r="AP441" s="53"/>
      <c r="AS441" s="51"/>
      <c r="AX441" s="53"/>
      <c r="AZ441" s="51"/>
      <c r="BE441" s="53"/>
      <c r="BG441" s="51"/>
      <c r="BK441" s="53"/>
      <c r="BN441" s="51"/>
      <c r="BR441" s="53"/>
      <c r="BU441" s="51"/>
      <c r="BW441" s="52"/>
      <c r="BY441" s="53"/>
      <c r="CB441" s="51"/>
      <c r="CF441" s="53"/>
      <c r="CI441" s="51"/>
      <c r="CM441" s="53"/>
      <c r="CP441" s="51"/>
      <c r="CW441" s="51"/>
      <c r="DD441" s="51"/>
      <c r="DK441" s="51"/>
      <c r="DR441" s="51"/>
      <c r="DY441" s="51"/>
      <c r="EF441" s="51"/>
      <c r="EM441" s="51"/>
      <c r="ET441" s="51"/>
      <c r="EX441" s="53"/>
      <c r="FA441" s="51"/>
      <c r="FH441" s="51"/>
      <c r="FJ441" s="53"/>
      <c r="FO441" s="51"/>
      <c r="FS441" s="53"/>
      <c r="FV441" s="51"/>
      <c r="FX441" s="53"/>
      <c r="GC441" s="51"/>
      <c r="GG441" s="53"/>
      <c r="GJ441" s="51"/>
      <c r="GN441" s="53"/>
      <c r="GQ441" s="51"/>
      <c r="GU441" s="53"/>
      <c r="GX441" s="51"/>
      <c r="HB441" s="53"/>
      <c r="HE441" s="51"/>
      <c r="HI441" s="53"/>
    </row>
    <row r="442">
      <c r="C442" s="51"/>
      <c r="J442" s="51"/>
      <c r="Q442" s="51"/>
      <c r="X442" s="51"/>
      <c r="AE442" s="51"/>
      <c r="AF442" s="52"/>
      <c r="AI442" s="53"/>
      <c r="AL442" s="51"/>
      <c r="AP442" s="53"/>
      <c r="AS442" s="51"/>
      <c r="AX442" s="53"/>
      <c r="AZ442" s="51"/>
      <c r="BE442" s="53"/>
      <c r="BG442" s="51"/>
      <c r="BK442" s="53"/>
      <c r="BN442" s="51"/>
      <c r="BR442" s="53"/>
      <c r="BU442" s="51"/>
      <c r="BW442" s="52"/>
      <c r="BY442" s="53"/>
      <c r="CB442" s="51"/>
      <c r="CF442" s="53"/>
      <c r="CI442" s="51"/>
      <c r="CM442" s="53"/>
      <c r="CP442" s="51"/>
      <c r="CW442" s="51"/>
      <c r="DD442" s="51"/>
      <c r="DK442" s="51"/>
      <c r="DR442" s="51"/>
      <c r="DY442" s="51"/>
      <c r="EF442" s="51"/>
      <c r="EM442" s="51"/>
      <c r="ET442" s="51"/>
      <c r="EX442" s="53"/>
      <c r="FA442" s="51"/>
      <c r="FH442" s="51"/>
      <c r="FJ442" s="53"/>
      <c r="FO442" s="51"/>
      <c r="FS442" s="53"/>
      <c r="FV442" s="51"/>
      <c r="FX442" s="53"/>
      <c r="GC442" s="51"/>
      <c r="GG442" s="53"/>
      <c r="GJ442" s="51"/>
      <c r="GN442" s="53"/>
      <c r="GQ442" s="51"/>
      <c r="GU442" s="53"/>
      <c r="GX442" s="51"/>
      <c r="HB442" s="53"/>
      <c r="HE442" s="51"/>
      <c r="HI442" s="53"/>
    </row>
    <row r="443">
      <c r="C443" s="51"/>
      <c r="J443" s="51"/>
      <c r="Q443" s="51"/>
      <c r="X443" s="51"/>
      <c r="AE443" s="51"/>
      <c r="AF443" s="52"/>
      <c r="AI443" s="53"/>
      <c r="AL443" s="51"/>
      <c r="AP443" s="53"/>
      <c r="AS443" s="51"/>
      <c r="AX443" s="53"/>
      <c r="AZ443" s="51"/>
      <c r="BE443" s="53"/>
      <c r="BG443" s="51"/>
      <c r="BK443" s="53"/>
      <c r="BN443" s="51"/>
      <c r="BR443" s="53"/>
      <c r="BU443" s="51"/>
      <c r="BW443" s="52"/>
      <c r="BY443" s="53"/>
      <c r="CB443" s="51"/>
      <c r="CF443" s="53"/>
      <c r="CI443" s="51"/>
      <c r="CM443" s="53"/>
      <c r="CP443" s="51"/>
      <c r="CW443" s="51"/>
      <c r="DD443" s="51"/>
      <c r="DK443" s="51"/>
      <c r="DR443" s="51"/>
      <c r="DY443" s="51"/>
      <c r="EF443" s="51"/>
      <c r="EM443" s="51"/>
      <c r="ET443" s="51"/>
      <c r="EX443" s="53"/>
      <c r="FA443" s="51"/>
      <c r="FH443" s="51"/>
      <c r="FJ443" s="53"/>
      <c r="FO443" s="51"/>
      <c r="FS443" s="53"/>
      <c r="FV443" s="51"/>
      <c r="FX443" s="53"/>
      <c r="GC443" s="51"/>
      <c r="GG443" s="53"/>
      <c r="GJ443" s="51"/>
      <c r="GN443" s="53"/>
      <c r="GQ443" s="51"/>
      <c r="GU443" s="53"/>
      <c r="GX443" s="51"/>
      <c r="HB443" s="53"/>
      <c r="HE443" s="51"/>
      <c r="HI443" s="53"/>
    </row>
    <row r="444">
      <c r="C444" s="51"/>
      <c r="J444" s="51"/>
      <c r="Q444" s="51"/>
      <c r="X444" s="51"/>
      <c r="AE444" s="51"/>
      <c r="AF444" s="52"/>
      <c r="AI444" s="53"/>
      <c r="AL444" s="51"/>
      <c r="AP444" s="53"/>
      <c r="AS444" s="51"/>
      <c r="AX444" s="53"/>
      <c r="AZ444" s="51"/>
      <c r="BE444" s="53"/>
      <c r="BG444" s="51"/>
      <c r="BK444" s="53"/>
      <c r="BN444" s="51"/>
      <c r="BR444" s="53"/>
      <c r="BU444" s="51"/>
      <c r="BW444" s="52"/>
      <c r="BY444" s="53"/>
      <c r="CB444" s="51"/>
      <c r="CF444" s="53"/>
      <c r="CI444" s="51"/>
      <c r="CM444" s="53"/>
      <c r="CP444" s="51"/>
      <c r="CW444" s="51"/>
      <c r="DD444" s="51"/>
      <c r="DK444" s="51"/>
      <c r="DR444" s="51"/>
      <c r="DY444" s="51"/>
      <c r="EF444" s="51"/>
      <c r="EM444" s="51"/>
      <c r="ET444" s="51"/>
      <c r="EX444" s="53"/>
      <c r="FA444" s="51"/>
      <c r="FH444" s="51"/>
      <c r="FJ444" s="53"/>
      <c r="FO444" s="51"/>
      <c r="FS444" s="53"/>
      <c r="FV444" s="51"/>
      <c r="FX444" s="53"/>
      <c r="GC444" s="51"/>
      <c r="GG444" s="53"/>
      <c r="GJ444" s="51"/>
      <c r="GN444" s="53"/>
      <c r="GQ444" s="51"/>
      <c r="GU444" s="53"/>
      <c r="GX444" s="51"/>
      <c r="HB444" s="53"/>
      <c r="HE444" s="51"/>
      <c r="HI444" s="53"/>
    </row>
    <row r="445">
      <c r="C445" s="51"/>
      <c r="J445" s="51"/>
      <c r="Q445" s="51"/>
      <c r="X445" s="51"/>
      <c r="AE445" s="51"/>
      <c r="AF445" s="52"/>
      <c r="AI445" s="53"/>
      <c r="AL445" s="51"/>
      <c r="AP445" s="53"/>
      <c r="AS445" s="51"/>
      <c r="AX445" s="53"/>
      <c r="AZ445" s="51"/>
      <c r="BE445" s="53"/>
      <c r="BG445" s="51"/>
      <c r="BK445" s="53"/>
      <c r="BN445" s="51"/>
      <c r="BR445" s="53"/>
      <c r="BU445" s="51"/>
      <c r="BW445" s="52"/>
      <c r="BY445" s="53"/>
      <c r="CB445" s="51"/>
      <c r="CF445" s="53"/>
      <c r="CI445" s="51"/>
      <c r="CM445" s="53"/>
      <c r="CP445" s="51"/>
      <c r="CW445" s="51"/>
      <c r="DD445" s="51"/>
      <c r="DK445" s="51"/>
      <c r="DR445" s="51"/>
      <c r="DY445" s="51"/>
      <c r="EF445" s="51"/>
      <c r="EM445" s="51"/>
      <c r="ET445" s="51"/>
      <c r="EX445" s="53"/>
      <c r="FA445" s="51"/>
      <c r="FH445" s="51"/>
      <c r="FJ445" s="53"/>
      <c r="FO445" s="51"/>
      <c r="FS445" s="53"/>
      <c r="FV445" s="51"/>
      <c r="FX445" s="53"/>
      <c r="GC445" s="51"/>
      <c r="GG445" s="53"/>
      <c r="GJ445" s="51"/>
      <c r="GN445" s="53"/>
      <c r="GQ445" s="51"/>
      <c r="GU445" s="53"/>
      <c r="GX445" s="51"/>
      <c r="HB445" s="53"/>
      <c r="HE445" s="51"/>
      <c r="HI445" s="53"/>
    </row>
    <row r="446">
      <c r="C446" s="51"/>
      <c r="J446" s="51"/>
      <c r="Q446" s="51"/>
      <c r="X446" s="51"/>
      <c r="AE446" s="51"/>
      <c r="AF446" s="52"/>
      <c r="AI446" s="53"/>
      <c r="AL446" s="51"/>
      <c r="AP446" s="53"/>
      <c r="AS446" s="51"/>
      <c r="AX446" s="53"/>
      <c r="AZ446" s="51"/>
      <c r="BE446" s="53"/>
      <c r="BG446" s="51"/>
      <c r="BK446" s="53"/>
      <c r="BN446" s="51"/>
      <c r="BR446" s="53"/>
      <c r="BU446" s="51"/>
      <c r="BW446" s="52"/>
      <c r="BY446" s="53"/>
      <c r="CB446" s="51"/>
      <c r="CF446" s="53"/>
      <c r="CI446" s="51"/>
      <c r="CM446" s="53"/>
      <c r="CP446" s="51"/>
      <c r="CW446" s="51"/>
      <c r="DD446" s="51"/>
      <c r="DK446" s="51"/>
      <c r="DR446" s="51"/>
      <c r="DY446" s="51"/>
      <c r="EF446" s="51"/>
      <c r="EM446" s="51"/>
      <c r="ET446" s="51"/>
      <c r="EX446" s="53"/>
      <c r="FA446" s="51"/>
      <c r="FH446" s="51"/>
      <c r="FJ446" s="53"/>
      <c r="FO446" s="51"/>
      <c r="FS446" s="53"/>
      <c r="FV446" s="51"/>
      <c r="FX446" s="53"/>
      <c r="GC446" s="51"/>
      <c r="GG446" s="53"/>
      <c r="GJ446" s="51"/>
      <c r="GN446" s="53"/>
      <c r="GQ446" s="51"/>
      <c r="GU446" s="53"/>
      <c r="GX446" s="51"/>
      <c r="HB446" s="53"/>
      <c r="HE446" s="51"/>
      <c r="HI446" s="53"/>
    </row>
    <row r="447">
      <c r="C447" s="51"/>
      <c r="J447" s="51"/>
      <c r="Q447" s="51"/>
      <c r="X447" s="51"/>
      <c r="AE447" s="51"/>
      <c r="AF447" s="52"/>
      <c r="AI447" s="53"/>
      <c r="AL447" s="51"/>
      <c r="AP447" s="53"/>
      <c r="AS447" s="51"/>
      <c r="AX447" s="53"/>
      <c r="AZ447" s="51"/>
      <c r="BE447" s="53"/>
      <c r="BG447" s="51"/>
      <c r="BK447" s="53"/>
      <c r="BN447" s="51"/>
      <c r="BR447" s="53"/>
      <c r="BU447" s="51"/>
      <c r="BW447" s="52"/>
      <c r="BY447" s="53"/>
      <c r="CB447" s="51"/>
      <c r="CF447" s="53"/>
      <c r="CI447" s="51"/>
      <c r="CM447" s="53"/>
      <c r="CP447" s="51"/>
      <c r="CW447" s="51"/>
      <c r="DD447" s="51"/>
      <c r="DK447" s="51"/>
      <c r="DR447" s="51"/>
      <c r="DY447" s="51"/>
      <c r="EF447" s="51"/>
      <c r="EM447" s="51"/>
      <c r="ET447" s="51"/>
      <c r="EX447" s="53"/>
      <c r="FA447" s="51"/>
      <c r="FH447" s="51"/>
      <c r="FJ447" s="53"/>
      <c r="FO447" s="51"/>
      <c r="FS447" s="53"/>
      <c r="FV447" s="51"/>
      <c r="FX447" s="53"/>
      <c r="GC447" s="51"/>
      <c r="GG447" s="53"/>
      <c r="GJ447" s="51"/>
      <c r="GN447" s="53"/>
      <c r="GQ447" s="51"/>
      <c r="GU447" s="53"/>
      <c r="GX447" s="51"/>
      <c r="HB447" s="53"/>
      <c r="HE447" s="51"/>
      <c r="HI447" s="53"/>
    </row>
    <row r="448">
      <c r="C448" s="51"/>
      <c r="J448" s="51"/>
      <c r="Q448" s="51"/>
      <c r="X448" s="51"/>
      <c r="AE448" s="51"/>
      <c r="AF448" s="52"/>
      <c r="AI448" s="53"/>
      <c r="AL448" s="51"/>
      <c r="AP448" s="53"/>
      <c r="AS448" s="51"/>
      <c r="AX448" s="53"/>
      <c r="AZ448" s="51"/>
      <c r="BE448" s="53"/>
      <c r="BG448" s="51"/>
      <c r="BK448" s="53"/>
      <c r="BN448" s="51"/>
      <c r="BR448" s="53"/>
      <c r="BU448" s="51"/>
      <c r="BW448" s="52"/>
      <c r="BY448" s="53"/>
      <c r="CB448" s="51"/>
      <c r="CF448" s="53"/>
      <c r="CI448" s="51"/>
      <c r="CM448" s="53"/>
      <c r="CP448" s="51"/>
      <c r="CW448" s="51"/>
      <c r="DD448" s="51"/>
      <c r="DK448" s="51"/>
      <c r="DR448" s="51"/>
      <c r="DY448" s="51"/>
      <c r="EF448" s="51"/>
      <c r="EM448" s="51"/>
      <c r="ET448" s="51"/>
      <c r="EX448" s="53"/>
      <c r="FA448" s="51"/>
      <c r="FH448" s="51"/>
      <c r="FJ448" s="53"/>
      <c r="FO448" s="51"/>
      <c r="FS448" s="53"/>
      <c r="FV448" s="51"/>
      <c r="FX448" s="53"/>
      <c r="GC448" s="51"/>
      <c r="GG448" s="53"/>
      <c r="GJ448" s="51"/>
      <c r="GN448" s="53"/>
      <c r="GQ448" s="51"/>
      <c r="GU448" s="53"/>
      <c r="GX448" s="51"/>
      <c r="HB448" s="53"/>
      <c r="HE448" s="51"/>
      <c r="HI448" s="53"/>
    </row>
    <row r="449">
      <c r="C449" s="51"/>
      <c r="J449" s="51"/>
      <c r="Q449" s="51"/>
      <c r="X449" s="51"/>
      <c r="AE449" s="51"/>
      <c r="AF449" s="52"/>
      <c r="AI449" s="53"/>
      <c r="AL449" s="51"/>
      <c r="AP449" s="53"/>
      <c r="AS449" s="51"/>
      <c r="AX449" s="53"/>
      <c r="AZ449" s="51"/>
      <c r="BE449" s="53"/>
      <c r="BG449" s="51"/>
      <c r="BK449" s="53"/>
      <c r="BN449" s="51"/>
      <c r="BR449" s="53"/>
      <c r="BU449" s="51"/>
      <c r="BW449" s="52"/>
      <c r="BY449" s="53"/>
      <c r="CB449" s="51"/>
      <c r="CF449" s="53"/>
      <c r="CI449" s="51"/>
      <c r="CM449" s="53"/>
      <c r="CP449" s="51"/>
      <c r="CW449" s="51"/>
      <c r="DD449" s="51"/>
      <c r="DK449" s="51"/>
      <c r="DR449" s="51"/>
      <c r="DY449" s="51"/>
      <c r="EF449" s="51"/>
      <c r="EM449" s="51"/>
      <c r="ET449" s="51"/>
      <c r="EX449" s="53"/>
      <c r="FA449" s="51"/>
      <c r="FH449" s="51"/>
      <c r="FJ449" s="53"/>
      <c r="FO449" s="51"/>
      <c r="FS449" s="53"/>
      <c r="FV449" s="51"/>
      <c r="FX449" s="53"/>
      <c r="GC449" s="51"/>
      <c r="GG449" s="53"/>
      <c r="GJ449" s="51"/>
      <c r="GN449" s="53"/>
      <c r="GQ449" s="51"/>
      <c r="GU449" s="53"/>
      <c r="GX449" s="51"/>
      <c r="HB449" s="53"/>
      <c r="HE449" s="51"/>
      <c r="HI449" s="53"/>
    </row>
    <row r="450">
      <c r="C450" s="51"/>
      <c r="J450" s="51"/>
      <c r="Q450" s="51"/>
      <c r="X450" s="51"/>
      <c r="AE450" s="51"/>
      <c r="AF450" s="52"/>
      <c r="AI450" s="53"/>
      <c r="AL450" s="51"/>
      <c r="AP450" s="53"/>
      <c r="AS450" s="51"/>
      <c r="AX450" s="53"/>
      <c r="AZ450" s="51"/>
      <c r="BE450" s="53"/>
      <c r="BG450" s="51"/>
      <c r="BK450" s="53"/>
      <c r="BN450" s="51"/>
      <c r="BR450" s="53"/>
      <c r="BU450" s="51"/>
      <c r="BW450" s="52"/>
      <c r="BY450" s="53"/>
      <c r="CB450" s="51"/>
      <c r="CF450" s="53"/>
      <c r="CI450" s="51"/>
      <c r="CM450" s="53"/>
      <c r="CP450" s="51"/>
      <c r="CW450" s="51"/>
      <c r="DD450" s="51"/>
      <c r="DK450" s="51"/>
      <c r="DR450" s="51"/>
      <c r="DY450" s="51"/>
      <c r="EF450" s="51"/>
      <c r="EM450" s="51"/>
      <c r="ET450" s="51"/>
      <c r="EX450" s="53"/>
      <c r="FA450" s="51"/>
      <c r="FH450" s="51"/>
      <c r="FJ450" s="53"/>
      <c r="FO450" s="51"/>
      <c r="FS450" s="53"/>
      <c r="FV450" s="51"/>
      <c r="FX450" s="53"/>
      <c r="GC450" s="51"/>
      <c r="GG450" s="53"/>
      <c r="GJ450" s="51"/>
      <c r="GN450" s="53"/>
      <c r="GQ450" s="51"/>
      <c r="GU450" s="53"/>
      <c r="GX450" s="51"/>
      <c r="HB450" s="53"/>
      <c r="HE450" s="51"/>
      <c r="HI450" s="53"/>
    </row>
    <row r="451">
      <c r="C451" s="51"/>
      <c r="J451" s="51"/>
      <c r="Q451" s="51"/>
      <c r="X451" s="51"/>
      <c r="AE451" s="51"/>
      <c r="AF451" s="52"/>
      <c r="AI451" s="53"/>
      <c r="AL451" s="51"/>
      <c r="AP451" s="53"/>
      <c r="AS451" s="51"/>
      <c r="AX451" s="53"/>
      <c r="AZ451" s="51"/>
      <c r="BE451" s="53"/>
      <c r="BG451" s="51"/>
      <c r="BK451" s="53"/>
      <c r="BN451" s="51"/>
      <c r="BR451" s="53"/>
      <c r="BU451" s="51"/>
      <c r="BW451" s="52"/>
      <c r="BY451" s="53"/>
      <c r="CB451" s="51"/>
      <c r="CF451" s="53"/>
      <c r="CI451" s="51"/>
      <c r="CM451" s="53"/>
      <c r="CP451" s="51"/>
      <c r="CW451" s="51"/>
      <c r="DD451" s="51"/>
      <c r="DK451" s="51"/>
      <c r="DR451" s="51"/>
      <c r="DY451" s="51"/>
      <c r="EF451" s="51"/>
      <c r="EM451" s="51"/>
      <c r="ET451" s="51"/>
      <c r="EX451" s="53"/>
      <c r="FA451" s="51"/>
      <c r="FH451" s="51"/>
      <c r="FJ451" s="53"/>
      <c r="FO451" s="51"/>
      <c r="FS451" s="53"/>
      <c r="FV451" s="51"/>
      <c r="FX451" s="53"/>
      <c r="GC451" s="51"/>
      <c r="GG451" s="53"/>
      <c r="GJ451" s="51"/>
      <c r="GN451" s="53"/>
      <c r="GQ451" s="51"/>
      <c r="GU451" s="53"/>
      <c r="GX451" s="51"/>
      <c r="HB451" s="53"/>
      <c r="HE451" s="51"/>
      <c r="HI451" s="53"/>
    </row>
    <row r="452">
      <c r="C452" s="51"/>
      <c r="J452" s="51"/>
      <c r="Q452" s="51"/>
      <c r="X452" s="51"/>
      <c r="AE452" s="51"/>
      <c r="AF452" s="52"/>
      <c r="AI452" s="53"/>
      <c r="AL452" s="51"/>
      <c r="AP452" s="53"/>
      <c r="AS452" s="51"/>
      <c r="AX452" s="53"/>
      <c r="AZ452" s="51"/>
      <c r="BE452" s="53"/>
      <c r="BG452" s="51"/>
      <c r="BK452" s="53"/>
      <c r="BN452" s="51"/>
      <c r="BR452" s="53"/>
      <c r="BU452" s="51"/>
      <c r="BW452" s="52"/>
      <c r="BY452" s="53"/>
      <c r="CB452" s="51"/>
      <c r="CF452" s="53"/>
      <c r="CI452" s="51"/>
      <c r="CM452" s="53"/>
      <c r="CP452" s="51"/>
      <c r="CW452" s="51"/>
      <c r="DD452" s="51"/>
      <c r="DK452" s="51"/>
      <c r="DR452" s="51"/>
      <c r="DY452" s="51"/>
      <c r="EF452" s="51"/>
      <c r="EM452" s="51"/>
      <c r="ET452" s="51"/>
      <c r="EX452" s="53"/>
      <c r="FA452" s="51"/>
      <c r="FH452" s="51"/>
      <c r="FJ452" s="53"/>
      <c r="FO452" s="51"/>
      <c r="FS452" s="53"/>
      <c r="FV452" s="51"/>
      <c r="FX452" s="53"/>
      <c r="GC452" s="51"/>
      <c r="GG452" s="53"/>
      <c r="GJ452" s="51"/>
      <c r="GN452" s="53"/>
      <c r="GQ452" s="51"/>
      <c r="GU452" s="53"/>
      <c r="GX452" s="51"/>
      <c r="HB452" s="53"/>
      <c r="HE452" s="51"/>
      <c r="HI452" s="53"/>
    </row>
    <row r="453">
      <c r="C453" s="51"/>
      <c r="J453" s="51"/>
      <c r="Q453" s="51"/>
      <c r="X453" s="51"/>
      <c r="AE453" s="51"/>
      <c r="AF453" s="52"/>
      <c r="AI453" s="53"/>
      <c r="AL453" s="51"/>
      <c r="AP453" s="53"/>
      <c r="AS453" s="51"/>
      <c r="AX453" s="53"/>
      <c r="AZ453" s="51"/>
      <c r="BE453" s="53"/>
      <c r="BG453" s="51"/>
      <c r="BK453" s="53"/>
      <c r="BN453" s="51"/>
      <c r="BR453" s="53"/>
      <c r="BU453" s="51"/>
      <c r="BW453" s="52"/>
      <c r="BY453" s="53"/>
      <c r="CB453" s="51"/>
      <c r="CF453" s="53"/>
      <c r="CI453" s="51"/>
      <c r="CM453" s="53"/>
      <c r="CP453" s="51"/>
      <c r="CW453" s="51"/>
      <c r="DD453" s="51"/>
      <c r="DK453" s="51"/>
      <c r="DR453" s="51"/>
      <c r="DY453" s="51"/>
      <c r="EF453" s="51"/>
      <c r="EM453" s="51"/>
      <c r="ET453" s="51"/>
      <c r="EX453" s="53"/>
      <c r="FA453" s="51"/>
      <c r="FH453" s="51"/>
      <c r="FJ453" s="53"/>
      <c r="FO453" s="51"/>
      <c r="FS453" s="53"/>
      <c r="FV453" s="51"/>
      <c r="FX453" s="53"/>
      <c r="GC453" s="51"/>
      <c r="GG453" s="53"/>
      <c r="GJ453" s="51"/>
      <c r="GN453" s="53"/>
      <c r="GQ453" s="51"/>
      <c r="GU453" s="53"/>
      <c r="GX453" s="51"/>
      <c r="HB453" s="53"/>
      <c r="HE453" s="51"/>
      <c r="HI453" s="53"/>
    </row>
    <row r="454">
      <c r="C454" s="51"/>
      <c r="J454" s="51"/>
      <c r="Q454" s="51"/>
      <c r="X454" s="51"/>
      <c r="AE454" s="51"/>
      <c r="AF454" s="52"/>
      <c r="AI454" s="53"/>
      <c r="AL454" s="51"/>
      <c r="AP454" s="53"/>
      <c r="AS454" s="51"/>
      <c r="AX454" s="53"/>
      <c r="AZ454" s="51"/>
      <c r="BE454" s="53"/>
      <c r="BG454" s="51"/>
      <c r="BK454" s="53"/>
      <c r="BN454" s="51"/>
      <c r="BR454" s="53"/>
      <c r="BU454" s="51"/>
      <c r="BW454" s="52"/>
      <c r="BY454" s="53"/>
      <c r="CB454" s="51"/>
      <c r="CF454" s="53"/>
      <c r="CI454" s="51"/>
      <c r="CM454" s="53"/>
      <c r="CP454" s="51"/>
      <c r="CW454" s="51"/>
      <c r="DD454" s="51"/>
      <c r="DK454" s="51"/>
      <c r="DR454" s="51"/>
      <c r="DY454" s="51"/>
      <c r="EF454" s="51"/>
      <c r="EM454" s="51"/>
      <c r="ET454" s="51"/>
      <c r="EX454" s="53"/>
      <c r="FA454" s="51"/>
      <c r="FH454" s="51"/>
      <c r="FJ454" s="53"/>
      <c r="FO454" s="51"/>
      <c r="FS454" s="53"/>
      <c r="FV454" s="51"/>
      <c r="FX454" s="53"/>
      <c r="GC454" s="51"/>
      <c r="GG454" s="53"/>
      <c r="GJ454" s="51"/>
      <c r="GN454" s="53"/>
      <c r="GQ454" s="51"/>
      <c r="GU454" s="53"/>
      <c r="GX454" s="51"/>
      <c r="HB454" s="53"/>
      <c r="HE454" s="51"/>
      <c r="HI454" s="53"/>
    </row>
    <row r="455">
      <c r="C455" s="51"/>
      <c r="J455" s="51"/>
      <c r="Q455" s="51"/>
      <c r="X455" s="51"/>
      <c r="AE455" s="51"/>
      <c r="AF455" s="52"/>
      <c r="AI455" s="53"/>
      <c r="AL455" s="51"/>
      <c r="AP455" s="53"/>
      <c r="AS455" s="51"/>
      <c r="AX455" s="53"/>
      <c r="AZ455" s="51"/>
      <c r="BE455" s="53"/>
      <c r="BG455" s="51"/>
      <c r="BK455" s="53"/>
      <c r="BN455" s="51"/>
      <c r="BR455" s="53"/>
      <c r="BU455" s="51"/>
      <c r="BW455" s="52"/>
      <c r="BY455" s="53"/>
      <c r="CB455" s="51"/>
      <c r="CF455" s="53"/>
      <c r="CI455" s="51"/>
      <c r="CM455" s="53"/>
      <c r="CP455" s="51"/>
      <c r="CW455" s="51"/>
      <c r="DD455" s="51"/>
      <c r="DK455" s="51"/>
      <c r="DR455" s="51"/>
      <c r="DY455" s="51"/>
      <c r="EF455" s="51"/>
      <c r="EM455" s="51"/>
      <c r="ET455" s="51"/>
      <c r="EX455" s="53"/>
      <c r="FA455" s="51"/>
      <c r="FH455" s="51"/>
      <c r="FJ455" s="53"/>
      <c r="FO455" s="51"/>
      <c r="FS455" s="53"/>
      <c r="FV455" s="51"/>
      <c r="FX455" s="53"/>
      <c r="GC455" s="51"/>
      <c r="GG455" s="53"/>
      <c r="GJ455" s="51"/>
      <c r="GN455" s="53"/>
      <c r="GQ455" s="51"/>
      <c r="GU455" s="53"/>
      <c r="GX455" s="51"/>
      <c r="HB455" s="53"/>
      <c r="HE455" s="51"/>
      <c r="HI455" s="53"/>
    </row>
    <row r="456">
      <c r="C456" s="51"/>
      <c r="J456" s="51"/>
      <c r="Q456" s="51"/>
      <c r="X456" s="51"/>
      <c r="AE456" s="51"/>
      <c r="AF456" s="52"/>
      <c r="AI456" s="53"/>
      <c r="AL456" s="51"/>
      <c r="AP456" s="53"/>
      <c r="AS456" s="51"/>
      <c r="AX456" s="53"/>
      <c r="AZ456" s="51"/>
      <c r="BE456" s="53"/>
      <c r="BG456" s="51"/>
      <c r="BK456" s="53"/>
      <c r="BN456" s="51"/>
      <c r="BR456" s="53"/>
      <c r="BU456" s="51"/>
      <c r="BW456" s="52"/>
      <c r="BY456" s="53"/>
      <c r="CB456" s="51"/>
      <c r="CF456" s="53"/>
      <c r="CI456" s="51"/>
      <c r="CM456" s="53"/>
      <c r="CP456" s="51"/>
      <c r="CW456" s="51"/>
      <c r="DD456" s="51"/>
      <c r="DK456" s="51"/>
      <c r="DR456" s="51"/>
      <c r="DY456" s="51"/>
      <c r="EF456" s="51"/>
      <c r="EM456" s="51"/>
      <c r="ET456" s="51"/>
      <c r="EX456" s="53"/>
      <c r="FA456" s="51"/>
      <c r="FH456" s="51"/>
      <c r="FJ456" s="53"/>
      <c r="FO456" s="51"/>
      <c r="FS456" s="53"/>
      <c r="FV456" s="51"/>
      <c r="FX456" s="53"/>
      <c r="GC456" s="51"/>
      <c r="GG456" s="53"/>
      <c r="GJ456" s="51"/>
      <c r="GN456" s="53"/>
      <c r="GQ456" s="51"/>
      <c r="GU456" s="53"/>
      <c r="GX456" s="51"/>
      <c r="HB456" s="53"/>
      <c r="HE456" s="51"/>
      <c r="HI456" s="53"/>
    </row>
    <row r="457">
      <c r="C457" s="51"/>
      <c r="J457" s="51"/>
      <c r="Q457" s="51"/>
      <c r="X457" s="51"/>
      <c r="AE457" s="51"/>
      <c r="AF457" s="52"/>
      <c r="AI457" s="53"/>
      <c r="AL457" s="51"/>
      <c r="AP457" s="53"/>
      <c r="AS457" s="51"/>
      <c r="AX457" s="53"/>
      <c r="AZ457" s="51"/>
      <c r="BE457" s="53"/>
      <c r="BG457" s="51"/>
      <c r="BK457" s="53"/>
      <c r="BN457" s="51"/>
      <c r="BR457" s="53"/>
      <c r="BU457" s="51"/>
      <c r="BW457" s="52"/>
      <c r="BY457" s="53"/>
      <c r="CB457" s="51"/>
      <c r="CF457" s="53"/>
      <c r="CI457" s="51"/>
      <c r="CM457" s="53"/>
      <c r="CP457" s="51"/>
      <c r="CW457" s="51"/>
      <c r="DD457" s="51"/>
      <c r="DK457" s="51"/>
      <c r="DR457" s="51"/>
      <c r="DY457" s="51"/>
      <c r="EF457" s="51"/>
      <c r="EM457" s="51"/>
      <c r="ET457" s="51"/>
      <c r="EX457" s="53"/>
      <c r="FA457" s="51"/>
      <c r="FH457" s="51"/>
      <c r="FJ457" s="53"/>
      <c r="FO457" s="51"/>
      <c r="FS457" s="53"/>
      <c r="FV457" s="51"/>
      <c r="FX457" s="53"/>
      <c r="GC457" s="51"/>
      <c r="GG457" s="53"/>
      <c r="GJ457" s="51"/>
      <c r="GN457" s="53"/>
      <c r="GQ457" s="51"/>
      <c r="GU457" s="53"/>
      <c r="GX457" s="51"/>
      <c r="HB457" s="53"/>
      <c r="HE457" s="51"/>
      <c r="HI457" s="53"/>
    </row>
    <row r="458">
      <c r="C458" s="51"/>
      <c r="J458" s="51"/>
      <c r="Q458" s="51"/>
      <c r="X458" s="51"/>
      <c r="AE458" s="51"/>
      <c r="AF458" s="52"/>
      <c r="AI458" s="53"/>
      <c r="AL458" s="51"/>
      <c r="AP458" s="53"/>
      <c r="AS458" s="51"/>
      <c r="AX458" s="53"/>
      <c r="AZ458" s="51"/>
      <c r="BE458" s="53"/>
      <c r="BG458" s="51"/>
      <c r="BK458" s="53"/>
      <c r="BN458" s="51"/>
      <c r="BR458" s="53"/>
      <c r="BU458" s="51"/>
      <c r="BW458" s="52"/>
      <c r="BY458" s="53"/>
      <c r="CB458" s="51"/>
      <c r="CF458" s="53"/>
      <c r="CI458" s="51"/>
      <c r="CM458" s="53"/>
      <c r="CP458" s="51"/>
      <c r="CW458" s="51"/>
      <c r="DD458" s="51"/>
      <c r="DK458" s="51"/>
      <c r="DR458" s="51"/>
      <c r="DY458" s="51"/>
      <c r="EF458" s="51"/>
      <c r="EM458" s="51"/>
      <c r="ET458" s="51"/>
      <c r="EX458" s="53"/>
      <c r="FA458" s="51"/>
      <c r="FH458" s="51"/>
      <c r="FJ458" s="53"/>
      <c r="FO458" s="51"/>
      <c r="FS458" s="53"/>
      <c r="FV458" s="51"/>
      <c r="FX458" s="53"/>
      <c r="GC458" s="51"/>
      <c r="GG458" s="53"/>
      <c r="GJ458" s="51"/>
      <c r="GN458" s="53"/>
      <c r="GQ458" s="51"/>
      <c r="GU458" s="53"/>
      <c r="GX458" s="51"/>
      <c r="HB458" s="53"/>
      <c r="HE458" s="51"/>
      <c r="HI458" s="53"/>
    </row>
    <row r="459">
      <c r="C459" s="51"/>
      <c r="J459" s="51"/>
      <c r="Q459" s="51"/>
      <c r="X459" s="51"/>
      <c r="AE459" s="51"/>
      <c r="AF459" s="52"/>
      <c r="AI459" s="53"/>
      <c r="AL459" s="51"/>
      <c r="AP459" s="53"/>
      <c r="AS459" s="51"/>
      <c r="AX459" s="53"/>
      <c r="AZ459" s="51"/>
      <c r="BE459" s="53"/>
      <c r="BG459" s="51"/>
      <c r="BK459" s="53"/>
      <c r="BN459" s="51"/>
      <c r="BR459" s="53"/>
      <c r="BU459" s="51"/>
      <c r="BW459" s="52"/>
      <c r="BY459" s="53"/>
      <c r="CB459" s="51"/>
      <c r="CF459" s="53"/>
      <c r="CI459" s="51"/>
      <c r="CM459" s="53"/>
      <c r="CP459" s="51"/>
      <c r="CW459" s="51"/>
      <c r="DD459" s="51"/>
      <c r="DK459" s="51"/>
      <c r="DR459" s="51"/>
      <c r="DY459" s="51"/>
      <c r="EF459" s="51"/>
      <c r="EM459" s="51"/>
      <c r="ET459" s="51"/>
      <c r="EX459" s="53"/>
      <c r="FA459" s="51"/>
      <c r="FH459" s="51"/>
      <c r="FJ459" s="53"/>
      <c r="FO459" s="51"/>
      <c r="FS459" s="53"/>
      <c r="FV459" s="51"/>
      <c r="FX459" s="53"/>
      <c r="GC459" s="51"/>
      <c r="GG459" s="53"/>
      <c r="GJ459" s="51"/>
      <c r="GN459" s="53"/>
      <c r="GQ459" s="51"/>
      <c r="GU459" s="53"/>
      <c r="GX459" s="51"/>
      <c r="HB459" s="53"/>
      <c r="HE459" s="51"/>
      <c r="HI459" s="53"/>
    </row>
    <row r="460">
      <c r="C460" s="51"/>
      <c r="J460" s="51"/>
      <c r="Q460" s="51"/>
      <c r="X460" s="51"/>
      <c r="AE460" s="51"/>
      <c r="AF460" s="52"/>
      <c r="AI460" s="53"/>
      <c r="AL460" s="51"/>
      <c r="AP460" s="53"/>
      <c r="AS460" s="51"/>
      <c r="AX460" s="53"/>
      <c r="AZ460" s="51"/>
      <c r="BE460" s="53"/>
      <c r="BG460" s="51"/>
      <c r="BK460" s="53"/>
      <c r="BN460" s="51"/>
      <c r="BR460" s="53"/>
      <c r="BU460" s="51"/>
      <c r="BW460" s="52"/>
      <c r="BY460" s="53"/>
      <c r="CB460" s="51"/>
      <c r="CF460" s="53"/>
      <c r="CI460" s="51"/>
      <c r="CM460" s="53"/>
      <c r="CP460" s="51"/>
      <c r="CW460" s="51"/>
      <c r="DD460" s="51"/>
      <c r="DK460" s="51"/>
      <c r="DR460" s="51"/>
      <c r="DY460" s="51"/>
      <c r="EF460" s="51"/>
      <c r="EM460" s="51"/>
      <c r="ET460" s="51"/>
      <c r="EX460" s="53"/>
      <c r="FA460" s="51"/>
      <c r="FH460" s="51"/>
      <c r="FJ460" s="53"/>
      <c r="FO460" s="51"/>
      <c r="FS460" s="53"/>
      <c r="FV460" s="51"/>
      <c r="FX460" s="53"/>
      <c r="GC460" s="51"/>
      <c r="GG460" s="53"/>
      <c r="GJ460" s="51"/>
      <c r="GN460" s="53"/>
      <c r="GQ460" s="51"/>
      <c r="GU460" s="53"/>
      <c r="GX460" s="51"/>
      <c r="HB460" s="53"/>
      <c r="HE460" s="51"/>
      <c r="HI460" s="53"/>
    </row>
    <row r="461">
      <c r="C461" s="51"/>
      <c r="J461" s="51"/>
      <c r="Q461" s="51"/>
      <c r="X461" s="51"/>
      <c r="AE461" s="51"/>
      <c r="AF461" s="52"/>
      <c r="AI461" s="53"/>
      <c r="AL461" s="51"/>
      <c r="AP461" s="53"/>
      <c r="AS461" s="51"/>
      <c r="AX461" s="53"/>
      <c r="AZ461" s="51"/>
      <c r="BE461" s="53"/>
      <c r="BG461" s="51"/>
      <c r="BK461" s="53"/>
      <c r="BN461" s="51"/>
      <c r="BR461" s="53"/>
      <c r="BU461" s="51"/>
      <c r="BW461" s="52"/>
      <c r="BY461" s="53"/>
      <c r="CB461" s="51"/>
      <c r="CF461" s="53"/>
      <c r="CI461" s="51"/>
      <c r="CM461" s="53"/>
      <c r="CP461" s="51"/>
      <c r="CW461" s="51"/>
      <c r="DD461" s="51"/>
      <c r="DK461" s="51"/>
      <c r="DR461" s="51"/>
      <c r="DY461" s="51"/>
      <c r="EF461" s="51"/>
      <c r="EM461" s="51"/>
      <c r="ET461" s="51"/>
      <c r="EX461" s="53"/>
      <c r="FA461" s="51"/>
      <c r="FH461" s="51"/>
      <c r="FJ461" s="53"/>
      <c r="FO461" s="51"/>
      <c r="FS461" s="53"/>
      <c r="FV461" s="51"/>
      <c r="FX461" s="53"/>
      <c r="GC461" s="51"/>
      <c r="GG461" s="53"/>
      <c r="GJ461" s="51"/>
      <c r="GN461" s="53"/>
      <c r="GQ461" s="51"/>
      <c r="GU461" s="53"/>
      <c r="GX461" s="51"/>
      <c r="HB461" s="53"/>
      <c r="HE461" s="51"/>
      <c r="HI461" s="53"/>
    </row>
    <row r="462">
      <c r="C462" s="51"/>
      <c r="J462" s="51"/>
      <c r="Q462" s="51"/>
      <c r="X462" s="51"/>
      <c r="AE462" s="51"/>
      <c r="AF462" s="52"/>
      <c r="AI462" s="53"/>
      <c r="AL462" s="51"/>
      <c r="AP462" s="53"/>
      <c r="AS462" s="51"/>
      <c r="AX462" s="53"/>
      <c r="AZ462" s="51"/>
      <c r="BE462" s="53"/>
      <c r="BG462" s="51"/>
      <c r="BK462" s="53"/>
      <c r="BN462" s="51"/>
      <c r="BR462" s="53"/>
      <c r="BU462" s="51"/>
      <c r="BW462" s="52"/>
      <c r="BY462" s="53"/>
      <c r="CB462" s="51"/>
      <c r="CF462" s="53"/>
      <c r="CI462" s="51"/>
      <c r="CM462" s="53"/>
      <c r="CP462" s="51"/>
      <c r="CW462" s="51"/>
      <c r="DD462" s="51"/>
      <c r="DK462" s="51"/>
      <c r="DR462" s="51"/>
      <c r="DY462" s="51"/>
      <c r="EF462" s="51"/>
      <c r="EM462" s="51"/>
      <c r="ET462" s="51"/>
      <c r="EX462" s="53"/>
      <c r="FA462" s="51"/>
      <c r="FH462" s="51"/>
      <c r="FJ462" s="53"/>
      <c r="FO462" s="51"/>
      <c r="FS462" s="53"/>
      <c r="FV462" s="51"/>
      <c r="FX462" s="53"/>
      <c r="GC462" s="51"/>
      <c r="GG462" s="53"/>
      <c r="GJ462" s="51"/>
      <c r="GN462" s="53"/>
      <c r="GQ462" s="51"/>
      <c r="GU462" s="53"/>
      <c r="GX462" s="51"/>
      <c r="HB462" s="53"/>
      <c r="HE462" s="51"/>
      <c r="HI462" s="53"/>
    </row>
    <row r="463">
      <c r="C463" s="51"/>
      <c r="J463" s="51"/>
      <c r="Q463" s="51"/>
      <c r="X463" s="51"/>
      <c r="AE463" s="51"/>
      <c r="AF463" s="52"/>
      <c r="AI463" s="53"/>
      <c r="AL463" s="51"/>
      <c r="AP463" s="53"/>
      <c r="AS463" s="51"/>
      <c r="AX463" s="53"/>
      <c r="AZ463" s="51"/>
      <c r="BE463" s="53"/>
      <c r="BG463" s="51"/>
      <c r="BK463" s="53"/>
      <c r="BN463" s="51"/>
      <c r="BR463" s="53"/>
      <c r="BU463" s="51"/>
      <c r="BW463" s="52"/>
      <c r="BY463" s="53"/>
      <c r="CB463" s="51"/>
      <c r="CF463" s="53"/>
      <c r="CI463" s="51"/>
      <c r="CM463" s="53"/>
      <c r="CP463" s="51"/>
      <c r="CW463" s="51"/>
      <c r="DD463" s="51"/>
      <c r="DK463" s="51"/>
      <c r="DR463" s="51"/>
      <c r="DY463" s="51"/>
      <c r="EF463" s="51"/>
      <c r="EM463" s="51"/>
      <c r="ET463" s="51"/>
      <c r="EX463" s="53"/>
      <c r="FA463" s="51"/>
      <c r="FH463" s="51"/>
      <c r="FJ463" s="53"/>
      <c r="FO463" s="51"/>
      <c r="FS463" s="53"/>
      <c r="FV463" s="51"/>
      <c r="FX463" s="53"/>
      <c r="GC463" s="51"/>
      <c r="GG463" s="53"/>
      <c r="GJ463" s="51"/>
      <c r="GN463" s="53"/>
      <c r="GQ463" s="51"/>
      <c r="GU463" s="53"/>
      <c r="GX463" s="51"/>
      <c r="HB463" s="53"/>
      <c r="HE463" s="51"/>
      <c r="HI463" s="53"/>
    </row>
    <row r="464">
      <c r="C464" s="51"/>
      <c r="J464" s="51"/>
      <c r="Q464" s="51"/>
      <c r="X464" s="51"/>
      <c r="AE464" s="51"/>
      <c r="AF464" s="52"/>
      <c r="AI464" s="53"/>
      <c r="AL464" s="51"/>
      <c r="AP464" s="53"/>
      <c r="AS464" s="51"/>
      <c r="AX464" s="53"/>
      <c r="AZ464" s="51"/>
      <c r="BE464" s="53"/>
      <c r="BG464" s="51"/>
      <c r="BK464" s="53"/>
      <c r="BN464" s="51"/>
      <c r="BR464" s="53"/>
      <c r="BU464" s="51"/>
      <c r="BW464" s="52"/>
      <c r="BY464" s="53"/>
      <c r="CB464" s="51"/>
      <c r="CF464" s="53"/>
      <c r="CI464" s="51"/>
      <c r="CM464" s="53"/>
      <c r="CP464" s="51"/>
      <c r="CW464" s="51"/>
      <c r="DD464" s="51"/>
      <c r="DK464" s="51"/>
      <c r="DR464" s="51"/>
      <c r="DY464" s="51"/>
      <c r="EF464" s="51"/>
      <c r="EM464" s="51"/>
      <c r="ET464" s="51"/>
      <c r="EX464" s="53"/>
      <c r="FA464" s="51"/>
      <c r="FH464" s="51"/>
      <c r="FJ464" s="53"/>
      <c r="FO464" s="51"/>
      <c r="FS464" s="53"/>
      <c r="FV464" s="51"/>
      <c r="FX464" s="53"/>
      <c r="GC464" s="51"/>
      <c r="GG464" s="53"/>
      <c r="GJ464" s="51"/>
      <c r="GN464" s="53"/>
      <c r="GQ464" s="51"/>
      <c r="GU464" s="53"/>
      <c r="GX464" s="51"/>
      <c r="HB464" s="53"/>
      <c r="HE464" s="51"/>
      <c r="HI464" s="53"/>
    </row>
    <row r="465">
      <c r="C465" s="51"/>
      <c r="J465" s="51"/>
      <c r="Q465" s="51"/>
      <c r="X465" s="51"/>
      <c r="AE465" s="51"/>
      <c r="AF465" s="52"/>
      <c r="AI465" s="53"/>
      <c r="AL465" s="51"/>
      <c r="AP465" s="53"/>
      <c r="AS465" s="51"/>
      <c r="AX465" s="53"/>
      <c r="AZ465" s="51"/>
      <c r="BE465" s="53"/>
      <c r="BG465" s="51"/>
      <c r="BK465" s="53"/>
      <c r="BN465" s="51"/>
      <c r="BR465" s="53"/>
      <c r="BU465" s="51"/>
      <c r="BW465" s="52"/>
      <c r="BY465" s="53"/>
      <c r="CB465" s="51"/>
      <c r="CF465" s="53"/>
      <c r="CI465" s="51"/>
      <c r="CM465" s="53"/>
      <c r="CP465" s="51"/>
      <c r="CW465" s="51"/>
      <c r="DD465" s="51"/>
      <c r="DK465" s="51"/>
      <c r="DR465" s="51"/>
      <c r="DY465" s="51"/>
      <c r="EF465" s="51"/>
      <c r="EM465" s="51"/>
      <c r="ET465" s="51"/>
      <c r="EX465" s="53"/>
      <c r="FA465" s="51"/>
      <c r="FH465" s="51"/>
      <c r="FJ465" s="53"/>
      <c r="FO465" s="51"/>
      <c r="FS465" s="53"/>
      <c r="FV465" s="51"/>
      <c r="FX465" s="53"/>
      <c r="GC465" s="51"/>
      <c r="GG465" s="53"/>
      <c r="GJ465" s="51"/>
      <c r="GN465" s="53"/>
      <c r="GQ465" s="51"/>
      <c r="GU465" s="53"/>
      <c r="GX465" s="51"/>
      <c r="HB465" s="53"/>
      <c r="HE465" s="51"/>
      <c r="HI465" s="53"/>
    </row>
    <row r="466">
      <c r="C466" s="51"/>
      <c r="J466" s="51"/>
      <c r="Q466" s="51"/>
      <c r="X466" s="51"/>
      <c r="AE466" s="51"/>
      <c r="AF466" s="52"/>
      <c r="AI466" s="53"/>
      <c r="AL466" s="51"/>
      <c r="AP466" s="53"/>
      <c r="AS466" s="51"/>
      <c r="AX466" s="53"/>
      <c r="AZ466" s="51"/>
      <c r="BE466" s="53"/>
      <c r="BG466" s="51"/>
      <c r="BK466" s="53"/>
      <c r="BN466" s="51"/>
      <c r="BR466" s="53"/>
      <c r="BU466" s="51"/>
      <c r="BW466" s="52"/>
      <c r="BY466" s="53"/>
      <c r="CB466" s="51"/>
      <c r="CF466" s="53"/>
      <c r="CI466" s="51"/>
      <c r="CM466" s="53"/>
      <c r="CP466" s="51"/>
      <c r="CW466" s="51"/>
      <c r="DD466" s="51"/>
      <c r="DK466" s="51"/>
      <c r="DR466" s="51"/>
      <c r="DY466" s="51"/>
      <c r="EF466" s="51"/>
      <c r="EM466" s="51"/>
      <c r="ET466" s="51"/>
      <c r="EX466" s="53"/>
      <c r="FA466" s="51"/>
      <c r="FH466" s="51"/>
      <c r="FJ466" s="53"/>
      <c r="FO466" s="51"/>
      <c r="FS466" s="53"/>
      <c r="FV466" s="51"/>
      <c r="FX466" s="53"/>
      <c r="GC466" s="51"/>
      <c r="GG466" s="53"/>
      <c r="GJ466" s="51"/>
      <c r="GN466" s="53"/>
      <c r="GQ466" s="51"/>
      <c r="GU466" s="53"/>
      <c r="GX466" s="51"/>
      <c r="HB466" s="53"/>
      <c r="HE466" s="51"/>
      <c r="HI466" s="53"/>
    </row>
    <row r="467">
      <c r="C467" s="51"/>
      <c r="J467" s="51"/>
      <c r="Q467" s="51"/>
      <c r="X467" s="51"/>
      <c r="AE467" s="51"/>
      <c r="AF467" s="52"/>
      <c r="AI467" s="53"/>
      <c r="AL467" s="51"/>
      <c r="AP467" s="53"/>
      <c r="AS467" s="51"/>
      <c r="AX467" s="53"/>
      <c r="AZ467" s="51"/>
      <c r="BE467" s="53"/>
      <c r="BG467" s="51"/>
      <c r="BK467" s="53"/>
      <c r="BN467" s="51"/>
      <c r="BR467" s="53"/>
      <c r="BU467" s="51"/>
      <c r="BW467" s="52"/>
      <c r="BY467" s="53"/>
      <c r="CB467" s="51"/>
      <c r="CF467" s="53"/>
      <c r="CI467" s="51"/>
      <c r="CM467" s="53"/>
      <c r="CP467" s="51"/>
      <c r="CW467" s="51"/>
      <c r="DD467" s="51"/>
      <c r="DK467" s="51"/>
      <c r="DR467" s="51"/>
      <c r="DY467" s="51"/>
      <c r="EF467" s="51"/>
      <c r="EM467" s="51"/>
      <c r="ET467" s="51"/>
      <c r="EX467" s="53"/>
      <c r="FA467" s="51"/>
      <c r="FH467" s="51"/>
      <c r="FJ467" s="53"/>
      <c r="FO467" s="51"/>
      <c r="FS467" s="53"/>
      <c r="FV467" s="51"/>
      <c r="FX467" s="53"/>
      <c r="GC467" s="51"/>
      <c r="GG467" s="53"/>
      <c r="GJ467" s="51"/>
      <c r="GN467" s="53"/>
      <c r="GQ467" s="51"/>
      <c r="GU467" s="53"/>
      <c r="GX467" s="51"/>
      <c r="HB467" s="53"/>
      <c r="HE467" s="51"/>
      <c r="HI467" s="53"/>
    </row>
    <row r="468">
      <c r="C468" s="51"/>
      <c r="J468" s="51"/>
      <c r="Q468" s="51"/>
      <c r="X468" s="51"/>
      <c r="AE468" s="51"/>
      <c r="AF468" s="52"/>
      <c r="AI468" s="53"/>
      <c r="AL468" s="51"/>
      <c r="AP468" s="53"/>
      <c r="AS468" s="51"/>
      <c r="AX468" s="53"/>
      <c r="AZ468" s="51"/>
      <c r="BE468" s="53"/>
      <c r="BG468" s="51"/>
      <c r="BK468" s="53"/>
      <c r="BN468" s="51"/>
      <c r="BR468" s="53"/>
      <c r="BU468" s="51"/>
      <c r="BW468" s="52"/>
      <c r="BY468" s="53"/>
      <c r="CB468" s="51"/>
      <c r="CF468" s="53"/>
      <c r="CI468" s="51"/>
      <c r="CM468" s="53"/>
      <c r="CP468" s="51"/>
      <c r="CW468" s="51"/>
      <c r="DD468" s="51"/>
      <c r="DK468" s="51"/>
      <c r="DR468" s="51"/>
      <c r="DY468" s="51"/>
      <c r="EF468" s="51"/>
      <c r="EM468" s="51"/>
      <c r="ET468" s="51"/>
      <c r="EX468" s="53"/>
      <c r="FA468" s="51"/>
      <c r="FH468" s="51"/>
      <c r="FJ468" s="53"/>
      <c r="FO468" s="51"/>
      <c r="FS468" s="53"/>
      <c r="FV468" s="51"/>
      <c r="FX468" s="53"/>
      <c r="GC468" s="51"/>
      <c r="GG468" s="53"/>
      <c r="GJ468" s="51"/>
      <c r="GN468" s="53"/>
      <c r="GQ468" s="51"/>
      <c r="GU468" s="53"/>
      <c r="GX468" s="51"/>
      <c r="HB468" s="53"/>
      <c r="HE468" s="51"/>
      <c r="HI468" s="53"/>
    </row>
    <row r="469">
      <c r="C469" s="51"/>
      <c r="J469" s="51"/>
      <c r="Q469" s="51"/>
      <c r="X469" s="51"/>
      <c r="AE469" s="51"/>
      <c r="AF469" s="52"/>
      <c r="AI469" s="53"/>
      <c r="AL469" s="51"/>
      <c r="AP469" s="53"/>
      <c r="AS469" s="51"/>
      <c r="AX469" s="53"/>
      <c r="AZ469" s="51"/>
      <c r="BE469" s="53"/>
      <c r="BG469" s="51"/>
      <c r="BK469" s="53"/>
      <c r="BN469" s="51"/>
      <c r="BR469" s="53"/>
      <c r="BU469" s="51"/>
      <c r="BW469" s="52"/>
      <c r="BY469" s="53"/>
      <c r="CB469" s="51"/>
      <c r="CF469" s="53"/>
      <c r="CI469" s="51"/>
      <c r="CM469" s="53"/>
      <c r="CP469" s="51"/>
      <c r="CW469" s="51"/>
      <c r="DD469" s="51"/>
      <c r="DK469" s="51"/>
      <c r="DR469" s="51"/>
      <c r="DY469" s="51"/>
      <c r="EF469" s="51"/>
      <c r="EM469" s="51"/>
      <c r="ET469" s="51"/>
      <c r="EX469" s="53"/>
      <c r="FA469" s="51"/>
      <c r="FH469" s="51"/>
      <c r="FJ469" s="53"/>
      <c r="FO469" s="51"/>
      <c r="FS469" s="53"/>
      <c r="FV469" s="51"/>
      <c r="FX469" s="53"/>
      <c r="GC469" s="51"/>
      <c r="GG469" s="53"/>
      <c r="GJ469" s="51"/>
      <c r="GN469" s="53"/>
      <c r="GQ469" s="51"/>
      <c r="GU469" s="53"/>
      <c r="GX469" s="51"/>
      <c r="HB469" s="53"/>
      <c r="HE469" s="51"/>
      <c r="HI469" s="53"/>
    </row>
    <row r="470">
      <c r="C470" s="51"/>
      <c r="J470" s="51"/>
      <c r="Q470" s="51"/>
      <c r="X470" s="51"/>
      <c r="AE470" s="51"/>
      <c r="AF470" s="52"/>
      <c r="AI470" s="53"/>
      <c r="AL470" s="51"/>
      <c r="AP470" s="53"/>
      <c r="AS470" s="51"/>
      <c r="AX470" s="53"/>
      <c r="AZ470" s="51"/>
      <c r="BE470" s="53"/>
      <c r="BG470" s="51"/>
      <c r="BK470" s="53"/>
      <c r="BN470" s="51"/>
      <c r="BR470" s="53"/>
      <c r="BU470" s="51"/>
      <c r="BW470" s="52"/>
      <c r="BY470" s="53"/>
      <c r="CB470" s="51"/>
      <c r="CF470" s="53"/>
      <c r="CI470" s="51"/>
      <c r="CM470" s="53"/>
      <c r="CP470" s="51"/>
      <c r="CW470" s="51"/>
      <c r="DD470" s="51"/>
      <c r="DK470" s="51"/>
      <c r="DR470" s="51"/>
      <c r="DY470" s="51"/>
      <c r="EF470" s="51"/>
      <c r="EM470" s="51"/>
      <c r="ET470" s="51"/>
      <c r="EX470" s="53"/>
      <c r="FA470" s="51"/>
      <c r="FH470" s="51"/>
      <c r="FJ470" s="53"/>
      <c r="FO470" s="51"/>
      <c r="FS470" s="53"/>
      <c r="FV470" s="51"/>
      <c r="FX470" s="53"/>
      <c r="GC470" s="51"/>
      <c r="GG470" s="53"/>
      <c r="GJ470" s="51"/>
      <c r="GN470" s="53"/>
      <c r="GQ470" s="51"/>
      <c r="GU470" s="53"/>
      <c r="GX470" s="51"/>
      <c r="HB470" s="53"/>
      <c r="HE470" s="51"/>
      <c r="HI470" s="53"/>
    </row>
    <row r="471">
      <c r="C471" s="51"/>
      <c r="J471" s="51"/>
      <c r="Q471" s="51"/>
      <c r="X471" s="51"/>
      <c r="AE471" s="51"/>
      <c r="AF471" s="52"/>
      <c r="AI471" s="53"/>
      <c r="AL471" s="51"/>
      <c r="AP471" s="53"/>
      <c r="AS471" s="51"/>
      <c r="AX471" s="53"/>
      <c r="AZ471" s="51"/>
      <c r="BE471" s="53"/>
      <c r="BG471" s="51"/>
      <c r="BK471" s="53"/>
      <c r="BN471" s="51"/>
      <c r="BR471" s="53"/>
      <c r="BU471" s="51"/>
      <c r="BW471" s="52"/>
      <c r="BY471" s="53"/>
      <c r="CB471" s="51"/>
      <c r="CF471" s="53"/>
      <c r="CI471" s="51"/>
      <c r="CM471" s="53"/>
      <c r="CP471" s="51"/>
      <c r="CW471" s="51"/>
      <c r="DD471" s="51"/>
      <c r="DK471" s="51"/>
      <c r="DR471" s="51"/>
      <c r="DY471" s="51"/>
      <c r="EF471" s="51"/>
      <c r="EM471" s="51"/>
      <c r="ET471" s="51"/>
      <c r="EX471" s="53"/>
      <c r="FA471" s="51"/>
      <c r="FH471" s="51"/>
      <c r="FJ471" s="53"/>
      <c r="FO471" s="51"/>
      <c r="FS471" s="53"/>
      <c r="FV471" s="51"/>
      <c r="FX471" s="53"/>
      <c r="GC471" s="51"/>
      <c r="GG471" s="53"/>
      <c r="GJ471" s="51"/>
      <c r="GN471" s="53"/>
      <c r="GQ471" s="51"/>
      <c r="GU471" s="53"/>
      <c r="GX471" s="51"/>
      <c r="HB471" s="53"/>
      <c r="HE471" s="51"/>
      <c r="HI471" s="53"/>
    </row>
    <row r="472">
      <c r="C472" s="51"/>
      <c r="J472" s="51"/>
      <c r="Q472" s="51"/>
      <c r="X472" s="51"/>
      <c r="AE472" s="51"/>
      <c r="AF472" s="52"/>
      <c r="AI472" s="53"/>
      <c r="AL472" s="51"/>
      <c r="AP472" s="53"/>
      <c r="AS472" s="51"/>
      <c r="AX472" s="53"/>
      <c r="AZ472" s="51"/>
      <c r="BE472" s="53"/>
      <c r="BG472" s="51"/>
      <c r="BK472" s="53"/>
      <c r="BN472" s="51"/>
      <c r="BR472" s="53"/>
      <c r="BU472" s="51"/>
      <c r="BW472" s="52"/>
      <c r="BY472" s="53"/>
      <c r="CB472" s="51"/>
      <c r="CF472" s="53"/>
      <c r="CI472" s="51"/>
      <c r="CM472" s="53"/>
      <c r="CP472" s="51"/>
      <c r="CW472" s="51"/>
      <c r="DD472" s="51"/>
      <c r="DK472" s="51"/>
      <c r="DR472" s="51"/>
      <c r="DY472" s="51"/>
      <c r="EF472" s="51"/>
      <c r="EM472" s="51"/>
      <c r="ET472" s="51"/>
      <c r="EX472" s="53"/>
      <c r="FA472" s="51"/>
      <c r="FH472" s="51"/>
      <c r="FJ472" s="53"/>
      <c r="FO472" s="51"/>
      <c r="FS472" s="53"/>
      <c r="FV472" s="51"/>
      <c r="FX472" s="53"/>
      <c r="GC472" s="51"/>
      <c r="GG472" s="53"/>
      <c r="GJ472" s="51"/>
      <c r="GN472" s="53"/>
      <c r="GQ472" s="51"/>
      <c r="GU472" s="53"/>
      <c r="GX472" s="51"/>
      <c r="HB472" s="53"/>
      <c r="HE472" s="51"/>
      <c r="HI472" s="53"/>
    </row>
    <row r="473">
      <c r="C473" s="51"/>
      <c r="J473" s="51"/>
      <c r="Q473" s="51"/>
      <c r="X473" s="51"/>
      <c r="AE473" s="51"/>
      <c r="AF473" s="52"/>
      <c r="AI473" s="53"/>
      <c r="AL473" s="51"/>
      <c r="AP473" s="53"/>
      <c r="AS473" s="51"/>
      <c r="AX473" s="53"/>
      <c r="AZ473" s="51"/>
      <c r="BE473" s="53"/>
      <c r="BG473" s="51"/>
      <c r="BK473" s="53"/>
      <c r="BN473" s="51"/>
      <c r="BR473" s="53"/>
      <c r="BU473" s="51"/>
      <c r="BW473" s="52"/>
      <c r="BY473" s="53"/>
      <c r="CB473" s="51"/>
      <c r="CF473" s="53"/>
      <c r="CI473" s="51"/>
      <c r="CM473" s="53"/>
      <c r="CP473" s="51"/>
      <c r="CW473" s="51"/>
      <c r="DD473" s="51"/>
      <c r="DK473" s="51"/>
      <c r="DR473" s="51"/>
      <c r="DY473" s="51"/>
      <c r="EF473" s="51"/>
      <c r="EM473" s="51"/>
      <c r="ET473" s="51"/>
      <c r="EX473" s="53"/>
      <c r="FA473" s="51"/>
      <c r="FH473" s="51"/>
      <c r="FJ473" s="53"/>
      <c r="FO473" s="51"/>
      <c r="FS473" s="53"/>
      <c r="FV473" s="51"/>
      <c r="FX473" s="53"/>
      <c r="GC473" s="51"/>
      <c r="GG473" s="53"/>
      <c r="GJ473" s="51"/>
      <c r="GN473" s="53"/>
      <c r="GQ473" s="51"/>
      <c r="GU473" s="53"/>
      <c r="GX473" s="51"/>
      <c r="HB473" s="53"/>
      <c r="HE473" s="51"/>
      <c r="HI473" s="53"/>
    </row>
    <row r="474">
      <c r="C474" s="51"/>
      <c r="J474" s="51"/>
      <c r="Q474" s="51"/>
      <c r="X474" s="51"/>
      <c r="AE474" s="51"/>
      <c r="AF474" s="52"/>
      <c r="AI474" s="53"/>
      <c r="AL474" s="51"/>
      <c r="AP474" s="53"/>
      <c r="AS474" s="51"/>
      <c r="AX474" s="53"/>
      <c r="AZ474" s="51"/>
      <c r="BE474" s="53"/>
      <c r="BG474" s="51"/>
      <c r="BK474" s="53"/>
      <c r="BN474" s="51"/>
      <c r="BR474" s="53"/>
      <c r="BU474" s="51"/>
      <c r="BW474" s="52"/>
      <c r="BY474" s="53"/>
      <c r="CB474" s="51"/>
      <c r="CF474" s="53"/>
      <c r="CI474" s="51"/>
      <c r="CM474" s="53"/>
      <c r="CP474" s="51"/>
      <c r="CW474" s="51"/>
      <c r="DD474" s="51"/>
      <c r="DK474" s="51"/>
      <c r="DR474" s="51"/>
      <c r="DY474" s="51"/>
      <c r="EF474" s="51"/>
      <c r="EM474" s="51"/>
      <c r="ET474" s="51"/>
      <c r="EX474" s="53"/>
      <c r="FA474" s="51"/>
      <c r="FH474" s="51"/>
      <c r="FJ474" s="53"/>
      <c r="FO474" s="51"/>
      <c r="FS474" s="53"/>
      <c r="FV474" s="51"/>
      <c r="FX474" s="53"/>
      <c r="GC474" s="51"/>
      <c r="GG474" s="53"/>
      <c r="GJ474" s="51"/>
      <c r="GN474" s="53"/>
      <c r="GQ474" s="51"/>
      <c r="GU474" s="53"/>
      <c r="GX474" s="51"/>
      <c r="HB474" s="53"/>
      <c r="HE474" s="51"/>
      <c r="HI474" s="53"/>
    </row>
    <row r="475">
      <c r="C475" s="51"/>
      <c r="J475" s="51"/>
      <c r="Q475" s="51"/>
      <c r="X475" s="51"/>
      <c r="AE475" s="51"/>
      <c r="AF475" s="52"/>
      <c r="AI475" s="53"/>
      <c r="AL475" s="51"/>
      <c r="AP475" s="53"/>
      <c r="AS475" s="51"/>
      <c r="AX475" s="53"/>
      <c r="AZ475" s="51"/>
      <c r="BE475" s="53"/>
      <c r="BG475" s="51"/>
      <c r="BK475" s="53"/>
      <c r="BN475" s="51"/>
      <c r="BR475" s="53"/>
      <c r="BU475" s="51"/>
      <c r="BW475" s="52"/>
      <c r="BY475" s="53"/>
      <c r="CB475" s="51"/>
      <c r="CF475" s="53"/>
      <c r="CI475" s="51"/>
      <c r="CM475" s="53"/>
      <c r="CP475" s="51"/>
      <c r="CW475" s="51"/>
      <c r="DD475" s="51"/>
      <c r="DK475" s="51"/>
      <c r="DR475" s="51"/>
      <c r="DY475" s="51"/>
      <c r="EF475" s="51"/>
      <c r="EM475" s="51"/>
      <c r="ET475" s="51"/>
      <c r="EX475" s="53"/>
      <c r="FA475" s="51"/>
      <c r="FH475" s="51"/>
      <c r="FJ475" s="53"/>
      <c r="FO475" s="51"/>
      <c r="FS475" s="53"/>
      <c r="FV475" s="51"/>
      <c r="FX475" s="53"/>
      <c r="GC475" s="51"/>
      <c r="GG475" s="53"/>
      <c r="GJ475" s="51"/>
      <c r="GN475" s="53"/>
      <c r="GQ475" s="51"/>
      <c r="GU475" s="53"/>
      <c r="GX475" s="51"/>
      <c r="HB475" s="53"/>
      <c r="HE475" s="51"/>
      <c r="HI475" s="53"/>
    </row>
    <row r="476">
      <c r="C476" s="51"/>
      <c r="J476" s="51"/>
      <c r="Q476" s="51"/>
      <c r="X476" s="51"/>
      <c r="AE476" s="51"/>
      <c r="AF476" s="52"/>
      <c r="AI476" s="53"/>
      <c r="AL476" s="51"/>
      <c r="AP476" s="53"/>
      <c r="AS476" s="51"/>
      <c r="AX476" s="53"/>
      <c r="AZ476" s="51"/>
      <c r="BE476" s="53"/>
      <c r="BG476" s="51"/>
      <c r="BK476" s="53"/>
      <c r="BN476" s="51"/>
      <c r="BR476" s="53"/>
      <c r="BU476" s="51"/>
      <c r="BW476" s="52"/>
      <c r="BY476" s="53"/>
      <c r="CB476" s="51"/>
      <c r="CF476" s="53"/>
      <c r="CI476" s="51"/>
      <c r="CM476" s="53"/>
      <c r="CP476" s="51"/>
      <c r="CW476" s="51"/>
      <c r="DD476" s="51"/>
      <c r="DK476" s="51"/>
      <c r="DR476" s="51"/>
      <c r="DY476" s="51"/>
      <c r="EF476" s="51"/>
      <c r="EM476" s="51"/>
      <c r="ET476" s="51"/>
      <c r="EX476" s="53"/>
      <c r="FA476" s="51"/>
      <c r="FH476" s="51"/>
      <c r="FJ476" s="53"/>
      <c r="FO476" s="51"/>
      <c r="FS476" s="53"/>
      <c r="FV476" s="51"/>
      <c r="FX476" s="53"/>
      <c r="GC476" s="51"/>
      <c r="GG476" s="53"/>
      <c r="GJ476" s="51"/>
      <c r="GN476" s="53"/>
      <c r="GQ476" s="51"/>
      <c r="GU476" s="53"/>
      <c r="GX476" s="51"/>
      <c r="HB476" s="53"/>
      <c r="HE476" s="51"/>
      <c r="HI476" s="53"/>
    </row>
    <row r="477">
      <c r="C477" s="51"/>
      <c r="J477" s="51"/>
      <c r="Q477" s="51"/>
      <c r="X477" s="51"/>
      <c r="AE477" s="51"/>
      <c r="AF477" s="52"/>
      <c r="AI477" s="53"/>
      <c r="AL477" s="51"/>
      <c r="AP477" s="53"/>
      <c r="AS477" s="51"/>
      <c r="AX477" s="53"/>
      <c r="AZ477" s="51"/>
      <c r="BE477" s="53"/>
      <c r="BG477" s="51"/>
      <c r="BK477" s="53"/>
      <c r="BN477" s="51"/>
      <c r="BR477" s="53"/>
      <c r="BU477" s="51"/>
      <c r="BW477" s="52"/>
      <c r="BY477" s="53"/>
      <c r="CB477" s="51"/>
      <c r="CF477" s="53"/>
      <c r="CI477" s="51"/>
      <c r="CM477" s="53"/>
      <c r="CP477" s="51"/>
      <c r="CW477" s="51"/>
      <c r="DD477" s="51"/>
      <c r="DK477" s="51"/>
      <c r="DR477" s="51"/>
      <c r="DY477" s="51"/>
      <c r="EF477" s="51"/>
      <c r="EM477" s="51"/>
      <c r="ET477" s="51"/>
      <c r="EX477" s="53"/>
      <c r="FA477" s="51"/>
      <c r="FH477" s="51"/>
      <c r="FJ477" s="53"/>
      <c r="FO477" s="51"/>
      <c r="FS477" s="53"/>
      <c r="FV477" s="51"/>
      <c r="FX477" s="53"/>
      <c r="GC477" s="51"/>
      <c r="GG477" s="53"/>
      <c r="GJ477" s="51"/>
      <c r="GN477" s="53"/>
      <c r="GQ477" s="51"/>
      <c r="GU477" s="53"/>
      <c r="GX477" s="51"/>
      <c r="HB477" s="53"/>
      <c r="HE477" s="51"/>
      <c r="HI477" s="53"/>
    </row>
    <row r="478">
      <c r="C478" s="51"/>
      <c r="J478" s="51"/>
      <c r="Q478" s="51"/>
      <c r="X478" s="51"/>
      <c r="AE478" s="51"/>
      <c r="AF478" s="52"/>
      <c r="AI478" s="53"/>
      <c r="AL478" s="51"/>
      <c r="AP478" s="53"/>
      <c r="AS478" s="51"/>
      <c r="AX478" s="53"/>
      <c r="AZ478" s="51"/>
      <c r="BE478" s="53"/>
      <c r="BG478" s="51"/>
      <c r="BK478" s="53"/>
      <c r="BN478" s="51"/>
      <c r="BR478" s="53"/>
      <c r="BU478" s="51"/>
      <c r="BW478" s="52"/>
      <c r="BY478" s="53"/>
      <c r="CB478" s="51"/>
      <c r="CF478" s="53"/>
      <c r="CI478" s="51"/>
      <c r="CM478" s="53"/>
      <c r="CP478" s="51"/>
      <c r="CW478" s="51"/>
      <c r="DD478" s="51"/>
      <c r="DK478" s="51"/>
      <c r="DR478" s="51"/>
      <c r="DY478" s="51"/>
      <c r="EF478" s="51"/>
      <c r="EM478" s="51"/>
      <c r="ET478" s="51"/>
      <c r="EX478" s="53"/>
      <c r="FA478" s="51"/>
      <c r="FH478" s="51"/>
      <c r="FJ478" s="53"/>
      <c r="FO478" s="51"/>
      <c r="FS478" s="53"/>
      <c r="FV478" s="51"/>
      <c r="FX478" s="53"/>
      <c r="GC478" s="51"/>
      <c r="GG478" s="53"/>
      <c r="GJ478" s="51"/>
      <c r="GN478" s="53"/>
      <c r="GQ478" s="51"/>
      <c r="GU478" s="53"/>
      <c r="GX478" s="51"/>
      <c r="HB478" s="53"/>
      <c r="HE478" s="51"/>
      <c r="HI478" s="53"/>
    </row>
    <row r="479">
      <c r="C479" s="51"/>
      <c r="J479" s="51"/>
      <c r="Q479" s="51"/>
      <c r="X479" s="51"/>
      <c r="AE479" s="51"/>
      <c r="AF479" s="52"/>
      <c r="AI479" s="53"/>
      <c r="AL479" s="51"/>
      <c r="AP479" s="53"/>
      <c r="AS479" s="51"/>
      <c r="AX479" s="53"/>
      <c r="AZ479" s="51"/>
      <c r="BE479" s="53"/>
      <c r="BG479" s="51"/>
      <c r="BK479" s="53"/>
      <c r="BN479" s="51"/>
      <c r="BR479" s="53"/>
      <c r="BU479" s="51"/>
      <c r="BW479" s="52"/>
      <c r="BY479" s="53"/>
      <c r="CB479" s="51"/>
      <c r="CF479" s="53"/>
      <c r="CI479" s="51"/>
      <c r="CM479" s="53"/>
      <c r="CP479" s="51"/>
      <c r="CW479" s="51"/>
      <c r="DD479" s="51"/>
      <c r="DK479" s="51"/>
      <c r="DR479" s="51"/>
      <c r="DY479" s="51"/>
      <c r="EF479" s="51"/>
      <c r="EM479" s="51"/>
      <c r="ET479" s="51"/>
      <c r="EX479" s="53"/>
      <c r="FA479" s="51"/>
      <c r="FH479" s="51"/>
      <c r="FJ479" s="53"/>
      <c r="FO479" s="51"/>
      <c r="FS479" s="53"/>
      <c r="FV479" s="51"/>
      <c r="FX479" s="53"/>
      <c r="GC479" s="51"/>
      <c r="GG479" s="53"/>
      <c r="GJ479" s="51"/>
      <c r="GN479" s="53"/>
      <c r="GQ479" s="51"/>
      <c r="GU479" s="53"/>
      <c r="GX479" s="51"/>
      <c r="HB479" s="53"/>
      <c r="HE479" s="51"/>
      <c r="HI479" s="53"/>
    </row>
    <row r="480">
      <c r="C480" s="51"/>
      <c r="J480" s="51"/>
      <c r="Q480" s="51"/>
      <c r="X480" s="51"/>
      <c r="AE480" s="51"/>
      <c r="AF480" s="52"/>
      <c r="AI480" s="53"/>
      <c r="AL480" s="51"/>
      <c r="AP480" s="53"/>
      <c r="AS480" s="51"/>
      <c r="AX480" s="53"/>
      <c r="AZ480" s="51"/>
      <c r="BE480" s="53"/>
      <c r="BG480" s="51"/>
      <c r="BK480" s="53"/>
      <c r="BN480" s="51"/>
      <c r="BR480" s="53"/>
      <c r="BU480" s="51"/>
      <c r="BW480" s="52"/>
      <c r="BY480" s="53"/>
      <c r="CB480" s="51"/>
      <c r="CF480" s="53"/>
      <c r="CI480" s="51"/>
      <c r="CM480" s="53"/>
      <c r="CP480" s="51"/>
      <c r="CW480" s="51"/>
      <c r="DD480" s="51"/>
      <c r="DK480" s="51"/>
      <c r="DR480" s="51"/>
      <c r="DY480" s="51"/>
      <c r="EF480" s="51"/>
      <c r="EM480" s="51"/>
      <c r="ET480" s="51"/>
      <c r="EX480" s="53"/>
      <c r="FA480" s="51"/>
      <c r="FH480" s="51"/>
      <c r="FJ480" s="53"/>
      <c r="FO480" s="51"/>
      <c r="FS480" s="53"/>
      <c r="FV480" s="51"/>
      <c r="FX480" s="53"/>
      <c r="GC480" s="51"/>
      <c r="GG480" s="53"/>
      <c r="GJ480" s="51"/>
      <c r="GN480" s="53"/>
      <c r="GQ480" s="51"/>
      <c r="GU480" s="53"/>
      <c r="GX480" s="51"/>
      <c r="HB480" s="53"/>
      <c r="HE480" s="51"/>
      <c r="HI480" s="53"/>
    </row>
    <row r="481">
      <c r="C481" s="51"/>
      <c r="J481" s="51"/>
      <c r="Q481" s="51"/>
      <c r="X481" s="51"/>
      <c r="AE481" s="51"/>
      <c r="AF481" s="52"/>
      <c r="AI481" s="53"/>
      <c r="AL481" s="51"/>
      <c r="AP481" s="53"/>
      <c r="AS481" s="51"/>
      <c r="AX481" s="53"/>
      <c r="AZ481" s="51"/>
      <c r="BE481" s="53"/>
      <c r="BG481" s="51"/>
      <c r="BK481" s="53"/>
      <c r="BN481" s="51"/>
      <c r="BR481" s="53"/>
      <c r="BU481" s="51"/>
      <c r="BW481" s="52"/>
      <c r="BY481" s="53"/>
      <c r="CB481" s="51"/>
      <c r="CF481" s="53"/>
      <c r="CI481" s="51"/>
      <c r="CM481" s="53"/>
      <c r="CP481" s="51"/>
      <c r="CW481" s="51"/>
      <c r="DD481" s="51"/>
      <c r="DK481" s="51"/>
      <c r="DR481" s="51"/>
      <c r="DY481" s="51"/>
      <c r="EF481" s="51"/>
      <c r="EM481" s="51"/>
      <c r="ET481" s="51"/>
      <c r="EX481" s="53"/>
      <c r="FA481" s="51"/>
      <c r="FH481" s="51"/>
      <c r="FJ481" s="53"/>
      <c r="FO481" s="51"/>
      <c r="FS481" s="53"/>
      <c r="FV481" s="51"/>
      <c r="FX481" s="53"/>
      <c r="GC481" s="51"/>
      <c r="GG481" s="53"/>
      <c r="GJ481" s="51"/>
      <c r="GN481" s="53"/>
      <c r="GQ481" s="51"/>
      <c r="GU481" s="53"/>
      <c r="GX481" s="51"/>
      <c r="HB481" s="53"/>
      <c r="HE481" s="51"/>
      <c r="HI481" s="53"/>
    </row>
    <row r="482">
      <c r="C482" s="51"/>
      <c r="J482" s="51"/>
      <c r="Q482" s="51"/>
      <c r="X482" s="51"/>
      <c r="AE482" s="51"/>
      <c r="AF482" s="52"/>
      <c r="AI482" s="53"/>
      <c r="AL482" s="51"/>
      <c r="AP482" s="53"/>
      <c r="AS482" s="51"/>
      <c r="AX482" s="53"/>
      <c r="AZ482" s="51"/>
      <c r="BE482" s="53"/>
      <c r="BG482" s="51"/>
      <c r="BK482" s="53"/>
      <c r="BN482" s="51"/>
      <c r="BR482" s="53"/>
      <c r="BU482" s="51"/>
      <c r="BW482" s="52"/>
      <c r="BY482" s="53"/>
      <c r="CB482" s="51"/>
      <c r="CF482" s="53"/>
      <c r="CI482" s="51"/>
      <c r="CM482" s="53"/>
      <c r="CP482" s="51"/>
      <c r="CW482" s="51"/>
      <c r="DD482" s="51"/>
      <c r="DK482" s="51"/>
      <c r="DR482" s="51"/>
      <c r="DY482" s="51"/>
      <c r="EF482" s="51"/>
      <c r="EM482" s="51"/>
      <c r="ET482" s="51"/>
      <c r="EX482" s="53"/>
      <c r="FA482" s="51"/>
      <c r="FH482" s="51"/>
      <c r="FJ482" s="53"/>
      <c r="FO482" s="51"/>
      <c r="FS482" s="53"/>
      <c r="FV482" s="51"/>
      <c r="FX482" s="53"/>
      <c r="GC482" s="51"/>
      <c r="GG482" s="53"/>
      <c r="GJ482" s="51"/>
      <c r="GN482" s="53"/>
      <c r="GQ482" s="51"/>
      <c r="GU482" s="53"/>
      <c r="GX482" s="51"/>
      <c r="HB482" s="53"/>
      <c r="HE482" s="51"/>
      <c r="HI482" s="53"/>
    </row>
    <row r="483">
      <c r="C483" s="51"/>
      <c r="J483" s="51"/>
      <c r="Q483" s="51"/>
      <c r="X483" s="51"/>
      <c r="AE483" s="51"/>
      <c r="AF483" s="52"/>
      <c r="AI483" s="53"/>
      <c r="AL483" s="51"/>
      <c r="AP483" s="53"/>
      <c r="AS483" s="51"/>
      <c r="AX483" s="53"/>
      <c r="AZ483" s="51"/>
      <c r="BE483" s="53"/>
      <c r="BG483" s="51"/>
      <c r="BK483" s="53"/>
      <c r="BN483" s="51"/>
      <c r="BR483" s="53"/>
      <c r="BU483" s="51"/>
      <c r="BW483" s="52"/>
      <c r="BY483" s="53"/>
      <c r="CB483" s="51"/>
      <c r="CF483" s="53"/>
      <c r="CI483" s="51"/>
      <c r="CM483" s="53"/>
      <c r="CP483" s="51"/>
      <c r="CW483" s="51"/>
      <c r="DD483" s="51"/>
      <c r="DK483" s="51"/>
      <c r="DR483" s="51"/>
      <c r="DY483" s="51"/>
      <c r="EF483" s="51"/>
      <c r="EM483" s="51"/>
      <c r="ET483" s="51"/>
      <c r="EX483" s="53"/>
      <c r="FA483" s="51"/>
      <c r="FH483" s="51"/>
      <c r="FJ483" s="53"/>
      <c r="FO483" s="51"/>
      <c r="FS483" s="53"/>
      <c r="FV483" s="51"/>
      <c r="FX483" s="53"/>
      <c r="GC483" s="51"/>
      <c r="GG483" s="53"/>
      <c r="GJ483" s="51"/>
      <c r="GN483" s="53"/>
      <c r="GQ483" s="51"/>
      <c r="GU483" s="53"/>
      <c r="GX483" s="51"/>
      <c r="HB483" s="53"/>
      <c r="HE483" s="51"/>
      <c r="HI483" s="53"/>
    </row>
    <row r="484">
      <c r="C484" s="51"/>
      <c r="J484" s="51"/>
      <c r="Q484" s="51"/>
      <c r="X484" s="51"/>
      <c r="AE484" s="51"/>
      <c r="AF484" s="52"/>
      <c r="AI484" s="53"/>
      <c r="AL484" s="51"/>
      <c r="AP484" s="53"/>
      <c r="AS484" s="51"/>
      <c r="AX484" s="53"/>
      <c r="AZ484" s="51"/>
      <c r="BE484" s="53"/>
      <c r="BG484" s="51"/>
      <c r="BK484" s="53"/>
      <c r="BN484" s="51"/>
      <c r="BR484" s="53"/>
      <c r="BU484" s="51"/>
      <c r="BW484" s="52"/>
      <c r="BY484" s="53"/>
      <c r="CB484" s="51"/>
      <c r="CF484" s="53"/>
      <c r="CI484" s="51"/>
      <c r="CM484" s="53"/>
      <c r="CP484" s="51"/>
      <c r="CW484" s="51"/>
      <c r="DD484" s="51"/>
      <c r="DK484" s="51"/>
      <c r="DR484" s="51"/>
      <c r="DY484" s="51"/>
      <c r="EF484" s="51"/>
      <c r="EM484" s="51"/>
      <c r="ET484" s="51"/>
      <c r="EX484" s="53"/>
      <c r="FA484" s="51"/>
      <c r="FH484" s="51"/>
      <c r="FJ484" s="53"/>
      <c r="FO484" s="51"/>
      <c r="FS484" s="53"/>
      <c r="FV484" s="51"/>
      <c r="FX484" s="53"/>
      <c r="GC484" s="51"/>
      <c r="GG484" s="53"/>
      <c r="GJ484" s="51"/>
      <c r="GN484" s="53"/>
      <c r="GQ484" s="51"/>
      <c r="GU484" s="53"/>
      <c r="GX484" s="51"/>
      <c r="HB484" s="53"/>
      <c r="HE484" s="51"/>
      <c r="HI484" s="53"/>
    </row>
    <row r="485">
      <c r="C485" s="51"/>
      <c r="J485" s="51"/>
      <c r="Q485" s="51"/>
      <c r="X485" s="51"/>
      <c r="AE485" s="51"/>
      <c r="AF485" s="52"/>
      <c r="AI485" s="53"/>
      <c r="AL485" s="51"/>
      <c r="AP485" s="53"/>
      <c r="AS485" s="51"/>
      <c r="AX485" s="53"/>
      <c r="AZ485" s="51"/>
      <c r="BE485" s="53"/>
      <c r="BG485" s="51"/>
      <c r="BK485" s="53"/>
      <c r="BN485" s="51"/>
      <c r="BR485" s="53"/>
      <c r="BU485" s="51"/>
      <c r="BW485" s="52"/>
      <c r="BY485" s="53"/>
      <c r="CB485" s="51"/>
      <c r="CF485" s="53"/>
      <c r="CI485" s="51"/>
      <c r="CM485" s="53"/>
      <c r="CP485" s="51"/>
      <c r="CW485" s="51"/>
      <c r="DD485" s="51"/>
      <c r="DK485" s="51"/>
      <c r="DR485" s="51"/>
      <c r="DY485" s="51"/>
      <c r="EF485" s="51"/>
      <c r="EM485" s="51"/>
      <c r="ET485" s="51"/>
      <c r="EX485" s="53"/>
      <c r="FA485" s="51"/>
      <c r="FH485" s="51"/>
      <c r="FJ485" s="53"/>
      <c r="FO485" s="51"/>
      <c r="FS485" s="53"/>
      <c r="FV485" s="51"/>
      <c r="FX485" s="53"/>
      <c r="GC485" s="51"/>
      <c r="GG485" s="53"/>
      <c r="GJ485" s="51"/>
      <c r="GN485" s="53"/>
      <c r="GQ485" s="51"/>
      <c r="GU485" s="53"/>
      <c r="GX485" s="51"/>
      <c r="HB485" s="53"/>
      <c r="HE485" s="51"/>
      <c r="HI485" s="53"/>
    </row>
    <row r="486">
      <c r="C486" s="51"/>
      <c r="J486" s="51"/>
      <c r="Q486" s="51"/>
      <c r="X486" s="51"/>
      <c r="AE486" s="51"/>
      <c r="AF486" s="52"/>
      <c r="AI486" s="53"/>
      <c r="AL486" s="51"/>
      <c r="AP486" s="53"/>
      <c r="AS486" s="51"/>
      <c r="AX486" s="53"/>
      <c r="AZ486" s="51"/>
      <c r="BE486" s="53"/>
      <c r="BG486" s="51"/>
      <c r="BK486" s="53"/>
      <c r="BN486" s="51"/>
      <c r="BR486" s="53"/>
      <c r="BU486" s="51"/>
      <c r="BW486" s="52"/>
      <c r="BY486" s="53"/>
      <c r="CB486" s="51"/>
      <c r="CF486" s="53"/>
      <c r="CI486" s="51"/>
      <c r="CM486" s="53"/>
      <c r="CP486" s="51"/>
      <c r="CW486" s="51"/>
      <c r="DD486" s="51"/>
      <c r="DK486" s="51"/>
      <c r="DR486" s="51"/>
      <c r="DY486" s="51"/>
      <c r="EF486" s="51"/>
      <c r="EM486" s="51"/>
      <c r="ET486" s="51"/>
      <c r="EX486" s="53"/>
      <c r="FA486" s="51"/>
      <c r="FH486" s="51"/>
      <c r="FJ486" s="53"/>
      <c r="FO486" s="51"/>
      <c r="FS486" s="53"/>
      <c r="FV486" s="51"/>
      <c r="FX486" s="53"/>
      <c r="GC486" s="51"/>
      <c r="GG486" s="53"/>
      <c r="GJ486" s="51"/>
      <c r="GN486" s="53"/>
      <c r="GQ486" s="51"/>
      <c r="GU486" s="53"/>
      <c r="GX486" s="51"/>
      <c r="HB486" s="53"/>
      <c r="HE486" s="51"/>
      <c r="HI486" s="53"/>
    </row>
    <row r="487">
      <c r="C487" s="51"/>
      <c r="J487" s="51"/>
      <c r="Q487" s="51"/>
      <c r="X487" s="51"/>
      <c r="AE487" s="51"/>
      <c r="AF487" s="52"/>
      <c r="AI487" s="53"/>
      <c r="AL487" s="51"/>
      <c r="AP487" s="53"/>
      <c r="AS487" s="51"/>
      <c r="AX487" s="53"/>
      <c r="AZ487" s="51"/>
      <c r="BE487" s="53"/>
      <c r="BG487" s="51"/>
      <c r="BK487" s="53"/>
      <c r="BN487" s="51"/>
      <c r="BR487" s="53"/>
      <c r="BU487" s="51"/>
      <c r="BW487" s="52"/>
      <c r="BY487" s="53"/>
      <c r="CB487" s="51"/>
      <c r="CF487" s="53"/>
      <c r="CI487" s="51"/>
      <c r="CM487" s="53"/>
      <c r="CP487" s="51"/>
      <c r="CW487" s="51"/>
      <c r="DD487" s="51"/>
      <c r="DK487" s="51"/>
      <c r="DR487" s="51"/>
      <c r="DY487" s="51"/>
      <c r="EF487" s="51"/>
      <c r="EM487" s="51"/>
      <c r="ET487" s="51"/>
      <c r="EX487" s="53"/>
      <c r="FA487" s="51"/>
      <c r="FH487" s="51"/>
      <c r="FJ487" s="53"/>
      <c r="FO487" s="51"/>
      <c r="FS487" s="53"/>
      <c r="FV487" s="51"/>
      <c r="FX487" s="53"/>
      <c r="GC487" s="51"/>
      <c r="GG487" s="53"/>
      <c r="GJ487" s="51"/>
      <c r="GN487" s="53"/>
      <c r="GQ487" s="51"/>
      <c r="GU487" s="53"/>
      <c r="GX487" s="51"/>
      <c r="HB487" s="53"/>
      <c r="HE487" s="51"/>
      <c r="HI487" s="53"/>
    </row>
    <row r="488">
      <c r="C488" s="51"/>
      <c r="J488" s="51"/>
      <c r="Q488" s="51"/>
      <c r="X488" s="51"/>
      <c r="AE488" s="51"/>
      <c r="AF488" s="52"/>
      <c r="AI488" s="53"/>
      <c r="AL488" s="51"/>
      <c r="AP488" s="53"/>
      <c r="AS488" s="51"/>
      <c r="AX488" s="53"/>
      <c r="AZ488" s="51"/>
      <c r="BE488" s="53"/>
      <c r="BG488" s="51"/>
      <c r="BK488" s="53"/>
      <c r="BN488" s="51"/>
      <c r="BR488" s="53"/>
      <c r="BU488" s="51"/>
      <c r="BW488" s="52"/>
      <c r="BY488" s="53"/>
      <c r="CB488" s="51"/>
      <c r="CF488" s="53"/>
      <c r="CI488" s="51"/>
      <c r="CM488" s="53"/>
      <c r="CP488" s="51"/>
      <c r="CW488" s="51"/>
      <c r="DD488" s="51"/>
      <c r="DK488" s="51"/>
      <c r="DR488" s="51"/>
      <c r="DY488" s="51"/>
      <c r="EF488" s="51"/>
      <c r="EM488" s="51"/>
      <c r="ET488" s="51"/>
      <c r="EX488" s="53"/>
      <c r="FA488" s="51"/>
      <c r="FH488" s="51"/>
      <c r="FJ488" s="53"/>
      <c r="FO488" s="51"/>
      <c r="FS488" s="53"/>
      <c r="FV488" s="51"/>
      <c r="FX488" s="53"/>
      <c r="GC488" s="51"/>
      <c r="GG488" s="53"/>
      <c r="GJ488" s="51"/>
      <c r="GN488" s="53"/>
      <c r="GQ488" s="51"/>
      <c r="GU488" s="53"/>
      <c r="GX488" s="51"/>
      <c r="HB488" s="53"/>
      <c r="HE488" s="51"/>
      <c r="HI488" s="53"/>
    </row>
    <row r="489">
      <c r="C489" s="51"/>
      <c r="J489" s="51"/>
      <c r="Q489" s="51"/>
      <c r="X489" s="51"/>
      <c r="AE489" s="51"/>
      <c r="AF489" s="52"/>
      <c r="AI489" s="53"/>
      <c r="AL489" s="51"/>
      <c r="AP489" s="53"/>
      <c r="AS489" s="51"/>
      <c r="AX489" s="53"/>
      <c r="AZ489" s="51"/>
      <c r="BE489" s="53"/>
      <c r="BG489" s="51"/>
      <c r="BK489" s="53"/>
      <c r="BN489" s="51"/>
      <c r="BR489" s="53"/>
      <c r="BU489" s="51"/>
      <c r="BW489" s="52"/>
      <c r="BY489" s="53"/>
      <c r="CB489" s="51"/>
      <c r="CF489" s="53"/>
      <c r="CI489" s="51"/>
      <c r="CM489" s="53"/>
      <c r="CP489" s="51"/>
      <c r="CW489" s="51"/>
      <c r="DD489" s="51"/>
      <c r="DK489" s="51"/>
      <c r="DR489" s="51"/>
      <c r="DY489" s="51"/>
      <c r="EF489" s="51"/>
      <c r="EM489" s="51"/>
      <c r="ET489" s="51"/>
      <c r="EX489" s="53"/>
      <c r="FA489" s="51"/>
      <c r="FH489" s="51"/>
      <c r="FJ489" s="53"/>
      <c r="FO489" s="51"/>
      <c r="FS489" s="53"/>
      <c r="FV489" s="51"/>
      <c r="FX489" s="53"/>
      <c r="GC489" s="51"/>
      <c r="GG489" s="53"/>
      <c r="GJ489" s="51"/>
      <c r="GN489" s="53"/>
      <c r="GQ489" s="51"/>
      <c r="GU489" s="53"/>
      <c r="GX489" s="51"/>
      <c r="HB489" s="53"/>
      <c r="HE489" s="51"/>
      <c r="HI489" s="53"/>
    </row>
    <row r="490">
      <c r="C490" s="51"/>
      <c r="J490" s="51"/>
      <c r="Q490" s="51"/>
      <c r="X490" s="51"/>
      <c r="AE490" s="51"/>
      <c r="AF490" s="52"/>
      <c r="AI490" s="53"/>
      <c r="AL490" s="51"/>
      <c r="AP490" s="53"/>
      <c r="AS490" s="51"/>
      <c r="AX490" s="53"/>
      <c r="AZ490" s="51"/>
      <c r="BE490" s="53"/>
      <c r="BG490" s="51"/>
      <c r="BK490" s="53"/>
      <c r="BN490" s="51"/>
      <c r="BR490" s="53"/>
      <c r="BU490" s="51"/>
      <c r="BW490" s="52"/>
      <c r="BY490" s="53"/>
      <c r="CB490" s="51"/>
      <c r="CF490" s="53"/>
      <c r="CI490" s="51"/>
      <c r="CM490" s="53"/>
      <c r="CP490" s="51"/>
      <c r="CW490" s="51"/>
      <c r="DD490" s="51"/>
      <c r="DK490" s="51"/>
      <c r="DR490" s="51"/>
      <c r="DY490" s="51"/>
      <c r="EF490" s="51"/>
      <c r="EM490" s="51"/>
      <c r="ET490" s="51"/>
      <c r="EX490" s="53"/>
      <c r="FA490" s="51"/>
      <c r="FH490" s="51"/>
      <c r="FJ490" s="53"/>
      <c r="FO490" s="51"/>
      <c r="FS490" s="53"/>
      <c r="FV490" s="51"/>
      <c r="FX490" s="53"/>
      <c r="GC490" s="51"/>
      <c r="GG490" s="53"/>
      <c r="GJ490" s="51"/>
      <c r="GN490" s="53"/>
      <c r="GQ490" s="51"/>
      <c r="GU490" s="53"/>
      <c r="GX490" s="51"/>
      <c r="HB490" s="53"/>
      <c r="HE490" s="51"/>
      <c r="HI490" s="53"/>
    </row>
    <row r="491">
      <c r="C491" s="51"/>
      <c r="J491" s="51"/>
      <c r="Q491" s="51"/>
      <c r="X491" s="51"/>
      <c r="AE491" s="51"/>
      <c r="AF491" s="52"/>
      <c r="AI491" s="53"/>
      <c r="AL491" s="51"/>
      <c r="AP491" s="53"/>
      <c r="AS491" s="51"/>
      <c r="AX491" s="53"/>
      <c r="AZ491" s="51"/>
      <c r="BE491" s="53"/>
      <c r="BG491" s="51"/>
      <c r="BK491" s="53"/>
      <c r="BN491" s="51"/>
      <c r="BR491" s="53"/>
      <c r="BU491" s="51"/>
      <c r="BW491" s="52"/>
      <c r="BY491" s="53"/>
      <c r="CB491" s="51"/>
      <c r="CF491" s="53"/>
      <c r="CI491" s="51"/>
      <c r="CM491" s="53"/>
      <c r="CP491" s="51"/>
      <c r="CW491" s="51"/>
      <c r="DD491" s="51"/>
      <c r="DK491" s="51"/>
      <c r="DR491" s="51"/>
      <c r="DY491" s="51"/>
      <c r="EF491" s="51"/>
      <c r="EM491" s="51"/>
      <c r="ET491" s="51"/>
      <c r="EX491" s="53"/>
      <c r="FA491" s="51"/>
      <c r="FH491" s="51"/>
      <c r="FJ491" s="53"/>
      <c r="FO491" s="51"/>
      <c r="FS491" s="53"/>
      <c r="FV491" s="51"/>
      <c r="FX491" s="53"/>
      <c r="GC491" s="51"/>
      <c r="GG491" s="53"/>
      <c r="GJ491" s="51"/>
      <c r="GN491" s="53"/>
      <c r="GQ491" s="51"/>
      <c r="GU491" s="53"/>
      <c r="GX491" s="51"/>
      <c r="HB491" s="53"/>
      <c r="HE491" s="51"/>
      <c r="HI491" s="53"/>
    </row>
    <row r="492">
      <c r="C492" s="51"/>
      <c r="J492" s="51"/>
      <c r="Q492" s="51"/>
      <c r="X492" s="51"/>
      <c r="AE492" s="51"/>
      <c r="AF492" s="52"/>
      <c r="AI492" s="53"/>
      <c r="AL492" s="51"/>
      <c r="AP492" s="53"/>
      <c r="AS492" s="51"/>
      <c r="AX492" s="53"/>
      <c r="AZ492" s="51"/>
      <c r="BE492" s="53"/>
      <c r="BG492" s="51"/>
      <c r="BK492" s="53"/>
      <c r="BN492" s="51"/>
      <c r="BR492" s="53"/>
      <c r="BU492" s="51"/>
      <c r="BW492" s="52"/>
      <c r="BY492" s="53"/>
      <c r="CB492" s="51"/>
      <c r="CF492" s="53"/>
      <c r="CI492" s="51"/>
      <c r="CM492" s="53"/>
      <c r="CP492" s="51"/>
      <c r="CW492" s="51"/>
      <c r="DD492" s="51"/>
      <c r="DK492" s="51"/>
      <c r="DR492" s="51"/>
      <c r="DY492" s="51"/>
      <c r="EF492" s="51"/>
      <c r="EM492" s="51"/>
      <c r="ET492" s="51"/>
      <c r="EX492" s="53"/>
      <c r="FA492" s="51"/>
      <c r="FH492" s="51"/>
      <c r="FJ492" s="53"/>
      <c r="FO492" s="51"/>
      <c r="FS492" s="53"/>
      <c r="FV492" s="51"/>
      <c r="FX492" s="53"/>
      <c r="GC492" s="51"/>
      <c r="GG492" s="53"/>
      <c r="GJ492" s="51"/>
      <c r="GN492" s="53"/>
      <c r="GQ492" s="51"/>
      <c r="GU492" s="53"/>
      <c r="GX492" s="51"/>
      <c r="HB492" s="53"/>
      <c r="HE492" s="51"/>
      <c r="HI492" s="53"/>
    </row>
    <row r="493">
      <c r="C493" s="51"/>
      <c r="J493" s="51"/>
      <c r="Q493" s="51"/>
      <c r="X493" s="51"/>
      <c r="AE493" s="51"/>
      <c r="AF493" s="52"/>
      <c r="AI493" s="53"/>
      <c r="AL493" s="51"/>
      <c r="AP493" s="53"/>
      <c r="AS493" s="51"/>
      <c r="AX493" s="53"/>
      <c r="AZ493" s="51"/>
      <c r="BE493" s="53"/>
      <c r="BG493" s="51"/>
      <c r="BK493" s="53"/>
      <c r="BN493" s="51"/>
      <c r="BR493" s="53"/>
      <c r="BU493" s="51"/>
      <c r="BW493" s="52"/>
      <c r="BY493" s="53"/>
      <c r="CB493" s="51"/>
      <c r="CF493" s="53"/>
      <c r="CI493" s="51"/>
      <c r="CM493" s="53"/>
      <c r="CP493" s="51"/>
      <c r="CW493" s="51"/>
      <c r="DD493" s="51"/>
      <c r="DK493" s="51"/>
      <c r="DR493" s="51"/>
      <c r="DY493" s="51"/>
      <c r="EF493" s="51"/>
      <c r="EM493" s="51"/>
      <c r="ET493" s="51"/>
      <c r="EX493" s="53"/>
      <c r="FA493" s="51"/>
      <c r="FH493" s="51"/>
      <c r="FJ493" s="53"/>
      <c r="FO493" s="51"/>
      <c r="FS493" s="53"/>
      <c r="FV493" s="51"/>
      <c r="FX493" s="53"/>
      <c r="GC493" s="51"/>
      <c r="GG493" s="53"/>
      <c r="GJ493" s="51"/>
      <c r="GN493" s="53"/>
      <c r="GQ493" s="51"/>
      <c r="GU493" s="53"/>
      <c r="GX493" s="51"/>
      <c r="HB493" s="53"/>
      <c r="HE493" s="51"/>
      <c r="HI493" s="53"/>
    </row>
    <row r="494">
      <c r="C494" s="51"/>
      <c r="J494" s="51"/>
      <c r="Q494" s="51"/>
      <c r="X494" s="51"/>
      <c r="AE494" s="51"/>
      <c r="AF494" s="52"/>
      <c r="AI494" s="53"/>
      <c r="AL494" s="51"/>
      <c r="AP494" s="53"/>
      <c r="AS494" s="51"/>
      <c r="AX494" s="53"/>
      <c r="AZ494" s="51"/>
      <c r="BE494" s="53"/>
      <c r="BG494" s="51"/>
      <c r="BK494" s="53"/>
      <c r="BN494" s="51"/>
      <c r="BR494" s="53"/>
      <c r="BU494" s="51"/>
      <c r="BW494" s="52"/>
      <c r="BY494" s="53"/>
      <c r="CB494" s="51"/>
      <c r="CF494" s="53"/>
      <c r="CI494" s="51"/>
      <c r="CM494" s="53"/>
      <c r="CP494" s="51"/>
      <c r="CW494" s="51"/>
      <c r="DD494" s="51"/>
      <c r="DK494" s="51"/>
      <c r="DR494" s="51"/>
      <c r="DY494" s="51"/>
      <c r="EF494" s="51"/>
      <c r="EM494" s="51"/>
      <c r="ET494" s="51"/>
      <c r="EX494" s="53"/>
      <c r="FA494" s="51"/>
      <c r="FH494" s="51"/>
      <c r="FJ494" s="53"/>
      <c r="FO494" s="51"/>
      <c r="FS494" s="53"/>
      <c r="FV494" s="51"/>
      <c r="FX494" s="53"/>
      <c r="GC494" s="51"/>
      <c r="GG494" s="53"/>
      <c r="GJ494" s="51"/>
      <c r="GN494" s="53"/>
      <c r="GQ494" s="51"/>
      <c r="GU494" s="53"/>
      <c r="GX494" s="51"/>
      <c r="HB494" s="53"/>
      <c r="HE494" s="51"/>
      <c r="HI494" s="53"/>
    </row>
    <row r="495">
      <c r="C495" s="51"/>
      <c r="J495" s="51"/>
      <c r="Q495" s="51"/>
      <c r="X495" s="51"/>
      <c r="AE495" s="51"/>
      <c r="AF495" s="52"/>
      <c r="AI495" s="53"/>
      <c r="AL495" s="51"/>
      <c r="AP495" s="53"/>
      <c r="AS495" s="51"/>
      <c r="AX495" s="53"/>
      <c r="AZ495" s="51"/>
      <c r="BE495" s="53"/>
      <c r="BG495" s="51"/>
      <c r="BK495" s="53"/>
      <c r="BN495" s="51"/>
      <c r="BR495" s="53"/>
      <c r="BU495" s="51"/>
      <c r="BW495" s="52"/>
      <c r="BY495" s="53"/>
      <c r="CB495" s="51"/>
      <c r="CF495" s="53"/>
      <c r="CI495" s="51"/>
      <c r="CM495" s="53"/>
      <c r="CP495" s="51"/>
      <c r="CW495" s="51"/>
      <c r="DD495" s="51"/>
      <c r="DK495" s="51"/>
      <c r="DR495" s="51"/>
      <c r="DY495" s="51"/>
      <c r="EF495" s="51"/>
      <c r="EM495" s="51"/>
      <c r="ET495" s="51"/>
      <c r="EX495" s="53"/>
      <c r="FA495" s="51"/>
      <c r="FH495" s="51"/>
      <c r="FJ495" s="53"/>
      <c r="FO495" s="51"/>
      <c r="FS495" s="53"/>
      <c r="FV495" s="51"/>
      <c r="FX495" s="53"/>
      <c r="GC495" s="51"/>
      <c r="GG495" s="53"/>
      <c r="GJ495" s="51"/>
      <c r="GN495" s="53"/>
      <c r="GQ495" s="51"/>
      <c r="GU495" s="53"/>
      <c r="GX495" s="51"/>
      <c r="HB495" s="53"/>
      <c r="HE495" s="51"/>
      <c r="HI495" s="53"/>
    </row>
    <row r="496">
      <c r="C496" s="51"/>
      <c r="J496" s="51"/>
      <c r="Q496" s="51"/>
      <c r="X496" s="51"/>
      <c r="AE496" s="51"/>
      <c r="AF496" s="52"/>
      <c r="AI496" s="53"/>
      <c r="AL496" s="51"/>
      <c r="AP496" s="53"/>
      <c r="AS496" s="51"/>
      <c r="AX496" s="53"/>
      <c r="AZ496" s="51"/>
      <c r="BE496" s="53"/>
      <c r="BG496" s="51"/>
      <c r="BK496" s="53"/>
      <c r="BN496" s="51"/>
      <c r="BR496" s="53"/>
      <c r="BU496" s="51"/>
      <c r="BW496" s="52"/>
      <c r="BY496" s="53"/>
      <c r="CB496" s="51"/>
      <c r="CF496" s="53"/>
      <c r="CI496" s="51"/>
      <c r="CM496" s="53"/>
      <c r="CP496" s="51"/>
      <c r="CW496" s="51"/>
      <c r="DD496" s="51"/>
      <c r="DK496" s="51"/>
      <c r="DR496" s="51"/>
      <c r="DY496" s="51"/>
      <c r="EF496" s="51"/>
      <c r="EM496" s="51"/>
      <c r="ET496" s="51"/>
      <c r="EX496" s="53"/>
      <c r="FA496" s="51"/>
      <c r="FH496" s="51"/>
      <c r="FJ496" s="53"/>
      <c r="FO496" s="51"/>
      <c r="FS496" s="53"/>
      <c r="FV496" s="51"/>
      <c r="FX496" s="53"/>
      <c r="GC496" s="51"/>
      <c r="GG496" s="53"/>
      <c r="GJ496" s="51"/>
      <c r="GN496" s="53"/>
      <c r="GQ496" s="51"/>
      <c r="GU496" s="53"/>
      <c r="GX496" s="51"/>
      <c r="HB496" s="53"/>
      <c r="HE496" s="51"/>
      <c r="HI496" s="53"/>
    </row>
    <row r="497">
      <c r="C497" s="51"/>
      <c r="J497" s="51"/>
      <c r="Q497" s="51"/>
      <c r="X497" s="51"/>
      <c r="AE497" s="51"/>
      <c r="AF497" s="52"/>
      <c r="AI497" s="53"/>
      <c r="AL497" s="51"/>
      <c r="AP497" s="53"/>
      <c r="AS497" s="51"/>
      <c r="AX497" s="53"/>
      <c r="AZ497" s="51"/>
      <c r="BE497" s="53"/>
      <c r="BG497" s="51"/>
      <c r="BK497" s="53"/>
      <c r="BN497" s="51"/>
      <c r="BR497" s="53"/>
      <c r="BU497" s="51"/>
      <c r="BW497" s="52"/>
      <c r="BY497" s="53"/>
      <c r="CB497" s="51"/>
      <c r="CF497" s="53"/>
      <c r="CI497" s="51"/>
      <c r="CM497" s="53"/>
      <c r="CP497" s="51"/>
      <c r="CW497" s="51"/>
      <c r="DD497" s="51"/>
      <c r="DK497" s="51"/>
      <c r="DR497" s="51"/>
      <c r="DY497" s="51"/>
      <c r="EF497" s="51"/>
      <c r="EM497" s="51"/>
      <c r="ET497" s="51"/>
      <c r="EX497" s="53"/>
      <c r="FA497" s="51"/>
      <c r="FH497" s="51"/>
      <c r="FJ497" s="53"/>
      <c r="FO497" s="51"/>
      <c r="FS497" s="53"/>
      <c r="FV497" s="51"/>
      <c r="FX497" s="53"/>
      <c r="GC497" s="51"/>
      <c r="GG497" s="53"/>
      <c r="GJ497" s="51"/>
      <c r="GN497" s="53"/>
      <c r="GQ497" s="51"/>
      <c r="GU497" s="53"/>
      <c r="GX497" s="51"/>
      <c r="HB497" s="53"/>
      <c r="HE497" s="51"/>
      <c r="HI497" s="53"/>
    </row>
    <row r="498">
      <c r="C498" s="51"/>
      <c r="J498" s="51"/>
      <c r="Q498" s="51"/>
      <c r="X498" s="51"/>
      <c r="AE498" s="51"/>
      <c r="AF498" s="52"/>
      <c r="AI498" s="53"/>
      <c r="AL498" s="51"/>
      <c r="AP498" s="53"/>
      <c r="AS498" s="51"/>
      <c r="AX498" s="53"/>
      <c r="AZ498" s="51"/>
      <c r="BE498" s="53"/>
      <c r="BG498" s="51"/>
      <c r="BK498" s="53"/>
      <c r="BN498" s="51"/>
      <c r="BR498" s="53"/>
      <c r="BU498" s="51"/>
      <c r="BW498" s="52"/>
      <c r="BY498" s="53"/>
      <c r="CB498" s="51"/>
      <c r="CF498" s="53"/>
      <c r="CI498" s="51"/>
      <c r="CM498" s="53"/>
      <c r="CP498" s="51"/>
      <c r="CW498" s="51"/>
      <c r="DD498" s="51"/>
      <c r="DK498" s="51"/>
      <c r="DR498" s="51"/>
      <c r="DY498" s="51"/>
      <c r="EF498" s="51"/>
      <c r="EM498" s="51"/>
      <c r="ET498" s="51"/>
      <c r="EX498" s="53"/>
      <c r="FA498" s="51"/>
      <c r="FH498" s="51"/>
      <c r="FJ498" s="53"/>
      <c r="FO498" s="51"/>
      <c r="FS498" s="53"/>
      <c r="FV498" s="51"/>
      <c r="FX498" s="53"/>
      <c r="GC498" s="51"/>
      <c r="GG498" s="53"/>
      <c r="GJ498" s="51"/>
      <c r="GN498" s="53"/>
      <c r="GQ498" s="51"/>
      <c r="GU498" s="53"/>
      <c r="GX498" s="51"/>
      <c r="HB498" s="53"/>
      <c r="HE498" s="51"/>
      <c r="HI498" s="53"/>
    </row>
    <row r="499">
      <c r="C499" s="51"/>
      <c r="J499" s="51"/>
      <c r="Q499" s="51"/>
      <c r="X499" s="51"/>
      <c r="AE499" s="51"/>
      <c r="AF499" s="52"/>
      <c r="AI499" s="53"/>
      <c r="AL499" s="51"/>
      <c r="AP499" s="53"/>
      <c r="AS499" s="51"/>
      <c r="AX499" s="53"/>
      <c r="AZ499" s="51"/>
      <c r="BE499" s="53"/>
      <c r="BG499" s="51"/>
      <c r="BK499" s="53"/>
      <c r="BN499" s="51"/>
      <c r="BR499" s="53"/>
      <c r="BU499" s="51"/>
      <c r="BW499" s="52"/>
      <c r="BY499" s="53"/>
      <c r="CB499" s="51"/>
      <c r="CF499" s="53"/>
      <c r="CI499" s="51"/>
      <c r="CM499" s="53"/>
      <c r="CP499" s="51"/>
      <c r="CW499" s="51"/>
      <c r="DD499" s="51"/>
      <c r="DK499" s="51"/>
      <c r="DR499" s="51"/>
      <c r="DY499" s="51"/>
      <c r="EF499" s="51"/>
      <c r="EM499" s="51"/>
      <c r="ET499" s="51"/>
      <c r="EX499" s="53"/>
      <c r="FA499" s="51"/>
      <c r="FH499" s="51"/>
      <c r="FJ499" s="53"/>
      <c r="FO499" s="51"/>
      <c r="FS499" s="53"/>
      <c r="FV499" s="51"/>
      <c r="FX499" s="53"/>
      <c r="GC499" s="51"/>
      <c r="GG499" s="53"/>
      <c r="GJ499" s="51"/>
      <c r="GN499" s="53"/>
      <c r="GQ499" s="51"/>
      <c r="GU499" s="53"/>
      <c r="GX499" s="51"/>
      <c r="HB499" s="53"/>
      <c r="HE499" s="51"/>
      <c r="HI499" s="53"/>
    </row>
    <row r="500">
      <c r="C500" s="51"/>
      <c r="J500" s="51"/>
      <c r="Q500" s="51"/>
      <c r="X500" s="51"/>
      <c r="AE500" s="51"/>
      <c r="AF500" s="52"/>
      <c r="AI500" s="53"/>
      <c r="AL500" s="51"/>
      <c r="AP500" s="53"/>
      <c r="AS500" s="51"/>
      <c r="AX500" s="53"/>
      <c r="AZ500" s="51"/>
      <c r="BE500" s="53"/>
      <c r="BG500" s="51"/>
      <c r="BK500" s="53"/>
      <c r="BN500" s="51"/>
      <c r="BR500" s="53"/>
      <c r="BU500" s="51"/>
      <c r="BW500" s="52"/>
      <c r="BY500" s="53"/>
      <c r="CB500" s="51"/>
      <c r="CF500" s="53"/>
      <c r="CI500" s="51"/>
      <c r="CM500" s="53"/>
      <c r="CP500" s="51"/>
      <c r="CW500" s="51"/>
      <c r="DD500" s="51"/>
      <c r="DK500" s="51"/>
      <c r="DR500" s="51"/>
      <c r="DY500" s="51"/>
      <c r="EF500" s="51"/>
      <c r="EM500" s="51"/>
      <c r="ET500" s="51"/>
      <c r="EX500" s="53"/>
      <c r="FA500" s="51"/>
      <c r="FH500" s="51"/>
      <c r="FJ500" s="53"/>
      <c r="FO500" s="51"/>
      <c r="FS500" s="53"/>
      <c r="FV500" s="51"/>
      <c r="FX500" s="53"/>
      <c r="GC500" s="51"/>
      <c r="GG500" s="53"/>
      <c r="GJ500" s="51"/>
      <c r="GN500" s="53"/>
      <c r="GQ500" s="51"/>
      <c r="GU500" s="53"/>
      <c r="GX500" s="51"/>
      <c r="HB500" s="53"/>
      <c r="HE500" s="51"/>
      <c r="HI500" s="53"/>
    </row>
    <row r="501">
      <c r="C501" s="51"/>
      <c r="J501" s="51"/>
      <c r="Q501" s="51"/>
      <c r="X501" s="51"/>
      <c r="AE501" s="51"/>
      <c r="AF501" s="52"/>
      <c r="AI501" s="53"/>
      <c r="AL501" s="51"/>
      <c r="AP501" s="53"/>
      <c r="AS501" s="51"/>
      <c r="AX501" s="53"/>
      <c r="AZ501" s="51"/>
      <c r="BE501" s="53"/>
      <c r="BG501" s="51"/>
      <c r="BK501" s="53"/>
      <c r="BN501" s="51"/>
      <c r="BR501" s="53"/>
      <c r="BU501" s="51"/>
      <c r="BW501" s="52"/>
      <c r="BY501" s="53"/>
      <c r="CB501" s="51"/>
      <c r="CF501" s="53"/>
      <c r="CI501" s="51"/>
      <c r="CM501" s="53"/>
      <c r="CP501" s="51"/>
      <c r="CW501" s="51"/>
      <c r="DD501" s="51"/>
      <c r="DK501" s="51"/>
      <c r="DR501" s="51"/>
      <c r="DY501" s="51"/>
      <c r="EF501" s="51"/>
      <c r="EM501" s="51"/>
      <c r="ET501" s="51"/>
      <c r="EX501" s="53"/>
      <c r="FA501" s="51"/>
      <c r="FH501" s="51"/>
      <c r="FJ501" s="53"/>
      <c r="FO501" s="51"/>
      <c r="FS501" s="53"/>
      <c r="FV501" s="51"/>
      <c r="FX501" s="53"/>
      <c r="GC501" s="51"/>
      <c r="GG501" s="53"/>
      <c r="GJ501" s="51"/>
      <c r="GN501" s="53"/>
      <c r="GQ501" s="51"/>
      <c r="GU501" s="53"/>
      <c r="GX501" s="51"/>
      <c r="HB501" s="53"/>
      <c r="HE501" s="51"/>
      <c r="HI501" s="53"/>
    </row>
    <row r="502">
      <c r="C502" s="51"/>
      <c r="J502" s="51"/>
      <c r="Q502" s="51"/>
      <c r="X502" s="51"/>
      <c r="AE502" s="51"/>
      <c r="AF502" s="52"/>
      <c r="AI502" s="53"/>
      <c r="AL502" s="51"/>
      <c r="AP502" s="53"/>
      <c r="AS502" s="51"/>
      <c r="AX502" s="53"/>
      <c r="AZ502" s="51"/>
      <c r="BE502" s="53"/>
      <c r="BG502" s="51"/>
      <c r="BK502" s="53"/>
      <c r="BN502" s="51"/>
      <c r="BR502" s="53"/>
      <c r="BU502" s="51"/>
      <c r="BW502" s="52"/>
      <c r="BY502" s="53"/>
      <c r="CB502" s="51"/>
      <c r="CF502" s="53"/>
      <c r="CI502" s="51"/>
      <c r="CM502" s="53"/>
      <c r="CP502" s="51"/>
      <c r="CW502" s="51"/>
      <c r="DD502" s="51"/>
      <c r="DK502" s="51"/>
      <c r="DR502" s="51"/>
      <c r="DY502" s="51"/>
      <c r="EF502" s="51"/>
      <c r="EM502" s="51"/>
      <c r="ET502" s="51"/>
      <c r="EX502" s="53"/>
      <c r="FA502" s="51"/>
      <c r="FH502" s="51"/>
      <c r="FJ502" s="53"/>
      <c r="FO502" s="51"/>
      <c r="FS502" s="53"/>
      <c r="FV502" s="51"/>
      <c r="FX502" s="53"/>
      <c r="GC502" s="51"/>
      <c r="GG502" s="53"/>
      <c r="GJ502" s="51"/>
      <c r="GN502" s="53"/>
      <c r="GQ502" s="51"/>
      <c r="GU502" s="53"/>
      <c r="GX502" s="51"/>
      <c r="HB502" s="53"/>
      <c r="HE502" s="51"/>
      <c r="HI502" s="53"/>
    </row>
    <row r="503">
      <c r="C503" s="51"/>
      <c r="J503" s="51"/>
      <c r="Q503" s="51"/>
      <c r="X503" s="51"/>
      <c r="AE503" s="51"/>
      <c r="AF503" s="52"/>
      <c r="AI503" s="53"/>
      <c r="AL503" s="51"/>
      <c r="AP503" s="53"/>
      <c r="AS503" s="51"/>
      <c r="AX503" s="53"/>
      <c r="AZ503" s="51"/>
      <c r="BE503" s="53"/>
      <c r="BG503" s="51"/>
      <c r="BK503" s="53"/>
      <c r="BN503" s="51"/>
      <c r="BR503" s="53"/>
      <c r="BU503" s="51"/>
      <c r="BW503" s="52"/>
      <c r="BY503" s="53"/>
      <c r="CB503" s="51"/>
      <c r="CF503" s="53"/>
      <c r="CI503" s="51"/>
      <c r="CM503" s="53"/>
      <c r="CP503" s="51"/>
      <c r="CW503" s="51"/>
      <c r="DD503" s="51"/>
      <c r="DK503" s="51"/>
      <c r="DR503" s="51"/>
      <c r="DY503" s="51"/>
      <c r="EF503" s="51"/>
      <c r="EM503" s="51"/>
      <c r="ET503" s="51"/>
      <c r="EX503" s="53"/>
      <c r="FA503" s="51"/>
      <c r="FH503" s="51"/>
      <c r="FJ503" s="53"/>
      <c r="FO503" s="51"/>
      <c r="FS503" s="53"/>
      <c r="FV503" s="51"/>
      <c r="FX503" s="53"/>
      <c r="GC503" s="51"/>
      <c r="GG503" s="53"/>
      <c r="GJ503" s="51"/>
      <c r="GN503" s="53"/>
      <c r="GQ503" s="51"/>
      <c r="GU503" s="53"/>
      <c r="GX503" s="51"/>
      <c r="HB503" s="53"/>
      <c r="HE503" s="51"/>
      <c r="HI503" s="53"/>
    </row>
    <row r="504">
      <c r="C504" s="51"/>
      <c r="J504" s="51"/>
      <c r="Q504" s="51"/>
      <c r="X504" s="51"/>
      <c r="AE504" s="51"/>
      <c r="AF504" s="52"/>
      <c r="AI504" s="53"/>
      <c r="AL504" s="51"/>
      <c r="AP504" s="53"/>
      <c r="AS504" s="51"/>
      <c r="AX504" s="53"/>
      <c r="AZ504" s="51"/>
      <c r="BE504" s="53"/>
      <c r="BG504" s="51"/>
      <c r="BK504" s="53"/>
      <c r="BN504" s="51"/>
      <c r="BR504" s="53"/>
      <c r="BU504" s="51"/>
      <c r="BW504" s="52"/>
      <c r="BY504" s="53"/>
      <c r="CB504" s="51"/>
      <c r="CF504" s="53"/>
      <c r="CI504" s="51"/>
      <c r="CM504" s="53"/>
      <c r="CP504" s="51"/>
      <c r="CW504" s="51"/>
      <c r="DD504" s="51"/>
      <c r="DK504" s="51"/>
      <c r="DR504" s="51"/>
      <c r="DY504" s="51"/>
      <c r="EF504" s="51"/>
      <c r="EM504" s="51"/>
      <c r="ET504" s="51"/>
      <c r="EX504" s="53"/>
      <c r="FA504" s="51"/>
      <c r="FH504" s="51"/>
      <c r="FJ504" s="53"/>
      <c r="FO504" s="51"/>
      <c r="FS504" s="53"/>
      <c r="FV504" s="51"/>
      <c r="FX504" s="53"/>
      <c r="GC504" s="51"/>
      <c r="GG504" s="53"/>
      <c r="GJ504" s="51"/>
      <c r="GN504" s="53"/>
      <c r="GQ504" s="51"/>
      <c r="GU504" s="53"/>
      <c r="GX504" s="51"/>
      <c r="HB504" s="53"/>
      <c r="HE504" s="51"/>
      <c r="HI504" s="53"/>
    </row>
    <row r="505">
      <c r="C505" s="51"/>
      <c r="J505" s="51"/>
      <c r="Q505" s="51"/>
      <c r="X505" s="51"/>
      <c r="AE505" s="51"/>
      <c r="AF505" s="52"/>
      <c r="AI505" s="53"/>
      <c r="AL505" s="51"/>
      <c r="AP505" s="53"/>
      <c r="AS505" s="51"/>
      <c r="AX505" s="53"/>
      <c r="AZ505" s="51"/>
      <c r="BE505" s="53"/>
      <c r="BG505" s="51"/>
      <c r="BK505" s="53"/>
      <c r="BN505" s="51"/>
      <c r="BR505" s="53"/>
      <c r="BU505" s="51"/>
      <c r="BW505" s="52"/>
      <c r="BY505" s="53"/>
      <c r="CB505" s="51"/>
      <c r="CF505" s="53"/>
      <c r="CI505" s="51"/>
      <c r="CM505" s="53"/>
      <c r="CP505" s="51"/>
      <c r="CW505" s="51"/>
      <c r="DD505" s="51"/>
      <c r="DK505" s="51"/>
      <c r="DR505" s="51"/>
      <c r="DY505" s="51"/>
      <c r="EF505" s="51"/>
      <c r="EM505" s="51"/>
      <c r="ET505" s="51"/>
      <c r="EX505" s="53"/>
      <c r="FA505" s="51"/>
      <c r="FH505" s="51"/>
      <c r="FJ505" s="53"/>
      <c r="FO505" s="51"/>
      <c r="FS505" s="53"/>
      <c r="FV505" s="51"/>
      <c r="FX505" s="53"/>
      <c r="GC505" s="51"/>
      <c r="GG505" s="53"/>
      <c r="GJ505" s="51"/>
      <c r="GN505" s="53"/>
      <c r="GQ505" s="51"/>
      <c r="GU505" s="53"/>
      <c r="GX505" s="51"/>
      <c r="HB505" s="53"/>
      <c r="HE505" s="51"/>
      <c r="HI505" s="53"/>
    </row>
    <row r="506">
      <c r="C506" s="51"/>
      <c r="J506" s="51"/>
      <c r="Q506" s="51"/>
      <c r="X506" s="51"/>
      <c r="AE506" s="51"/>
      <c r="AF506" s="52"/>
      <c r="AI506" s="53"/>
      <c r="AL506" s="51"/>
      <c r="AP506" s="53"/>
      <c r="AS506" s="51"/>
      <c r="AX506" s="53"/>
      <c r="AZ506" s="51"/>
      <c r="BE506" s="53"/>
      <c r="BG506" s="51"/>
      <c r="BK506" s="53"/>
      <c r="BN506" s="51"/>
      <c r="BR506" s="53"/>
      <c r="BU506" s="51"/>
      <c r="BW506" s="52"/>
      <c r="BY506" s="53"/>
      <c r="CB506" s="51"/>
      <c r="CF506" s="53"/>
      <c r="CI506" s="51"/>
      <c r="CM506" s="53"/>
      <c r="CP506" s="51"/>
      <c r="CW506" s="51"/>
      <c r="DD506" s="51"/>
      <c r="DK506" s="51"/>
      <c r="DR506" s="51"/>
      <c r="DY506" s="51"/>
      <c r="EF506" s="51"/>
      <c r="EM506" s="51"/>
      <c r="ET506" s="51"/>
      <c r="EX506" s="53"/>
      <c r="FA506" s="51"/>
      <c r="FH506" s="51"/>
      <c r="FJ506" s="53"/>
      <c r="FO506" s="51"/>
      <c r="FS506" s="53"/>
      <c r="FV506" s="51"/>
      <c r="FX506" s="53"/>
      <c r="GC506" s="51"/>
      <c r="GG506" s="53"/>
      <c r="GJ506" s="51"/>
      <c r="GN506" s="53"/>
      <c r="GQ506" s="51"/>
      <c r="GU506" s="53"/>
      <c r="GX506" s="51"/>
      <c r="HB506" s="53"/>
      <c r="HE506" s="51"/>
      <c r="HI506" s="53"/>
    </row>
    <row r="507">
      <c r="C507" s="51"/>
      <c r="J507" s="51"/>
      <c r="Q507" s="51"/>
      <c r="X507" s="51"/>
      <c r="AE507" s="51"/>
      <c r="AF507" s="52"/>
      <c r="AI507" s="53"/>
      <c r="AL507" s="51"/>
      <c r="AP507" s="53"/>
      <c r="AS507" s="51"/>
      <c r="AX507" s="53"/>
      <c r="AZ507" s="51"/>
      <c r="BE507" s="53"/>
      <c r="BG507" s="51"/>
      <c r="BK507" s="53"/>
      <c r="BN507" s="51"/>
      <c r="BR507" s="53"/>
      <c r="BU507" s="51"/>
      <c r="BW507" s="52"/>
      <c r="BY507" s="53"/>
      <c r="CB507" s="51"/>
      <c r="CF507" s="53"/>
      <c r="CI507" s="51"/>
      <c r="CM507" s="53"/>
      <c r="CP507" s="51"/>
      <c r="CW507" s="51"/>
      <c r="DD507" s="51"/>
      <c r="DK507" s="51"/>
      <c r="DR507" s="51"/>
      <c r="DY507" s="51"/>
      <c r="EF507" s="51"/>
      <c r="EM507" s="51"/>
      <c r="ET507" s="51"/>
      <c r="EX507" s="53"/>
      <c r="FA507" s="51"/>
      <c r="FH507" s="51"/>
      <c r="FJ507" s="53"/>
      <c r="FO507" s="51"/>
      <c r="FS507" s="53"/>
      <c r="FV507" s="51"/>
      <c r="FX507" s="53"/>
      <c r="GC507" s="51"/>
      <c r="GG507" s="53"/>
      <c r="GJ507" s="51"/>
      <c r="GN507" s="53"/>
      <c r="GQ507" s="51"/>
      <c r="GU507" s="53"/>
      <c r="GX507" s="51"/>
      <c r="HB507" s="53"/>
      <c r="HE507" s="51"/>
      <c r="HI507" s="53"/>
    </row>
    <row r="508">
      <c r="C508" s="51"/>
      <c r="J508" s="51"/>
      <c r="Q508" s="51"/>
      <c r="X508" s="51"/>
      <c r="AE508" s="51"/>
      <c r="AF508" s="52"/>
      <c r="AI508" s="53"/>
      <c r="AL508" s="51"/>
      <c r="AP508" s="53"/>
      <c r="AS508" s="51"/>
      <c r="AX508" s="53"/>
      <c r="AZ508" s="51"/>
      <c r="BE508" s="53"/>
      <c r="BG508" s="51"/>
      <c r="BK508" s="53"/>
      <c r="BN508" s="51"/>
      <c r="BR508" s="53"/>
      <c r="BU508" s="51"/>
      <c r="BW508" s="52"/>
      <c r="BY508" s="53"/>
      <c r="CB508" s="51"/>
      <c r="CF508" s="53"/>
      <c r="CI508" s="51"/>
      <c r="CM508" s="53"/>
      <c r="CP508" s="51"/>
      <c r="CW508" s="51"/>
      <c r="DD508" s="51"/>
      <c r="DK508" s="51"/>
      <c r="DR508" s="51"/>
      <c r="DY508" s="51"/>
      <c r="EF508" s="51"/>
      <c r="EM508" s="51"/>
      <c r="ET508" s="51"/>
      <c r="EX508" s="53"/>
      <c r="FA508" s="51"/>
      <c r="FH508" s="51"/>
      <c r="FJ508" s="53"/>
      <c r="FO508" s="51"/>
      <c r="FS508" s="53"/>
      <c r="FV508" s="51"/>
      <c r="FX508" s="53"/>
      <c r="GC508" s="51"/>
      <c r="GG508" s="53"/>
      <c r="GJ508" s="51"/>
      <c r="GN508" s="53"/>
      <c r="GQ508" s="51"/>
      <c r="GU508" s="53"/>
      <c r="GX508" s="51"/>
      <c r="HB508" s="53"/>
      <c r="HE508" s="51"/>
      <c r="HI508" s="53"/>
    </row>
    <row r="509">
      <c r="C509" s="51"/>
      <c r="J509" s="51"/>
      <c r="Q509" s="51"/>
      <c r="X509" s="51"/>
      <c r="AE509" s="51"/>
      <c r="AF509" s="52"/>
      <c r="AI509" s="53"/>
      <c r="AL509" s="51"/>
      <c r="AP509" s="53"/>
      <c r="AS509" s="51"/>
      <c r="AX509" s="53"/>
      <c r="AZ509" s="51"/>
      <c r="BE509" s="53"/>
      <c r="BG509" s="51"/>
      <c r="BK509" s="53"/>
      <c r="BN509" s="51"/>
      <c r="BR509" s="53"/>
      <c r="BU509" s="51"/>
      <c r="BW509" s="52"/>
      <c r="BY509" s="53"/>
      <c r="CB509" s="51"/>
      <c r="CF509" s="53"/>
      <c r="CI509" s="51"/>
      <c r="CM509" s="53"/>
      <c r="CP509" s="51"/>
      <c r="CW509" s="51"/>
      <c r="DD509" s="51"/>
      <c r="DK509" s="51"/>
      <c r="DR509" s="51"/>
      <c r="DY509" s="51"/>
      <c r="EF509" s="51"/>
      <c r="EM509" s="51"/>
      <c r="ET509" s="51"/>
      <c r="EX509" s="53"/>
      <c r="FA509" s="51"/>
      <c r="FH509" s="51"/>
      <c r="FJ509" s="53"/>
      <c r="FO509" s="51"/>
      <c r="FS509" s="53"/>
      <c r="FV509" s="51"/>
      <c r="FX509" s="53"/>
      <c r="GC509" s="51"/>
      <c r="GG509" s="53"/>
      <c r="GJ509" s="51"/>
      <c r="GN509" s="53"/>
      <c r="GQ509" s="51"/>
      <c r="GU509" s="53"/>
      <c r="GX509" s="51"/>
      <c r="HB509" s="53"/>
      <c r="HE509" s="51"/>
      <c r="HI509" s="53"/>
    </row>
    <row r="510">
      <c r="C510" s="51"/>
      <c r="J510" s="51"/>
      <c r="Q510" s="51"/>
      <c r="X510" s="51"/>
      <c r="AE510" s="51"/>
      <c r="AF510" s="52"/>
      <c r="AI510" s="53"/>
      <c r="AL510" s="51"/>
      <c r="AP510" s="53"/>
      <c r="AS510" s="51"/>
      <c r="AX510" s="53"/>
      <c r="AZ510" s="51"/>
      <c r="BE510" s="53"/>
      <c r="BG510" s="51"/>
      <c r="BK510" s="53"/>
      <c r="BN510" s="51"/>
      <c r="BR510" s="53"/>
      <c r="BU510" s="51"/>
      <c r="BW510" s="52"/>
      <c r="BY510" s="53"/>
      <c r="CB510" s="51"/>
      <c r="CF510" s="53"/>
      <c r="CI510" s="51"/>
      <c r="CM510" s="53"/>
      <c r="CP510" s="51"/>
      <c r="CW510" s="51"/>
      <c r="DD510" s="51"/>
      <c r="DK510" s="51"/>
      <c r="DR510" s="51"/>
      <c r="DY510" s="51"/>
      <c r="EF510" s="51"/>
      <c r="EM510" s="51"/>
      <c r="ET510" s="51"/>
      <c r="EX510" s="53"/>
      <c r="FA510" s="51"/>
      <c r="FH510" s="51"/>
      <c r="FJ510" s="53"/>
      <c r="FO510" s="51"/>
      <c r="FS510" s="53"/>
      <c r="FV510" s="51"/>
      <c r="FX510" s="53"/>
      <c r="GC510" s="51"/>
      <c r="GG510" s="53"/>
      <c r="GJ510" s="51"/>
      <c r="GN510" s="53"/>
      <c r="GQ510" s="51"/>
      <c r="GU510" s="53"/>
      <c r="GX510" s="51"/>
      <c r="HB510" s="53"/>
      <c r="HE510" s="51"/>
      <c r="HI510" s="53"/>
    </row>
    <row r="511">
      <c r="C511" s="51"/>
      <c r="J511" s="51"/>
      <c r="Q511" s="51"/>
      <c r="X511" s="51"/>
      <c r="AE511" s="51"/>
      <c r="AF511" s="52"/>
      <c r="AI511" s="53"/>
      <c r="AL511" s="51"/>
      <c r="AP511" s="53"/>
      <c r="AS511" s="51"/>
      <c r="AX511" s="53"/>
      <c r="AZ511" s="51"/>
      <c r="BE511" s="53"/>
      <c r="BG511" s="51"/>
      <c r="BK511" s="53"/>
      <c r="BN511" s="51"/>
      <c r="BR511" s="53"/>
      <c r="BU511" s="51"/>
      <c r="BW511" s="52"/>
      <c r="BY511" s="53"/>
      <c r="CB511" s="51"/>
      <c r="CF511" s="53"/>
      <c r="CI511" s="51"/>
      <c r="CM511" s="53"/>
      <c r="CP511" s="51"/>
      <c r="CW511" s="51"/>
      <c r="DD511" s="51"/>
      <c r="DK511" s="51"/>
      <c r="DR511" s="51"/>
      <c r="DY511" s="51"/>
      <c r="EF511" s="51"/>
      <c r="EM511" s="51"/>
      <c r="ET511" s="51"/>
      <c r="EX511" s="53"/>
      <c r="FA511" s="51"/>
      <c r="FH511" s="51"/>
      <c r="FJ511" s="53"/>
      <c r="FO511" s="51"/>
      <c r="FS511" s="53"/>
      <c r="FV511" s="51"/>
      <c r="FX511" s="53"/>
      <c r="GC511" s="51"/>
      <c r="GG511" s="53"/>
      <c r="GJ511" s="51"/>
      <c r="GN511" s="53"/>
      <c r="GQ511" s="51"/>
      <c r="GU511" s="53"/>
      <c r="GX511" s="51"/>
      <c r="HB511" s="53"/>
      <c r="HE511" s="51"/>
      <c r="HI511" s="53"/>
    </row>
    <row r="512">
      <c r="C512" s="51"/>
      <c r="J512" s="51"/>
      <c r="Q512" s="51"/>
      <c r="X512" s="51"/>
      <c r="AE512" s="51"/>
      <c r="AF512" s="52"/>
      <c r="AI512" s="53"/>
      <c r="AL512" s="51"/>
      <c r="AP512" s="53"/>
      <c r="AS512" s="51"/>
      <c r="AX512" s="53"/>
      <c r="AZ512" s="51"/>
      <c r="BE512" s="53"/>
      <c r="BG512" s="51"/>
      <c r="BK512" s="53"/>
      <c r="BN512" s="51"/>
      <c r="BR512" s="53"/>
      <c r="BU512" s="51"/>
      <c r="BW512" s="52"/>
      <c r="BY512" s="53"/>
      <c r="CB512" s="51"/>
      <c r="CF512" s="53"/>
      <c r="CI512" s="51"/>
      <c r="CM512" s="53"/>
      <c r="CP512" s="51"/>
      <c r="CW512" s="51"/>
      <c r="DD512" s="51"/>
      <c r="DK512" s="51"/>
      <c r="DR512" s="51"/>
      <c r="DY512" s="51"/>
      <c r="EF512" s="51"/>
      <c r="EM512" s="51"/>
      <c r="ET512" s="51"/>
      <c r="EX512" s="53"/>
      <c r="FA512" s="51"/>
      <c r="FH512" s="51"/>
      <c r="FJ512" s="53"/>
      <c r="FO512" s="51"/>
      <c r="FS512" s="53"/>
      <c r="FV512" s="51"/>
      <c r="FX512" s="53"/>
      <c r="GC512" s="51"/>
      <c r="GG512" s="53"/>
      <c r="GJ512" s="51"/>
      <c r="GN512" s="53"/>
      <c r="GQ512" s="51"/>
      <c r="GU512" s="53"/>
      <c r="GX512" s="51"/>
      <c r="HB512" s="53"/>
      <c r="HE512" s="51"/>
      <c r="HI512" s="53"/>
    </row>
    <row r="513">
      <c r="C513" s="51"/>
      <c r="J513" s="51"/>
      <c r="Q513" s="51"/>
      <c r="X513" s="51"/>
      <c r="AE513" s="51"/>
      <c r="AF513" s="52"/>
      <c r="AI513" s="53"/>
      <c r="AL513" s="51"/>
      <c r="AP513" s="53"/>
      <c r="AS513" s="51"/>
      <c r="AX513" s="53"/>
      <c r="AZ513" s="51"/>
      <c r="BE513" s="53"/>
      <c r="BG513" s="51"/>
      <c r="BK513" s="53"/>
      <c r="BN513" s="51"/>
      <c r="BR513" s="53"/>
      <c r="BU513" s="51"/>
      <c r="BW513" s="52"/>
      <c r="BY513" s="53"/>
      <c r="CB513" s="51"/>
      <c r="CF513" s="53"/>
      <c r="CI513" s="51"/>
      <c r="CM513" s="53"/>
      <c r="CP513" s="51"/>
      <c r="CW513" s="51"/>
      <c r="DD513" s="51"/>
      <c r="DK513" s="51"/>
      <c r="DR513" s="51"/>
      <c r="DY513" s="51"/>
      <c r="EF513" s="51"/>
      <c r="EM513" s="51"/>
      <c r="ET513" s="51"/>
      <c r="EX513" s="53"/>
      <c r="FA513" s="51"/>
      <c r="FH513" s="51"/>
      <c r="FJ513" s="53"/>
      <c r="FO513" s="51"/>
      <c r="FS513" s="53"/>
      <c r="FV513" s="51"/>
      <c r="FX513" s="53"/>
      <c r="GC513" s="51"/>
      <c r="GG513" s="53"/>
      <c r="GJ513" s="51"/>
      <c r="GN513" s="53"/>
      <c r="GQ513" s="51"/>
      <c r="GU513" s="53"/>
      <c r="GX513" s="51"/>
      <c r="HB513" s="53"/>
      <c r="HE513" s="51"/>
      <c r="HI513" s="53"/>
    </row>
    <row r="514">
      <c r="C514" s="51"/>
      <c r="J514" s="51"/>
      <c r="Q514" s="51"/>
      <c r="X514" s="51"/>
      <c r="AE514" s="51"/>
      <c r="AF514" s="52"/>
      <c r="AI514" s="53"/>
      <c r="AL514" s="51"/>
      <c r="AP514" s="53"/>
      <c r="AS514" s="51"/>
      <c r="AX514" s="53"/>
      <c r="AZ514" s="51"/>
      <c r="BE514" s="53"/>
      <c r="BG514" s="51"/>
      <c r="BK514" s="53"/>
      <c r="BN514" s="51"/>
      <c r="BR514" s="53"/>
      <c r="BU514" s="51"/>
      <c r="BW514" s="52"/>
      <c r="BY514" s="53"/>
      <c r="CB514" s="51"/>
      <c r="CF514" s="53"/>
      <c r="CI514" s="51"/>
      <c r="CM514" s="53"/>
      <c r="CP514" s="51"/>
      <c r="CW514" s="51"/>
      <c r="DD514" s="51"/>
      <c r="DK514" s="51"/>
      <c r="DR514" s="51"/>
      <c r="DY514" s="51"/>
      <c r="EF514" s="51"/>
      <c r="EM514" s="51"/>
      <c r="ET514" s="51"/>
      <c r="EX514" s="53"/>
      <c r="FA514" s="51"/>
      <c r="FH514" s="51"/>
      <c r="FJ514" s="53"/>
      <c r="FO514" s="51"/>
      <c r="FS514" s="53"/>
      <c r="FV514" s="51"/>
      <c r="FX514" s="53"/>
      <c r="GC514" s="51"/>
      <c r="GG514" s="53"/>
      <c r="GJ514" s="51"/>
      <c r="GN514" s="53"/>
      <c r="GQ514" s="51"/>
      <c r="GU514" s="53"/>
      <c r="GX514" s="51"/>
      <c r="HB514" s="53"/>
      <c r="HE514" s="51"/>
      <c r="HI514" s="53"/>
    </row>
    <row r="515">
      <c r="C515" s="51"/>
      <c r="J515" s="51"/>
      <c r="Q515" s="51"/>
      <c r="X515" s="51"/>
      <c r="AE515" s="51"/>
      <c r="AF515" s="52"/>
      <c r="AI515" s="53"/>
      <c r="AL515" s="51"/>
      <c r="AP515" s="53"/>
      <c r="AS515" s="51"/>
      <c r="AX515" s="53"/>
      <c r="AZ515" s="51"/>
      <c r="BE515" s="53"/>
      <c r="BG515" s="51"/>
      <c r="BK515" s="53"/>
      <c r="BN515" s="51"/>
      <c r="BR515" s="53"/>
      <c r="BU515" s="51"/>
      <c r="BW515" s="52"/>
      <c r="BY515" s="53"/>
      <c r="CB515" s="51"/>
      <c r="CF515" s="53"/>
      <c r="CI515" s="51"/>
      <c r="CM515" s="53"/>
      <c r="CP515" s="51"/>
      <c r="CW515" s="51"/>
      <c r="DD515" s="51"/>
      <c r="DK515" s="51"/>
      <c r="DR515" s="51"/>
      <c r="DY515" s="51"/>
      <c r="EF515" s="51"/>
      <c r="EM515" s="51"/>
      <c r="ET515" s="51"/>
      <c r="EX515" s="53"/>
      <c r="FA515" s="51"/>
      <c r="FH515" s="51"/>
      <c r="FJ515" s="53"/>
      <c r="FO515" s="51"/>
      <c r="FS515" s="53"/>
      <c r="FV515" s="51"/>
      <c r="FX515" s="53"/>
      <c r="GC515" s="51"/>
      <c r="GG515" s="53"/>
      <c r="GJ515" s="51"/>
      <c r="GN515" s="53"/>
      <c r="GQ515" s="51"/>
      <c r="GU515" s="53"/>
      <c r="GX515" s="51"/>
      <c r="HB515" s="53"/>
      <c r="HE515" s="51"/>
      <c r="HI515" s="53"/>
    </row>
    <row r="516">
      <c r="C516" s="51"/>
      <c r="J516" s="51"/>
      <c r="Q516" s="51"/>
      <c r="X516" s="51"/>
      <c r="AE516" s="51"/>
      <c r="AF516" s="52"/>
      <c r="AI516" s="53"/>
      <c r="AL516" s="51"/>
      <c r="AP516" s="53"/>
      <c r="AS516" s="51"/>
      <c r="AX516" s="53"/>
      <c r="AZ516" s="51"/>
      <c r="BE516" s="53"/>
      <c r="BG516" s="51"/>
      <c r="BK516" s="53"/>
      <c r="BN516" s="51"/>
      <c r="BR516" s="53"/>
      <c r="BU516" s="51"/>
      <c r="BW516" s="52"/>
      <c r="BY516" s="53"/>
      <c r="CB516" s="51"/>
      <c r="CF516" s="53"/>
      <c r="CI516" s="51"/>
      <c r="CM516" s="53"/>
      <c r="CP516" s="51"/>
      <c r="CW516" s="51"/>
      <c r="DD516" s="51"/>
      <c r="DK516" s="51"/>
      <c r="DR516" s="51"/>
      <c r="DY516" s="51"/>
      <c r="EF516" s="51"/>
      <c r="EM516" s="51"/>
      <c r="ET516" s="51"/>
      <c r="EX516" s="53"/>
      <c r="FA516" s="51"/>
      <c r="FH516" s="51"/>
      <c r="FJ516" s="53"/>
      <c r="FO516" s="51"/>
      <c r="FS516" s="53"/>
      <c r="FV516" s="51"/>
      <c r="FX516" s="53"/>
      <c r="GC516" s="51"/>
      <c r="GG516" s="53"/>
      <c r="GJ516" s="51"/>
      <c r="GN516" s="53"/>
      <c r="GQ516" s="51"/>
      <c r="GU516" s="53"/>
      <c r="GX516" s="51"/>
      <c r="HB516" s="53"/>
      <c r="HE516" s="51"/>
      <c r="HI516" s="53"/>
    </row>
    <row r="517">
      <c r="C517" s="51"/>
      <c r="J517" s="51"/>
      <c r="Q517" s="51"/>
      <c r="X517" s="51"/>
      <c r="AE517" s="51"/>
      <c r="AF517" s="52"/>
      <c r="AI517" s="53"/>
      <c r="AL517" s="51"/>
      <c r="AP517" s="53"/>
      <c r="AS517" s="51"/>
      <c r="AX517" s="53"/>
      <c r="AZ517" s="51"/>
      <c r="BE517" s="53"/>
      <c r="BG517" s="51"/>
      <c r="BK517" s="53"/>
      <c r="BN517" s="51"/>
      <c r="BR517" s="53"/>
      <c r="BU517" s="51"/>
      <c r="BW517" s="52"/>
      <c r="BY517" s="53"/>
      <c r="CB517" s="51"/>
      <c r="CF517" s="53"/>
      <c r="CI517" s="51"/>
      <c r="CM517" s="53"/>
      <c r="CP517" s="51"/>
      <c r="CW517" s="51"/>
      <c r="DD517" s="51"/>
      <c r="DK517" s="51"/>
      <c r="DR517" s="51"/>
      <c r="DY517" s="51"/>
      <c r="EF517" s="51"/>
      <c r="EM517" s="51"/>
      <c r="ET517" s="51"/>
      <c r="EX517" s="53"/>
      <c r="FA517" s="51"/>
      <c r="FH517" s="51"/>
      <c r="FJ517" s="53"/>
      <c r="FO517" s="51"/>
      <c r="FS517" s="53"/>
      <c r="FV517" s="51"/>
      <c r="FX517" s="53"/>
      <c r="GC517" s="51"/>
      <c r="GG517" s="53"/>
      <c r="GJ517" s="51"/>
      <c r="GN517" s="53"/>
      <c r="GQ517" s="51"/>
      <c r="GU517" s="53"/>
      <c r="GX517" s="51"/>
      <c r="HB517" s="53"/>
      <c r="HE517" s="51"/>
      <c r="HI517" s="53"/>
    </row>
    <row r="518">
      <c r="C518" s="51"/>
      <c r="J518" s="51"/>
      <c r="Q518" s="51"/>
      <c r="X518" s="51"/>
      <c r="AE518" s="51"/>
      <c r="AF518" s="52"/>
      <c r="AI518" s="53"/>
      <c r="AL518" s="51"/>
      <c r="AP518" s="53"/>
      <c r="AS518" s="51"/>
      <c r="AX518" s="53"/>
      <c r="AZ518" s="51"/>
      <c r="BE518" s="53"/>
      <c r="BG518" s="51"/>
      <c r="BK518" s="53"/>
      <c r="BN518" s="51"/>
      <c r="BR518" s="53"/>
      <c r="BU518" s="51"/>
      <c r="BW518" s="52"/>
      <c r="BY518" s="53"/>
      <c r="CB518" s="51"/>
      <c r="CF518" s="53"/>
      <c r="CI518" s="51"/>
      <c r="CM518" s="53"/>
      <c r="CP518" s="51"/>
      <c r="CW518" s="51"/>
      <c r="DD518" s="51"/>
      <c r="DK518" s="51"/>
      <c r="DR518" s="51"/>
      <c r="DY518" s="51"/>
      <c r="EF518" s="51"/>
      <c r="EM518" s="51"/>
      <c r="ET518" s="51"/>
      <c r="EX518" s="53"/>
      <c r="FA518" s="51"/>
      <c r="FH518" s="51"/>
      <c r="FJ518" s="53"/>
      <c r="FO518" s="51"/>
      <c r="FS518" s="53"/>
      <c r="FV518" s="51"/>
      <c r="FX518" s="53"/>
      <c r="GC518" s="51"/>
      <c r="GG518" s="53"/>
      <c r="GJ518" s="51"/>
      <c r="GN518" s="53"/>
      <c r="GQ518" s="51"/>
      <c r="GU518" s="53"/>
      <c r="GX518" s="51"/>
      <c r="HB518" s="53"/>
      <c r="HE518" s="51"/>
      <c r="HI518" s="53"/>
    </row>
    <row r="519">
      <c r="C519" s="51"/>
      <c r="J519" s="51"/>
      <c r="Q519" s="51"/>
      <c r="X519" s="51"/>
      <c r="AE519" s="51"/>
      <c r="AF519" s="52"/>
      <c r="AI519" s="53"/>
      <c r="AL519" s="51"/>
      <c r="AP519" s="53"/>
      <c r="AS519" s="51"/>
      <c r="AX519" s="53"/>
      <c r="AZ519" s="51"/>
      <c r="BE519" s="53"/>
      <c r="BG519" s="51"/>
      <c r="BK519" s="53"/>
      <c r="BN519" s="51"/>
      <c r="BR519" s="53"/>
      <c r="BU519" s="51"/>
      <c r="BW519" s="52"/>
      <c r="BY519" s="53"/>
      <c r="CB519" s="51"/>
      <c r="CF519" s="53"/>
      <c r="CI519" s="51"/>
      <c r="CM519" s="53"/>
      <c r="CP519" s="51"/>
      <c r="CW519" s="51"/>
      <c r="DD519" s="51"/>
      <c r="DK519" s="51"/>
      <c r="DR519" s="51"/>
      <c r="DY519" s="51"/>
      <c r="EF519" s="51"/>
      <c r="EM519" s="51"/>
      <c r="ET519" s="51"/>
      <c r="EX519" s="53"/>
      <c r="FA519" s="51"/>
      <c r="FH519" s="51"/>
      <c r="FJ519" s="53"/>
      <c r="FO519" s="51"/>
      <c r="FS519" s="53"/>
      <c r="FV519" s="51"/>
      <c r="FX519" s="53"/>
      <c r="GC519" s="51"/>
      <c r="GG519" s="53"/>
      <c r="GJ519" s="51"/>
      <c r="GN519" s="53"/>
      <c r="GQ519" s="51"/>
      <c r="GU519" s="53"/>
      <c r="GX519" s="51"/>
      <c r="HB519" s="53"/>
      <c r="HE519" s="51"/>
      <c r="HI519" s="53"/>
    </row>
    <row r="520">
      <c r="C520" s="51"/>
      <c r="J520" s="51"/>
      <c r="Q520" s="51"/>
      <c r="X520" s="51"/>
      <c r="AE520" s="51"/>
      <c r="AF520" s="52"/>
      <c r="AI520" s="53"/>
      <c r="AL520" s="51"/>
      <c r="AP520" s="53"/>
      <c r="AS520" s="51"/>
      <c r="AX520" s="53"/>
      <c r="AZ520" s="51"/>
      <c r="BE520" s="53"/>
      <c r="BG520" s="51"/>
      <c r="BK520" s="53"/>
      <c r="BN520" s="51"/>
      <c r="BR520" s="53"/>
      <c r="BU520" s="51"/>
      <c r="BW520" s="52"/>
      <c r="BY520" s="53"/>
      <c r="CB520" s="51"/>
      <c r="CF520" s="53"/>
      <c r="CI520" s="51"/>
      <c r="CM520" s="53"/>
      <c r="CP520" s="51"/>
      <c r="CW520" s="51"/>
      <c r="DD520" s="51"/>
      <c r="DK520" s="51"/>
      <c r="DR520" s="51"/>
      <c r="DY520" s="51"/>
      <c r="EF520" s="51"/>
      <c r="EM520" s="51"/>
      <c r="ET520" s="51"/>
      <c r="EX520" s="53"/>
      <c r="FA520" s="51"/>
      <c r="FH520" s="51"/>
      <c r="FJ520" s="53"/>
      <c r="FO520" s="51"/>
      <c r="FS520" s="53"/>
      <c r="FV520" s="51"/>
      <c r="FX520" s="53"/>
      <c r="GC520" s="51"/>
      <c r="GG520" s="53"/>
      <c r="GJ520" s="51"/>
      <c r="GN520" s="53"/>
      <c r="GQ520" s="51"/>
      <c r="GU520" s="53"/>
      <c r="GX520" s="51"/>
      <c r="HB520" s="53"/>
      <c r="HE520" s="51"/>
      <c r="HI520" s="53"/>
    </row>
    <row r="521">
      <c r="C521" s="51"/>
      <c r="J521" s="51"/>
      <c r="Q521" s="51"/>
      <c r="X521" s="51"/>
      <c r="AE521" s="51"/>
      <c r="AF521" s="52"/>
      <c r="AI521" s="53"/>
      <c r="AL521" s="51"/>
      <c r="AP521" s="53"/>
      <c r="AS521" s="51"/>
      <c r="AX521" s="53"/>
      <c r="AZ521" s="51"/>
      <c r="BE521" s="53"/>
      <c r="BG521" s="51"/>
      <c r="BK521" s="53"/>
      <c r="BN521" s="51"/>
      <c r="BR521" s="53"/>
      <c r="BU521" s="51"/>
      <c r="BW521" s="52"/>
      <c r="BY521" s="53"/>
      <c r="CB521" s="51"/>
      <c r="CF521" s="53"/>
      <c r="CI521" s="51"/>
      <c r="CM521" s="53"/>
      <c r="CP521" s="51"/>
      <c r="CW521" s="51"/>
      <c r="DD521" s="51"/>
      <c r="DK521" s="51"/>
      <c r="DR521" s="51"/>
      <c r="DY521" s="51"/>
      <c r="EF521" s="51"/>
      <c r="EM521" s="51"/>
      <c r="ET521" s="51"/>
      <c r="EX521" s="53"/>
      <c r="FA521" s="51"/>
      <c r="FH521" s="51"/>
      <c r="FJ521" s="53"/>
      <c r="FO521" s="51"/>
      <c r="FS521" s="53"/>
      <c r="FV521" s="51"/>
      <c r="FX521" s="53"/>
      <c r="GC521" s="51"/>
      <c r="GG521" s="53"/>
      <c r="GJ521" s="51"/>
      <c r="GN521" s="53"/>
      <c r="GQ521" s="51"/>
      <c r="GU521" s="53"/>
      <c r="GX521" s="51"/>
      <c r="HB521" s="53"/>
      <c r="HE521" s="51"/>
      <c r="HI521" s="53"/>
    </row>
    <row r="522">
      <c r="C522" s="51"/>
      <c r="J522" s="51"/>
      <c r="Q522" s="51"/>
      <c r="X522" s="51"/>
      <c r="AE522" s="51"/>
      <c r="AF522" s="52"/>
      <c r="AI522" s="53"/>
      <c r="AL522" s="51"/>
      <c r="AP522" s="53"/>
      <c r="AS522" s="51"/>
      <c r="AX522" s="53"/>
      <c r="AZ522" s="51"/>
      <c r="BE522" s="53"/>
      <c r="BG522" s="51"/>
      <c r="BK522" s="53"/>
      <c r="BN522" s="51"/>
      <c r="BR522" s="53"/>
      <c r="BU522" s="51"/>
      <c r="BW522" s="52"/>
      <c r="BY522" s="53"/>
      <c r="CB522" s="51"/>
      <c r="CF522" s="53"/>
      <c r="CI522" s="51"/>
      <c r="CM522" s="53"/>
      <c r="CP522" s="51"/>
      <c r="CW522" s="51"/>
      <c r="DD522" s="51"/>
      <c r="DK522" s="51"/>
      <c r="DR522" s="51"/>
      <c r="DY522" s="51"/>
      <c r="EF522" s="51"/>
      <c r="EM522" s="51"/>
      <c r="ET522" s="51"/>
      <c r="EX522" s="53"/>
      <c r="FA522" s="51"/>
      <c r="FH522" s="51"/>
      <c r="FJ522" s="53"/>
      <c r="FO522" s="51"/>
      <c r="FS522" s="53"/>
      <c r="FV522" s="51"/>
      <c r="FX522" s="53"/>
      <c r="GC522" s="51"/>
      <c r="GG522" s="53"/>
      <c r="GJ522" s="51"/>
      <c r="GN522" s="53"/>
      <c r="GQ522" s="51"/>
      <c r="GU522" s="53"/>
      <c r="GX522" s="51"/>
      <c r="HB522" s="53"/>
      <c r="HE522" s="51"/>
      <c r="HI522" s="53"/>
    </row>
    <row r="523">
      <c r="C523" s="51"/>
      <c r="J523" s="51"/>
      <c r="Q523" s="51"/>
      <c r="X523" s="51"/>
      <c r="AE523" s="51"/>
      <c r="AF523" s="52"/>
      <c r="AI523" s="53"/>
      <c r="AL523" s="51"/>
      <c r="AP523" s="53"/>
      <c r="AS523" s="51"/>
      <c r="AX523" s="53"/>
      <c r="AZ523" s="51"/>
      <c r="BE523" s="53"/>
      <c r="BG523" s="51"/>
      <c r="BK523" s="53"/>
      <c r="BN523" s="51"/>
      <c r="BR523" s="53"/>
      <c r="BU523" s="51"/>
      <c r="BW523" s="52"/>
      <c r="BY523" s="53"/>
      <c r="CB523" s="51"/>
      <c r="CF523" s="53"/>
      <c r="CI523" s="51"/>
      <c r="CM523" s="53"/>
      <c r="CP523" s="51"/>
      <c r="CW523" s="51"/>
      <c r="DD523" s="51"/>
      <c r="DK523" s="51"/>
      <c r="DR523" s="51"/>
      <c r="DY523" s="51"/>
      <c r="EF523" s="51"/>
      <c r="EM523" s="51"/>
      <c r="ET523" s="51"/>
      <c r="EX523" s="53"/>
      <c r="FA523" s="51"/>
      <c r="FH523" s="51"/>
      <c r="FJ523" s="53"/>
      <c r="FO523" s="51"/>
      <c r="FS523" s="53"/>
      <c r="FV523" s="51"/>
      <c r="FX523" s="53"/>
      <c r="GC523" s="51"/>
      <c r="GG523" s="53"/>
      <c r="GJ523" s="51"/>
      <c r="GN523" s="53"/>
      <c r="GQ523" s="51"/>
      <c r="GU523" s="53"/>
      <c r="GX523" s="51"/>
      <c r="HB523" s="53"/>
      <c r="HE523" s="51"/>
      <c r="HI523" s="53"/>
    </row>
    <row r="524">
      <c r="C524" s="51"/>
      <c r="J524" s="51"/>
      <c r="Q524" s="51"/>
      <c r="X524" s="51"/>
      <c r="AE524" s="51"/>
      <c r="AF524" s="52"/>
      <c r="AI524" s="53"/>
      <c r="AL524" s="51"/>
      <c r="AP524" s="53"/>
      <c r="AS524" s="51"/>
      <c r="AX524" s="53"/>
      <c r="AZ524" s="51"/>
      <c r="BE524" s="53"/>
      <c r="BG524" s="51"/>
      <c r="BK524" s="53"/>
      <c r="BN524" s="51"/>
      <c r="BR524" s="53"/>
      <c r="BU524" s="51"/>
      <c r="BW524" s="52"/>
      <c r="BY524" s="53"/>
      <c r="CB524" s="51"/>
      <c r="CF524" s="53"/>
      <c r="CI524" s="51"/>
      <c r="CM524" s="53"/>
      <c r="CP524" s="51"/>
      <c r="CW524" s="51"/>
      <c r="DD524" s="51"/>
      <c r="DK524" s="51"/>
      <c r="DR524" s="51"/>
      <c r="DY524" s="51"/>
      <c r="EF524" s="51"/>
      <c r="EM524" s="51"/>
      <c r="ET524" s="51"/>
      <c r="EX524" s="53"/>
      <c r="FA524" s="51"/>
      <c r="FH524" s="51"/>
      <c r="FJ524" s="53"/>
      <c r="FO524" s="51"/>
      <c r="FS524" s="53"/>
      <c r="FV524" s="51"/>
      <c r="FX524" s="53"/>
      <c r="GC524" s="51"/>
      <c r="GG524" s="53"/>
      <c r="GJ524" s="51"/>
      <c r="GN524" s="53"/>
      <c r="GQ524" s="51"/>
      <c r="GU524" s="53"/>
      <c r="GX524" s="51"/>
      <c r="HB524" s="53"/>
      <c r="HE524" s="51"/>
      <c r="HI524" s="53"/>
    </row>
    <row r="525">
      <c r="C525" s="51"/>
      <c r="J525" s="51"/>
      <c r="Q525" s="51"/>
      <c r="X525" s="51"/>
      <c r="AE525" s="51"/>
      <c r="AF525" s="52"/>
      <c r="AI525" s="53"/>
      <c r="AL525" s="51"/>
      <c r="AP525" s="53"/>
      <c r="AS525" s="51"/>
      <c r="AX525" s="53"/>
      <c r="AZ525" s="51"/>
      <c r="BE525" s="53"/>
      <c r="BG525" s="51"/>
      <c r="BK525" s="53"/>
      <c r="BN525" s="51"/>
      <c r="BR525" s="53"/>
      <c r="BU525" s="51"/>
      <c r="BW525" s="52"/>
      <c r="BY525" s="53"/>
      <c r="CB525" s="51"/>
      <c r="CF525" s="53"/>
      <c r="CI525" s="51"/>
      <c r="CM525" s="53"/>
      <c r="CP525" s="51"/>
      <c r="CW525" s="51"/>
      <c r="DD525" s="51"/>
      <c r="DK525" s="51"/>
      <c r="DR525" s="51"/>
      <c r="DY525" s="51"/>
      <c r="EF525" s="51"/>
      <c r="EM525" s="51"/>
      <c r="ET525" s="51"/>
      <c r="EX525" s="53"/>
      <c r="FA525" s="51"/>
      <c r="FH525" s="51"/>
      <c r="FJ525" s="53"/>
      <c r="FO525" s="51"/>
      <c r="FS525" s="53"/>
      <c r="FV525" s="51"/>
      <c r="FX525" s="53"/>
      <c r="GC525" s="51"/>
      <c r="GG525" s="53"/>
      <c r="GJ525" s="51"/>
      <c r="GN525" s="53"/>
      <c r="GQ525" s="51"/>
      <c r="GU525" s="53"/>
      <c r="GX525" s="51"/>
      <c r="HB525" s="53"/>
      <c r="HE525" s="51"/>
      <c r="HI525" s="53"/>
    </row>
    <row r="526">
      <c r="C526" s="51"/>
      <c r="J526" s="51"/>
      <c r="Q526" s="51"/>
      <c r="X526" s="51"/>
      <c r="AE526" s="51"/>
      <c r="AF526" s="52"/>
      <c r="AI526" s="53"/>
      <c r="AL526" s="51"/>
      <c r="AP526" s="53"/>
      <c r="AS526" s="51"/>
      <c r="AX526" s="53"/>
      <c r="AZ526" s="51"/>
      <c r="BE526" s="53"/>
      <c r="BG526" s="51"/>
      <c r="BK526" s="53"/>
      <c r="BN526" s="51"/>
      <c r="BR526" s="53"/>
      <c r="BU526" s="51"/>
      <c r="BW526" s="52"/>
      <c r="BY526" s="53"/>
      <c r="CB526" s="51"/>
      <c r="CF526" s="53"/>
      <c r="CI526" s="51"/>
      <c r="CM526" s="53"/>
      <c r="CP526" s="51"/>
      <c r="CW526" s="51"/>
      <c r="DD526" s="51"/>
      <c r="DK526" s="51"/>
      <c r="DR526" s="51"/>
      <c r="DY526" s="51"/>
      <c r="EF526" s="51"/>
      <c r="EM526" s="51"/>
      <c r="ET526" s="51"/>
      <c r="EX526" s="53"/>
      <c r="FA526" s="51"/>
      <c r="FH526" s="51"/>
      <c r="FJ526" s="53"/>
      <c r="FO526" s="51"/>
      <c r="FS526" s="53"/>
      <c r="FV526" s="51"/>
      <c r="FX526" s="53"/>
      <c r="GC526" s="51"/>
      <c r="GG526" s="53"/>
      <c r="GJ526" s="51"/>
      <c r="GN526" s="53"/>
      <c r="GQ526" s="51"/>
      <c r="GU526" s="53"/>
      <c r="GX526" s="51"/>
      <c r="HB526" s="53"/>
      <c r="HE526" s="51"/>
      <c r="HI526" s="53"/>
    </row>
    <row r="527">
      <c r="C527" s="51"/>
      <c r="J527" s="51"/>
      <c r="Q527" s="51"/>
      <c r="X527" s="51"/>
      <c r="AE527" s="51"/>
      <c r="AF527" s="52"/>
      <c r="AI527" s="53"/>
      <c r="AL527" s="51"/>
      <c r="AP527" s="53"/>
      <c r="AS527" s="51"/>
      <c r="AX527" s="53"/>
      <c r="AZ527" s="51"/>
      <c r="BE527" s="53"/>
      <c r="BG527" s="51"/>
      <c r="BK527" s="53"/>
      <c r="BN527" s="51"/>
      <c r="BR527" s="53"/>
      <c r="BU527" s="51"/>
      <c r="BW527" s="52"/>
      <c r="BY527" s="53"/>
      <c r="CB527" s="51"/>
      <c r="CF527" s="53"/>
      <c r="CI527" s="51"/>
      <c r="CM527" s="53"/>
      <c r="CP527" s="51"/>
      <c r="CW527" s="51"/>
      <c r="DD527" s="51"/>
      <c r="DK527" s="51"/>
      <c r="DR527" s="51"/>
      <c r="DY527" s="51"/>
      <c r="EF527" s="51"/>
      <c r="EM527" s="51"/>
      <c r="ET527" s="51"/>
      <c r="EX527" s="53"/>
      <c r="FA527" s="51"/>
      <c r="FH527" s="51"/>
      <c r="FJ527" s="53"/>
      <c r="FO527" s="51"/>
      <c r="FS527" s="53"/>
      <c r="FV527" s="51"/>
      <c r="FX527" s="53"/>
      <c r="GC527" s="51"/>
      <c r="GG527" s="53"/>
      <c r="GJ527" s="51"/>
      <c r="GN527" s="53"/>
      <c r="GQ527" s="51"/>
      <c r="GU527" s="53"/>
      <c r="GX527" s="51"/>
      <c r="HB527" s="53"/>
      <c r="HE527" s="51"/>
      <c r="HI527" s="53"/>
    </row>
    <row r="528">
      <c r="C528" s="51"/>
      <c r="J528" s="51"/>
      <c r="Q528" s="51"/>
      <c r="X528" s="51"/>
      <c r="AE528" s="51"/>
      <c r="AF528" s="52"/>
      <c r="AI528" s="53"/>
      <c r="AL528" s="51"/>
      <c r="AP528" s="53"/>
      <c r="AS528" s="51"/>
      <c r="AX528" s="53"/>
      <c r="AZ528" s="51"/>
      <c r="BE528" s="53"/>
      <c r="BG528" s="51"/>
      <c r="BK528" s="53"/>
      <c r="BN528" s="51"/>
      <c r="BR528" s="53"/>
      <c r="BU528" s="51"/>
      <c r="BW528" s="52"/>
      <c r="BY528" s="53"/>
      <c r="CB528" s="51"/>
      <c r="CF528" s="53"/>
      <c r="CI528" s="51"/>
      <c r="CM528" s="53"/>
      <c r="CP528" s="51"/>
      <c r="CW528" s="51"/>
      <c r="DD528" s="51"/>
      <c r="DK528" s="51"/>
      <c r="DR528" s="51"/>
      <c r="DY528" s="51"/>
      <c r="EF528" s="51"/>
      <c r="EM528" s="51"/>
      <c r="ET528" s="51"/>
      <c r="EX528" s="53"/>
      <c r="FA528" s="51"/>
      <c r="FH528" s="51"/>
      <c r="FJ528" s="53"/>
      <c r="FO528" s="51"/>
      <c r="FS528" s="53"/>
      <c r="FV528" s="51"/>
      <c r="FX528" s="53"/>
      <c r="GC528" s="51"/>
      <c r="GG528" s="53"/>
      <c r="GJ528" s="51"/>
      <c r="GN528" s="53"/>
      <c r="GQ528" s="51"/>
      <c r="GU528" s="53"/>
      <c r="GX528" s="51"/>
      <c r="HB528" s="53"/>
      <c r="HE528" s="51"/>
      <c r="HI528" s="53"/>
    </row>
    <row r="529">
      <c r="C529" s="51"/>
      <c r="J529" s="51"/>
      <c r="Q529" s="51"/>
      <c r="X529" s="51"/>
      <c r="AE529" s="51"/>
      <c r="AF529" s="52"/>
      <c r="AI529" s="53"/>
      <c r="AL529" s="51"/>
      <c r="AP529" s="53"/>
      <c r="AS529" s="51"/>
      <c r="AX529" s="53"/>
      <c r="AZ529" s="51"/>
      <c r="BE529" s="53"/>
      <c r="BG529" s="51"/>
      <c r="BK529" s="53"/>
      <c r="BN529" s="51"/>
      <c r="BR529" s="53"/>
      <c r="BU529" s="51"/>
      <c r="BW529" s="52"/>
      <c r="BY529" s="53"/>
      <c r="CB529" s="51"/>
      <c r="CF529" s="53"/>
      <c r="CI529" s="51"/>
      <c r="CM529" s="53"/>
      <c r="CP529" s="51"/>
      <c r="CW529" s="51"/>
      <c r="DD529" s="51"/>
      <c r="DK529" s="51"/>
      <c r="DR529" s="51"/>
      <c r="DY529" s="51"/>
      <c r="EF529" s="51"/>
      <c r="EM529" s="51"/>
      <c r="ET529" s="51"/>
      <c r="EX529" s="53"/>
      <c r="FA529" s="51"/>
      <c r="FH529" s="51"/>
      <c r="FJ529" s="53"/>
      <c r="FO529" s="51"/>
      <c r="FS529" s="53"/>
      <c r="FV529" s="51"/>
      <c r="FX529" s="53"/>
      <c r="GC529" s="51"/>
      <c r="GG529" s="53"/>
      <c r="GJ529" s="51"/>
      <c r="GN529" s="53"/>
      <c r="GQ529" s="51"/>
      <c r="GU529" s="53"/>
      <c r="GX529" s="51"/>
      <c r="HB529" s="53"/>
      <c r="HE529" s="51"/>
      <c r="HI529" s="53"/>
    </row>
    <row r="530">
      <c r="C530" s="51"/>
      <c r="J530" s="51"/>
      <c r="Q530" s="51"/>
      <c r="X530" s="51"/>
      <c r="AE530" s="51"/>
      <c r="AF530" s="52"/>
      <c r="AI530" s="53"/>
      <c r="AL530" s="51"/>
      <c r="AP530" s="53"/>
      <c r="AS530" s="51"/>
      <c r="AX530" s="53"/>
      <c r="AZ530" s="51"/>
      <c r="BE530" s="53"/>
      <c r="BG530" s="51"/>
      <c r="BK530" s="53"/>
      <c r="BN530" s="51"/>
      <c r="BR530" s="53"/>
      <c r="BU530" s="51"/>
      <c r="BW530" s="52"/>
      <c r="BY530" s="53"/>
      <c r="CB530" s="51"/>
      <c r="CF530" s="53"/>
      <c r="CI530" s="51"/>
      <c r="CM530" s="53"/>
      <c r="CP530" s="51"/>
      <c r="CW530" s="51"/>
      <c r="DD530" s="51"/>
      <c r="DK530" s="51"/>
      <c r="DR530" s="51"/>
      <c r="DY530" s="51"/>
      <c r="EF530" s="51"/>
      <c r="EM530" s="51"/>
      <c r="ET530" s="51"/>
      <c r="EX530" s="53"/>
      <c r="FA530" s="51"/>
      <c r="FH530" s="51"/>
      <c r="FJ530" s="53"/>
      <c r="FO530" s="51"/>
      <c r="FS530" s="53"/>
      <c r="FV530" s="51"/>
      <c r="FX530" s="53"/>
      <c r="GC530" s="51"/>
      <c r="GG530" s="53"/>
      <c r="GJ530" s="51"/>
      <c r="GN530" s="53"/>
      <c r="GQ530" s="51"/>
      <c r="GU530" s="53"/>
      <c r="GX530" s="51"/>
      <c r="HB530" s="53"/>
      <c r="HE530" s="51"/>
      <c r="HI530" s="53"/>
    </row>
    <row r="531">
      <c r="C531" s="51"/>
      <c r="J531" s="51"/>
      <c r="Q531" s="51"/>
      <c r="X531" s="51"/>
      <c r="AE531" s="51"/>
      <c r="AF531" s="52"/>
      <c r="AI531" s="53"/>
      <c r="AL531" s="51"/>
      <c r="AP531" s="53"/>
      <c r="AS531" s="51"/>
      <c r="AX531" s="53"/>
      <c r="AZ531" s="51"/>
      <c r="BE531" s="53"/>
      <c r="BG531" s="51"/>
      <c r="BK531" s="53"/>
      <c r="BN531" s="51"/>
      <c r="BR531" s="53"/>
      <c r="BU531" s="51"/>
      <c r="BW531" s="52"/>
      <c r="BY531" s="53"/>
      <c r="CB531" s="51"/>
      <c r="CF531" s="53"/>
      <c r="CI531" s="51"/>
      <c r="CM531" s="53"/>
      <c r="CP531" s="51"/>
      <c r="CW531" s="51"/>
      <c r="DD531" s="51"/>
      <c r="DK531" s="51"/>
      <c r="DR531" s="51"/>
      <c r="DY531" s="51"/>
      <c r="EF531" s="51"/>
      <c r="EM531" s="51"/>
      <c r="ET531" s="51"/>
      <c r="EX531" s="53"/>
      <c r="FA531" s="51"/>
      <c r="FH531" s="51"/>
      <c r="FJ531" s="53"/>
      <c r="FO531" s="51"/>
      <c r="FS531" s="53"/>
      <c r="FV531" s="51"/>
      <c r="FX531" s="53"/>
      <c r="GC531" s="51"/>
      <c r="GG531" s="53"/>
      <c r="GJ531" s="51"/>
      <c r="GN531" s="53"/>
      <c r="GQ531" s="51"/>
      <c r="GU531" s="53"/>
      <c r="GX531" s="51"/>
      <c r="HB531" s="53"/>
      <c r="HE531" s="51"/>
      <c r="HI531" s="53"/>
    </row>
    <row r="532">
      <c r="C532" s="51"/>
      <c r="J532" s="51"/>
      <c r="Q532" s="51"/>
      <c r="X532" s="51"/>
      <c r="AE532" s="51"/>
      <c r="AF532" s="52"/>
      <c r="AI532" s="53"/>
      <c r="AL532" s="51"/>
      <c r="AP532" s="53"/>
      <c r="AS532" s="51"/>
      <c r="AX532" s="53"/>
      <c r="AZ532" s="51"/>
      <c r="BE532" s="53"/>
      <c r="BG532" s="51"/>
      <c r="BK532" s="53"/>
      <c r="BN532" s="51"/>
      <c r="BR532" s="53"/>
      <c r="BU532" s="51"/>
      <c r="BW532" s="52"/>
      <c r="BY532" s="53"/>
      <c r="CB532" s="51"/>
      <c r="CF532" s="53"/>
      <c r="CI532" s="51"/>
      <c r="CM532" s="53"/>
      <c r="CP532" s="51"/>
      <c r="CW532" s="51"/>
      <c r="DD532" s="51"/>
      <c r="DK532" s="51"/>
      <c r="DR532" s="51"/>
      <c r="DY532" s="51"/>
      <c r="EF532" s="51"/>
      <c r="EM532" s="51"/>
      <c r="ET532" s="51"/>
      <c r="EX532" s="53"/>
      <c r="FA532" s="51"/>
      <c r="FH532" s="51"/>
      <c r="FJ532" s="53"/>
      <c r="FO532" s="51"/>
      <c r="FS532" s="53"/>
      <c r="FV532" s="51"/>
      <c r="FX532" s="53"/>
      <c r="GC532" s="51"/>
      <c r="GG532" s="53"/>
      <c r="GJ532" s="51"/>
      <c r="GN532" s="53"/>
      <c r="GQ532" s="51"/>
      <c r="GU532" s="53"/>
      <c r="GX532" s="51"/>
      <c r="HB532" s="53"/>
      <c r="HE532" s="51"/>
      <c r="HI532" s="53"/>
    </row>
    <row r="533">
      <c r="C533" s="51"/>
      <c r="J533" s="51"/>
      <c r="Q533" s="51"/>
      <c r="X533" s="51"/>
      <c r="AE533" s="51"/>
      <c r="AF533" s="52"/>
      <c r="AI533" s="53"/>
      <c r="AL533" s="51"/>
      <c r="AP533" s="53"/>
      <c r="AS533" s="51"/>
      <c r="AX533" s="53"/>
      <c r="AZ533" s="51"/>
      <c r="BE533" s="53"/>
      <c r="BG533" s="51"/>
      <c r="BK533" s="53"/>
      <c r="BN533" s="51"/>
      <c r="BR533" s="53"/>
      <c r="BU533" s="51"/>
      <c r="BW533" s="52"/>
      <c r="BY533" s="53"/>
      <c r="CB533" s="51"/>
      <c r="CF533" s="53"/>
      <c r="CI533" s="51"/>
      <c r="CM533" s="53"/>
      <c r="CP533" s="51"/>
      <c r="CW533" s="51"/>
      <c r="DD533" s="51"/>
      <c r="DK533" s="51"/>
      <c r="DR533" s="51"/>
      <c r="DY533" s="51"/>
      <c r="EF533" s="51"/>
      <c r="EM533" s="51"/>
      <c r="ET533" s="51"/>
      <c r="EX533" s="53"/>
      <c r="FA533" s="51"/>
      <c r="FH533" s="51"/>
      <c r="FJ533" s="53"/>
      <c r="FO533" s="51"/>
      <c r="FS533" s="53"/>
      <c r="FV533" s="51"/>
      <c r="FX533" s="53"/>
      <c r="GC533" s="51"/>
      <c r="GG533" s="53"/>
      <c r="GJ533" s="51"/>
      <c r="GN533" s="53"/>
      <c r="GQ533" s="51"/>
      <c r="GU533" s="53"/>
      <c r="GX533" s="51"/>
      <c r="HB533" s="53"/>
      <c r="HE533" s="51"/>
      <c r="HI533" s="53"/>
    </row>
    <row r="534">
      <c r="C534" s="51"/>
      <c r="J534" s="51"/>
      <c r="Q534" s="51"/>
      <c r="X534" s="51"/>
      <c r="AE534" s="51"/>
      <c r="AF534" s="52"/>
      <c r="AI534" s="53"/>
      <c r="AL534" s="51"/>
      <c r="AP534" s="53"/>
      <c r="AS534" s="51"/>
      <c r="AX534" s="53"/>
      <c r="AZ534" s="51"/>
      <c r="BE534" s="53"/>
      <c r="BG534" s="51"/>
      <c r="BK534" s="53"/>
      <c r="BN534" s="51"/>
      <c r="BR534" s="53"/>
      <c r="BU534" s="51"/>
      <c r="BW534" s="52"/>
      <c r="BY534" s="53"/>
      <c r="CB534" s="51"/>
      <c r="CF534" s="53"/>
      <c r="CI534" s="51"/>
      <c r="CM534" s="53"/>
      <c r="CP534" s="51"/>
      <c r="CW534" s="51"/>
      <c r="DD534" s="51"/>
      <c r="DK534" s="51"/>
      <c r="DR534" s="51"/>
      <c r="DY534" s="51"/>
      <c r="EF534" s="51"/>
      <c r="EM534" s="51"/>
      <c r="ET534" s="51"/>
      <c r="EX534" s="53"/>
      <c r="FA534" s="51"/>
      <c r="FH534" s="51"/>
      <c r="FJ534" s="53"/>
      <c r="FO534" s="51"/>
      <c r="FS534" s="53"/>
      <c r="FV534" s="51"/>
      <c r="FX534" s="53"/>
      <c r="GC534" s="51"/>
      <c r="GG534" s="53"/>
      <c r="GJ534" s="51"/>
      <c r="GN534" s="53"/>
      <c r="GQ534" s="51"/>
      <c r="GU534" s="53"/>
      <c r="GX534" s="51"/>
      <c r="HB534" s="53"/>
      <c r="HE534" s="51"/>
      <c r="HI534" s="53"/>
    </row>
    <row r="535">
      <c r="C535" s="51"/>
      <c r="J535" s="51"/>
      <c r="Q535" s="51"/>
      <c r="X535" s="51"/>
      <c r="AE535" s="51"/>
      <c r="AF535" s="52"/>
      <c r="AI535" s="53"/>
      <c r="AL535" s="51"/>
      <c r="AP535" s="53"/>
      <c r="AS535" s="51"/>
      <c r="AX535" s="53"/>
      <c r="AZ535" s="51"/>
      <c r="BE535" s="53"/>
      <c r="BG535" s="51"/>
      <c r="BK535" s="53"/>
      <c r="BN535" s="51"/>
      <c r="BR535" s="53"/>
      <c r="BU535" s="51"/>
      <c r="BW535" s="52"/>
      <c r="BY535" s="53"/>
      <c r="CB535" s="51"/>
      <c r="CF535" s="53"/>
      <c r="CI535" s="51"/>
      <c r="CM535" s="53"/>
      <c r="CP535" s="51"/>
      <c r="CW535" s="51"/>
      <c r="DD535" s="51"/>
      <c r="DK535" s="51"/>
      <c r="DR535" s="51"/>
      <c r="DY535" s="51"/>
      <c r="EF535" s="51"/>
      <c r="EM535" s="51"/>
      <c r="ET535" s="51"/>
      <c r="EX535" s="53"/>
      <c r="FA535" s="51"/>
      <c r="FH535" s="51"/>
      <c r="FJ535" s="53"/>
      <c r="FO535" s="51"/>
      <c r="FS535" s="53"/>
      <c r="FV535" s="51"/>
      <c r="FX535" s="53"/>
      <c r="GC535" s="51"/>
      <c r="GG535" s="53"/>
      <c r="GJ535" s="51"/>
      <c r="GN535" s="53"/>
      <c r="GQ535" s="51"/>
      <c r="GU535" s="53"/>
      <c r="GX535" s="51"/>
      <c r="HB535" s="53"/>
      <c r="HE535" s="51"/>
      <c r="HI535" s="53"/>
    </row>
    <row r="536">
      <c r="C536" s="51"/>
      <c r="J536" s="51"/>
      <c r="Q536" s="51"/>
      <c r="X536" s="51"/>
      <c r="AE536" s="51"/>
      <c r="AF536" s="52"/>
      <c r="AI536" s="53"/>
      <c r="AL536" s="51"/>
      <c r="AP536" s="53"/>
      <c r="AS536" s="51"/>
      <c r="AX536" s="53"/>
      <c r="AZ536" s="51"/>
      <c r="BE536" s="53"/>
      <c r="BG536" s="51"/>
      <c r="BK536" s="53"/>
      <c r="BN536" s="51"/>
      <c r="BR536" s="53"/>
      <c r="BU536" s="51"/>
      <c r="BW536" s="52"/>
      <c r="BY536" s="53"/>
      <c r="CB536" s="51"/>
      <c r="CF536" s="53"/>
      <c r="CI536" s="51"/>
      <c r="CM536" s="53"/>
      <c r="CP536" s="51"/>
      <c r="CW536" s="51"/>
      <c r="DD536" s="51"/>
      <c r="DK536" s="51"/>
      <c r="DR536" s="51"/>
      <c r="DY536" s="51"/>
      <c r="EF536" s="51"/>
      <c r="EM536" s="51"/>
      <c r="ET536" s="51"/>
      <c r="EX536" s="53"/>
      <c r="FA536" s="51"/>
      <c r="FH536" s="51"/>
      <c r="FJ536" s="53"/>
      <c r="FO536" s="51"/>
      <c r="FS536" s="53"/>
      <c r="FV536" s="51"/>
      <c r="FX536" s="53"/>
      <c r="GC536" s="51"/>
      <c r="GG536" s="53"/>
      <c r="GJ536" s="51"/>
      <c r="GN536" s="53"/>
      <c r="GQ536" s="51"/>
      <c r="GU536" s="53"/>
      <c r="GX536" s="51"/>
      <c r="HB536" s="53"/>
      <c r="HE536" s="51"/>
      <c r="HI536" s="53"/>
    </row>
    <row r="537">
      <c r="C537" s="51"/>
      <c r="J537" s="51"/>
      <c r="Q537" s="51"/>
      <c r="X537" s="51"/>
      <c r="AE537" s="51"/>
      <c r="AF537" s="52"/>
      <c r="AI537" s="53"/>
      <c r="AL537" s="51"/>
      <c r="AP537" s="53"/>
      <c r="AS537" s="51"/>
      <c r="AX537" s="53"/>
      <c r="AZ537" s="51"/>
      <c r="BE537" s="53"/>
      <c r="BG537" s="51"/>
      <c r="BK537" s="53"/>
      <c r="BN537" s="51"/>
      <c r="BR537" s="53"/>
      <c r="BU537" s="51"/>
      <c r="BW537" s="52"/>
      <c r="BY537" s="53"/>
      <c r="CB537" s="51"/>
      <c r="CF537" s="53"/>
      <c r="CI537" s="51"/>
      <c r="CM537" s="53"/>
      <c r="CP537" s="51"/>
      <c r="CW537" s="51"/>
      <c r="DD537" s="51"/>
      <c r="DK537" s="51"/>
      <c r="DR537" s="51"/>
      <c r="DY537" s="51"/>
      <c r="EF537" s="51"/>
      <c r="EM537" s="51"/>
      <c r="ET537" s="51"/>
      <c r="EX537" s="53"/>
      <c r="FA537" s="51"/>
      <c r="FH537" s="51"/>
      <c r="FJ537" s="53"/>
      <c r="FO537" s="51"/>
      <c r="FS537" s="53"/>
      <c r="FV537" s="51"/>
      <c r="FX537" s="53"/>
      <c r="GC537" s="51"/>
      <c r="GG537" s="53"/>
      <c r="GJ537" s="51"/>
      <c r="GN537" s="53"/>
      <c r="GQ537" s="51"/>
      <c r="GU537" s="53"/>
      <c r="GX537" s="51"/>
      <c r="HB537" s="53"/>
      <c r="HE537" s="51"/>
      <c r="HI537" s="53"/>
    </row>
    <row r="538">
      <c r="C538" s="51"/>
      <c r="J538" s="51"/>
      <c r="Q538" s="51"/>
      <c r="X538" s="51"/>
      <c r="AE538" s="51"/>
      <c r="AF538" s="52"/>
      <c r="AI538" s="53"/>
      <c r="AL538" s="51"/>
      <c r="AP538" s="53"/>
      <c r="AS538" s="51"/>
      <c r="AX538" s="53"/>
      <c r="AZ538" s="51"/>
      <c r="BE538" s="53"/>
      <c r="BG538" s="51"/>
      <c r="BK538" s="53"/>
      <c r="BN538" s="51"/>
      <c r="BR538" s="53"/>
      <c r="BU538" s="51"/>
      <c r="BW538" s="52"/>
      <c r="BY538" s="53"/>
      <c r="CB538" s="51"/>
      <c r="CF538" s="53"/>
      <c r="CI538" s="51"/>
      <c r="CM538" s="53"/>
      <c r="CP538" s="51"/>
      <c r="CW538" s="51"/>
      <c r="DD538" s="51"/>
      <c r="DK538" s="51"/>
      <c r="DR538" s="51"/>
      <c r="DY538" s="51"/>
      <c r="EF538" s="51"/>
      <c r="EM538" s="51"/>
      <c r="ET538" s="51"/>
      <c r="EX538" s="53"/>
      <c r="FA538" s="51"/>
      <c r="FH538" s="51"/>
      <c r="FJ538" s="53"/>
      <c r="FO538" s="51"/>
      <c r="FS538" s="53"/>
      <c r="FV538" s="51"/>
      <c r="FX538" s="53"/>
      <c r="GC538" s="51"/>
      <c r="GG538" s="53"/>
      <c r="GJ538" s="51"/>
      <c r="GN538" s="53"/>
      <c r="GQ538" s="51"/>
      <c r="GU538" s="53"/>
      <c r="GX538" s="51"/>
      <c r="HB538" s="53"/>
      <c r="HE538" s="51"/>
      <c r="HI538" s="53"/>
    </row>
    <row r="539">
      <c r="C539" s="51"/>
      <c r="J539" s="51"/>
      <c r="Q539" s="51"/>
      <c r="X539" s="51"/>
      <c r="AE539" s="51"/>
      <c r="AF539" s="52"/>
      <c r="AI539" s="53"/>
      <c r="AL539" s="51"/>
      <c r="AP539" s="53"/>
      <c r="AS539" s="51"/>
      <c r="AX539" s="53"/>
      <c r="AZ539" s="51"/>
      <c r="BE539" s="53"/>
      <c r="BG539" s="51"/>
      <c r="BK539" s="53"/>
      <c r="BN539" s="51"/>
      <c r="BR539" s="53"/>
      <c r="BU539" s="51"/>
      <c r="BW539" s="52"/>
      <c r="BY539" s="53"/>
      <c r="CB539" s="51"/>
      <c r="CF539" s="53"/>
      <c r="CI539" s="51"/>
      <c r="CM539" s="53"/>
      <c r="CP539" s="51"/>
      <c r="CW539" s="51"/>
      <c r="DD539" s="51"/>
      <c r="DK539" s="51"/>
      <c r="DR539" s="51"/>
      <c r="DY539" s="51"/>
      <c r="EF539" s="51"/>
      <c r="EM539" s="51"/>
      <c r="ET539" s="51"/>
      <c r="EX539" s="53"/>
      <c r="FA539" s="51"/>
      <c r="FH539" s="51"/>
      <c r="FJ539" s="53"/>
      <c r="FO539" s="51"/>
      <c r="FS539" s="53"/>
      <c r="FV539" s="51"/>
      <c r="FX539" s="53"/>
      <c r="GC539" s="51"/>
      <c r="GG539" s="53"/>
      <c r="GJ539" s="51"/>
      <c r="GN539" s="53"/>
      <c r="GQ539" s="51"/>
      <c r="GU539" s="53"/>
      <c r="GX539" s="51"/>
      <c r="HB539" s="53"/>
      <c r="HE539" s="51"/>
      <c r="HI539" s="53"/>
    </row>
    <row r="540">
      <c r="C540" s="51"/>
      <c r="J540" s="51"/>
      <c r="Q540" s="51"/>
      <c r="X540" s="51"/>
      <c r="AE540" s="51"/>
      <c r="AF540" s="52"/>
      <c r="AI540" s="53"/>
      <c r="AL540" s="51"/>
      <c r="AP540" s="53"/>
      <c r="AS540" s="51"/>
      <c r="AX540" s="53"/>
      <c r="AZ540" s="51"/>
      <c r="BE540" s="53"/>
      <c r="BG540" s="51"/>
      <c r="BK540" s="53"/>
      <c r="BN540" s="51"/>
      <c r="BR540" s="53"/>
      <c r="BU540" s="51"/>
      <c r="BW540" s="52"/>
      <c r="BY540" s="53"/>
      <c r="CB540" s="51"/>
      <c r="CF540" s="53"/>
      <c r="CI540" s="51"/>
      <c r="CM540" s="53"/>
      <c r="CP540" s="51"/>
      <c r="CW540" s="51"/>
      <c r="DD540" s="51"/>
      <c r="DK540" s="51"/>
      <c r="DR540" s="51"/>
      <c r="DY540" s="51"/>
      <c r="EF540" s="51"/>
      <c r="EM540" s="51"/>
      <c r="ET540" s="51"/>
      <c r="EX540" s="53"/>
      <c r="FA540" s="51"/>
      <c r="FH540" s="51"/>
      <c r="FJ540" s="53"/>
      <c r="FO540" s="51"/>
      <c r="FS540" s="53"/>
      <c r="FV540" s="51"/>
      <c r="FX540" s="53"/>
      <c r="GC540" s="51"/>
      <c r="GG540" s="53"/>
      <c r="GJ540" s="51"/>
      <c r="GN540" s="53"/>
      <c r="GQ540" s="51"/>
      <c r="GU540" s="53"/>
      <c r="GX540" s="51"/>
      <c r="HB540" s="53"/>
      <c r="HE540" s="51"/>
      <c r="HI540" s="53"/>
    </row>
    <row r="541">
      <c r="C541" s="51"/>
      <c r="J541" s="51"/>
      <c r="Q541" s="51"/>
      <c r="X541" s="51"/>
      <c r="AE541" s="51"/>
      <c r="AF541" s="52"/>
      <c r="AI541" s="53"/>
      <c r="AL541" s="51"/>
      <c r="AP541" s="53"/>
      <c r="AS541" s="51"/>
      <c r="AX541" s="53"/>
      <c r="AZ541" s="51"/>
      <c r="BE541" s="53"/>
      <c r="BG541" s="51"/>
      <c r="BK541" s="53"/>
      <c r="BN541" s="51"/>
      <c r="BR541" s="53"/>
      <c r="BU541" s="51"/>
      <c r="BW541" s="52"/>
      <c r="BY541" s="53"/>
      <c r="CB541" s="51"/>
      <c r="CF541" s="53"/>
      <c r="CI541" s="51"/>
      <c r="CM541" s="53"/>
      <c r="CP541" s="51"/>
      <c r="CW541" s="51"/>
      <c r="DD541" s="51"/>
      <c r="DK541" s="51"/>
      <c r="DR541" s="51"/>
      <c r="DY541" s="51"/>
      <c r="EF541" s="51"/>
      <c r="EM541" s="51"/>
      <c r="ET541" s="51"/>
      <c r="EX541" s="53"/>
      <c r="FA541" s="51"/>
      <c r="FH541" s="51"/>
      <c r="FJ541" s="53"/>
      <c r="FO541" s="51"/>
      <c r="FS541" s="53"/>
      <c r="FV541" s="51"/>
      <c r="FX541" s="53"/>
      <c r="GC541" s="51"/>
      <c r="GG541" s="53"/>
      <c r="GJ541" s="51"/>
      <c r="GN541" s="53"/>
      <c r="GQ541" s="51"/>
      <c r="GU541" s="53"/>
      <c r="GX541" s="51"/>
      <c r="HB541" s="53"/>
      <c r="HE541" s="51"/>
      <c r="HI541" s="53"/>
    </row>
    <row r="542">
      <c r="C542" s="51"/>
      <c r="J542" s="51"/>
      <c r="Q542" s="51"/>
      <c r="X542" s="51"/>
      <c r="AE542" s="51"/>
      <c r="AF542" s="52"/>
      <c r="AI542" s="53"/>
      <c r="AL542" s="51"/>
      <c r="AP542" s="53"/>
      <c r="AS542" s="51"/>
      <c r="AX542" s="53"/>
      <c r="AZ542" s="51"/>
      <c r="BE542" s="53"/>
      <c r="BG542" s="51"/>
      <c r="BK542" s="53"/>
      <c r="BN542" s="51"/>
      <c r="BR542" s="53"/>
      <c r="BU542" s="51"/>
      <c r="BW542" s="52"/>
      <c r="BY542" s="53"/>
      <c r="CB542" s="51"/>
      <c r="CF542" s="53"/>
      <c r="CI542" s="51"/>
      <c r="CM542" s="53"/>
      <c r="CP542" s="51"/>
      <c r="CW542" s="51"/>
      <c r="DD542" s="51"/>
      <c r="DK542" s="51"/>
      <c r="DR542" s="51"/>
      <c r="DY542" s="51"/>
      <c r="EF542" s="51"/>
      <c r="EM542" s="51"/>
      <c r="ET542" s="51"/>
      <c r="EX542" s="53"/>
      <c r="FA542" s="51"/>
      <c r="FH542" s="51"/>
      <c r="FJ542" s="53"/>
      <c r="FO542" s="51"/>
      <c r="FS542" s="53"/>
      <c r="FV542" s="51"/>
      <c r="FX542" s="53"/>
      <c r="GC542" s="51"/>
      <c r="GG542" s="53"/>
      <c r="GJ542" s="51"/>
      <c r="GN542" s="53"/>
      <c r="GQ542" s="51"/>
      <c r="GU542" s="53"/>
      <c r="GX542" s="51"/>
      <c r="HB542" s="53"/>
      <c r="HE542" s="51"/>
      <c r="HI542" s="53"/>
    </row>
    <row r="543">
      <c r="C543" s="51"/>
      <c r="J543" s="51"/>
      <c r="Q543" s="51"/>
      <c r="X543" s="51"/>
      <c r="AE543" s="51"/>
      <c r="AF543" s="52"/>
      <c r="AI543" s="53"/>
      <c r="AL543" s="51"/>
      <c r="AP543" s="53"/>
      <c r="AS543" s="51"/>
      <c r="AX543" s="53"/>
      <c r="AZ543" s="51"/>
      <c r="BE543" s="53"/>
      <c r="BG543" s="51"/>
      <c r="BK543" s="53"/>
      <c r="BN543" s="51"/>
      <c r="BR543" s="53"/>
      <c r="BU543" s="51"/>
      <c r="BW543" s="52"/>
      <c r="BY543" s="53"/>
      <c r="CB543" s="51"/>
      <c r="CF543" s="53"/>
      <c r="CI543" s="51"/>
      <c r="CM543" s="53"/>
      <c r="CP543" s="51"/>
      <c r="CW543" s="51"/>
      <c r="DD543" s="51"/>
      <c r="DK543" s="51"/>
      <c r="DR543" s="51"/>
      <c r="DY543" s="51"/>
      <c r="EF543" s="51"/>
      <c r="EM543" s="51"/>
      <c r="ET543" s="51"/>
      <c r="EX543" s="53"/>
      <c r="FA543" s="51"/>
      <c r="FH543" s="51"/>
      <c r="FJ543" s="53"/>
      <c r="FO543" s="51"/>
      <c r="FS543" s="53"/>
      <c r="FV543" s="51"/>
      <c r="FX543" s="53"/>
      <c r="GC543" s="51"/>
      <c r="GG543" s="53"/>
      <c r="GJ543" s="51"/>
      <c r="GN543" s="53"/>
      <c r="GQ543" s="51"/>
      <c r="GU543" s="53"/>
      <c r="GX543" s="51"/>
      <c r="HB543" s="53"/>
      <c r="HE543" s="51"/>
      <c r="HI543" s="53"/>
    </row>
    <row r="544">
      <c r="C544" s="51"/>
      <c r="J544" s="51"/>
      <c r="Q544" s="51"/>
      <c r="X544" s="51"/>
      <c r="AE544" s="51"/>
      <c r="AF544" s="52"/>
      <c r="AI544" s="53"/>
      <c r="AL544" s="51"/>
      <c r="AP544" s="53"/>
      <c r="AS544" s="51"/>
      <c r="AX544" s="53"/>
      <c r="AZ544" s="51"/>
      <c r="BE544" s="53"/>
      <c r="BG544" s="51"/>
      <c r="BK544" s="53"/>
      <c r="BN544" s="51"/>
      <c r="BR544" s="53"/>
      <c r="BU544" s="51"/>
      <c r="BW544" s="52"/>
      <c r="BY544" s="53"/>
      <c r="CB544" s="51"/>
      <c r="CF544" s="53"/>
      <c r="CI544" s="51"/>
      <c r="CM544" s="53"/>
      <c r="CP544" s="51"/>
      <c r="CW544" s="51"/>
      <c r="DD544" s="51"/>
      <c r="DK544" s="51"/>
      <c r="DR544" s="51"/>
      <c r="DY544" s="51"/>
      <c r="EF544" s="51"/>
      <c r="EM544" s="51"/>
      <c r="ET544" s="51"/>
      <c r="EX544" s="53"/>
      <c r="FA544" s="51"/>
      <c r="FH544" s="51"/>
      <c r="FJ544" s="53"/>
      <c r="FO544" s="51"/>
      <c r="FS544" s="53"/>
      <c r="FV544" s="51"/>
      <c r="FX544" s="53"/>
      <c r="GC544" s="51"/>
      <c r="GG544" s="53"/>
      <c r="GJ544" s="51"/>
      <c r="GN544" s="53"/>
      <c r="GQ544" s="51"/>
      <c r="GU544" s="53"/>
      <c r="GX544" s="51"/>
      <c r="HB544" s="53"/>
      <c r="HE544" s="51"/>
      <c r="HI544" s="53"/>
    </row>
    <row r="545">
      <c r="C545" s="51"/>
      <c r="J545" s="51"/>
      <c r="Q545" s="51"/>
      <c r="X545" s="51"/>
      <c r="AE545" s="51"/>
      <c r="AF545" s="52"/>
      <c r="AI545" s="53"/>
      <c r="AL545" s="51"/>
      <c r="AP545" s="53"/>
      <c r="AS545" s="51"/>
      <c r="AX545" s="53"/>
      <c r="AZ545" s="51"/>
      <c r="BE545" s="53"/>
      <c r="BG545" s="51"/>
      <c r="BK545" s="53"/>
      <c r="BN545" s="51"/>
      <c r="BR545" s="53"/>
      <c r="BU545" s="51"/>
      <c r="BW545" s="52"/>
      <c r="BY545" s="53"/>
      <c r="CB545" s="51"/>
      <c r="CF545" s="53"/>
      <c r="CI545" s="51"/>
      <c r="CM545" s="53"/>
      <c r="CP545" s="51"/>
      <c r="CW545" s="51"/>
      <c r="DD545" s="51"/>
      <c r="DK545" s="51"/>
      <c r="DR545" s="51"/>
      <c r="DY545" s="51"/>
      <c r="EF545" s="51"/>
      <c r="EM545" s="51"/>
      <c r="ET545" s="51"/>
      <c r="EX545" s="53"/>
      <c r="FA545" s="51"/>
      <c r="FH545" s="51"/>
      <c r="FJ545" s="53"/>
      <c r="FO545" s="51"/>
      <c r="FS545" s="53"/>
      <c r="FV545" s="51"/>
      <c r="FX545" s="53"/>
      <c r="GC545" s="51"/>
      <c r="GG545" s="53"/>
      <c r="GJ545" s="51"/>
      <c r="GN545" s="53"/>
      <c r="GQ545" s="51"/>
      <c r="GU545" s="53"/>
      <c r="GX545" s="51"/>
      <c r="HB545" s="53"/>
      <c r="HE545" s="51"/>
      <c r="HI545" s="53"/>
    </row>
    <row r="546">
      <c r="C546" s="51"/>
      <c r="J546" s="51"/>
      <c r="Q546" s="51"/>
      <c r="X546" s="51"/>
      <c r="AE546" s="51"/>
      <c r="AF546" s="52"/>
      <c r="AI546" s="53"/>
      <c r="AL546" s="51"/>
      <c r="AP546" s="53"/>
      <c r="AS546" s="51"/>
      <c r="AX546" s="53"/>
      <c r="AZ546" s="51"/>
      <c r="BE546" s="53"/>
      <c r="BG546" s="51"/>
      <c r="BK546" s="53"/>
      <c r="BN546" s="51"/>
      <c r="BR546" s="53"/>
      <c r="BU546" s="51"/>
      <c r="BW546" s="52"/>
      <c r="BY546" s="53"/>
      <c r="CB546" s="51"/>
      <c r="CF546" s="53"/>
      <c r="CI546" s="51"/>
      <c r="CM546" s="53"/>
      <c r="CP546" s="51"/>
      <c r="CW546" s="51"/>
      <c r="DD546" s="51"/>
      <c r="DK546" s="51"/>
      <c r="DR546" s="51"/>
      <c r="DY546" s="51"/>
      <c r="EF546" s="51"/>
      <c r="EM546" s="51"/>
      <c r="ET546" s="51"/>
      <c r="EX546" s="53"/>
      <c r="FA546" s="51"/>
      <c r="FH546" s="51"/>
      <c r="FJ546" s="53"/>
      <c r="FO546" s="51"/>
      <c r="FS546" s="53"/>
      <c r="FV546" s="51"/>
      <c r="FX546" s="53"/>
      <c r="GC546" s="51"/>
      <c r="GG546" s="53"/>
      <c r="GJ546" s="51"/>
      <c r="GN546" s="53"/>
      <c r="GQ546" s="51"/>
      <c r="GU546" s="53"/>
      <c r="GX546" s="51"/>
      <c r="HB546" s="53"/>
      <c r="HE546" s="51"/>
      <c r="HI546" s="53"/>
    </row>
    <row r="547">
      <c r="C547" s="51"/>
      <c r="J547" s="51"/>
      <c r="Q547" s="51"/>
      <c r="X547" s="51"/>
      <c r="AE547" s="51"/>
      <c r="AF547" s="52"/>
      <c r="AI547" s="53"/>
      <c r="AL547" s="51"/>
      <c r="AP547" s="53"/>
      <c r="AS547" s="51"/>
      <c r="AX547" s="53"/>
      <c r="AZ547" s="51"/>
      <c r="BE547" s="53"/>
      <c r="BG547" s="51"/>
      <c r="BK547" s="53"/>
      <c r="BN547" s="51"/>
      <c r="BR547" s="53"/>
      <c r="BU547" s="51"/>
      <c r="BW547" s="52"/>
      <c r="BY547" s="53"/>
      <c r="CB547" s="51"/>
      <c r="CF547" s="53"/>
      <c r="CI547" s="51"/>
      <c r="CM547" s="53"/>
      <c r="CP547" s="51"/>
      <c r="CW547" s="51"/>
      <c r="DD547" s="51"/>
      <c r="DK547" s="51"/>
      <c r="DR547" s="51"/>
      <c r="DY547" s="51"/>
      <c r="EF547" s="51"/>
      <c r="EM547" s="51"/>
      <c r="ET547" s="51"/>
      <c r="EX547" s="53"/>
      <c r="FA547" s="51"/>
      <c r="FH547" s="51"/>
      <c r="FJ547" s="53"/>
      <c r="FO547" s="51"/>
      <c r="FS547" s="53"/>
      <c r="FV547" s="51"/>
      <c r="FX547" s="53"/>
      <c r="GC547" s="51"/>
      <c r="GG547" s="53"/>
      <c r="GJ547" s="51"/>
      <c r="GN547" s="53"/>
      <c r="GQ547" s="51"/>
      <c r="GU547" s="53"/>
      <c r="GX547" s="51"/>
      <c r="HB547" s="53"/>
      <c r="HE547" s="51"/>
      <c r="HI547" s="53"/>
    </row>
    <row r="548">
      <c r="C548" s="51"/>
      <c r="J548" s="51"/>
      <c r="Q548" s="51"/>
      <c r="X548" s="51"/>
      <c r="AE548" s="51"/>
      <c r="AF548" s="52"/>
      <c r="AI548" s="53"/>
      <c r="AL548" s="51"/>
      <c r="AP548" s="53"/>
      <c r="AS548" s="51"/>
      <c r="AX548" s="53"/>
      <c r="AZ548" s="51"/>
      <c r="BE548" s="53"/>
      <c r="BG548" s="51"/>
      <c r="BK548" s="53"/>
      <c r="BN548" s="51"/>
      <c r="BR548" s="53"/>
      <c r="BU548" s="51"/>
      <c r="BW548" s="52"/>
      <c r="BY548" s="53"/>
      <c r="CB548" s="51"/>
      <c r="CF548" s="53"/>
      <c r="CI548" s="51"/>
      <c r="CM548" s="53"/>
      <c r="CP548" s="51"/>
      <c r="CW548" s="51"/>
      <c r="DD548" s="51"/>
      <c r="DK548" s="51"/>
      <c r="DR548" s="51"/>
      <c r="DY548" s="51"/>
      <c r="EF548" s="51"/>
      <c r="EM548" s="51"/>
      <c r="ET548" s="51"/>
      <c r="EX548" s="53"/>
      <c r="FA548" s="51"/>
      <c r="FH548" s="51"/>
      <c r="FJ548" s="53"/>
      <c r="FO548" s="51"/>
      <c r="FS548" s="53"/>
      <c r="FV548" s="51"/>
      <c r="FX548" s="53"/>
      <c r="GC548" s="51"/>
      <c r="GG548" s="53"/>
      <c r="GJ548" s="51"/>
      <c r="GN548" s="53"/>
      <c r="GQ548" s="51"/>
      <c r="GU548" s="53"/>
      <c r="GX548" s="51"/>
      <c r="HB548" s="53"/>
      <c r="HE548" s="51"/>
      <c r="HI548" s="53"/>
    </row>
    <row r="549">
      <c r="C549" s="51"/>
      <c r="J549" s="51"/>
      <c r="Q549" s="51"/>
      <c r="X549" s="51"/>
      <c r="AE549" s="51"/>
      <c r="AF549" s="52"/>
      <c r="AI549" s="53"/>
      <c r="AL549" s="51"/>
      <c r="AP549" s="53"/>
      <c r="AS549" s="51"/>
      <c r="AX549" s="53"/>
      <c r="AZ549" s="51"/>
      <c r="BE549" s="53"/>
      <c r="BG549" s="51"/>
      <c r="BK549" s="53"/>
      <c r="BN549" s="51"/>
      <c r="BR549" s="53"/>
      <c r="BU549" s="51"/>
      <c r="BW549" s="52"/>
      <c r="BY549" s="53"/>
      <c r="CB549" s="51"/>
      <c r="CF549" s="53"/>
      <c r="CI549" s="51"/>
      <c r="CM549" s="53"/>
      <c r="CP549" s="51"/>
      <c r="CW549" s="51"/>
      <c r="DD549" s="51"/>
      <c r="DK549" s="51"/>
      <c r="DR549" s="51"/>
      <c r="DY549" s="51"/>
      <c r="EF549" s="51"/>
      <c r="EM549" s="51"/>
      <c r="ET549" s="51"/>
      <c r="EX549" s="53"/>
      <c r="FA549" s="51"/>
      <c r="FH549" s="51"/>
      <c r="FJ549" s="53"/>
      <c r="FO549" s="51"/>
      <c r="FS549" s="53"/>
      <c r="FV549" s="51"/>
      <c r="FX549" s="53"/>
      <c r="GC549" s="51"/>
      <c r="GG549" s="53"/>
      <c r="GJ549" s="51"/>
      <c r="GN549" s="53"/>
      <c r="GQ549" s="51"/>
      <c r="GU549" s="53"/>
      <c r="GX549" s="51"/>
      <c r="HB549" s="53"/>
      <c r="HE549" s="51"/>
      <c r="HI549" s="53"/>
    </row>
    <row r="550">
      <c r="C550" s="51"/>
      <c r="J550" s="51"/>
      <c r="Q550" s="51"/>
      <c r="X550" s="51"/>
      <c r="AE550" s="51"/>
      <c r="AF550" s="52"/>
      <c r="AI550" s="53"/>
      <c r="AL550" s="51"/>
      <c r="AP550" s="53"/>
      <c r="AS550" s="51"/>
      <c r="AX550" s="53"/>
      <c r="AZ550" s="51"/>
      <c r="BE550" s="53"/>
      <c r="BG550" s="51"/>
      <c r="BK550" s="53"/>
      <c r="BN550" s="51"/>
      <c r="BR550" s="53"/>
      <c r="BU550" s="51"/>
      <c r="BW550" s="52"/>
      <c r="BY550" s="53"/>
      <c r="CB550" s="51"/>
      <c r="CF550" s="53"/>
      <c r="CI550" s="51"/>
      <c r="CM550" s="53"/>
      <c r="CP550" s="51"/>
      <c r="CW550" s="51"/>
      <c r="DD550" s="51"/>
      <c r="DK550" s="51"/>
      <c r="DR550" s="51"/>
      <c r="DY550" s="51"/>
      <c r="EF550" s="51"/>
      <c r="EM550" s="51"/>
      <c r="ET550" s="51"/>
      <c r="EX550" s="53"/>
      <c r="FA550" s="51"/>
      <c r="FH550" s="51"/>
      <c r="FJ550" s="53"/>
      <c r="FO550" s="51"/>
      <c r="FS550" s="53"/>
      <c r="FV550" s="51"/>
      <c r="FX550" s="53"/>
      <c r="GC550" s="51"/>
      <c r="GG550" s="53"/>
      <c r="GJ550" s="51"/>
      <c r="GN550" s="53"/>
      <c r="GQ550" s="51"/>
      <c r="GU550" s="53"/>
      <c r="GX550" s="51"/>
      <c r="HB550" s="53"/>
      <c r="HE550" s="51"/>
      <c r="HI550" s="53"/>
    </row>
    <row r="551">
      <c r="C551" s="51"/>
      <c r="J551" s="51"/>
      <c r="Q551" s="51"/>
      <c r="X551" s="51"/>
      <c r="AE551" s="51"/>
      <c r="AF551" s="52"/>
      <c r="AI551" s="53"/>
      <c r="AL551" s="51"/>
      <c r="AP551" s="53"/>
      <c r="AS551" s="51"/>
      <c r="AX551" s="53"/>
      <c r="AZ551" s="51"/>
      <c r="BE551" s="53"/>
      <c r="BG551" s="51"/>
      <c r="BK551" s="53"/>
      <c r="BN551" s="51"/>
      <c r="BR551" s="53"/>
      <c r="BU551" s="51"/>
      <c r="BW551" s="52"/>
      <c r="BY551" s="53"/>
      <c r="CB551" s="51"/>
      <c r="CF551" s="53"/>
      <c r="CI551" s="51"/>
      <c r="CM551" s="53"/>
      <c r="CP551" s="51"/>
      <c r="CW551" s="51"/>
      <c r="DD551" s="51"/>
      <c r="DK551" s="51"/>
      <c r="DR551" s="51"/>
      <c r="DY551" s="51"/>
      <c r="EF551" s="51"/>
      <c r="EM551" s="51"/>
      <c r="ET551" s="51"/>
      <c r="EX551" s="53"/>
      <c r="FA551" s="51"/>
      <c r="FH551" s="51"/>
      <c r="FJ551" s="53"/>
      <c r="FO551" s="51"/>
      <c r="FS551" s="53"/>
      <c r="FV551" s="51"/>
      <c r="FX551" s="53"/>
      <c r="GC551" s="51"/>
      <c r="GG551" s="53"/>
      <c r="GJ551" s="51"/>
      <c r="GN551" s="53"/>
      <c r="GQ551" s="51"/>
      <c r="GU551" s="53"/>
      <c r="GX551" s="51"/>
      <c r="HB551" s="53"/>
      <c r="HE551" s="51"/>
      <c r="HI551" s="53"/>
    </row>
    <row r="552">
      <c r="C552" s="51"/>
      <c r="J552" s="51"/>
      <c r="Q552" s="51"/>
      <c r="X552" s="51"/>
      <c r="AE552" s="51"/>
      <c r="AF552" s="52"/>
      <c r="AI552" s="53"/>
      <c r="AL552" s="51"/>
      <c r="AP552" s="53"/>
      <c r="AS552" s="51"/>
      <c r="AX552" s="53"/>
      <c r="AZ552" s="51"/>
      <c r="BE552" s="53"/>
      <c r="BG552" s="51"/>
      <c r="BK552" s="53"/>
      <c r="BN552" s="51"/>
      <c r="BR552" s="53"/>
      <c r="BU552" s="51"/>
      <c r="BW552" s="52"/>
      <c r="BY552" s="53"/>
      <c r="CB552" s="51"/>
      <c r="CF552" s="53"/>
      <c r="CI552" s="51"/>
      <c r="CM552" s="53"/>
      <c r="CP552" s="51"/>
      <c r="CW552" s="51"/>
      <c r="DD552" s="51"/>
      <c r="DK552" s="51"/>
      <c r="DR552" s="51"/>
      <c r="DY552" s="51"/>
      <c r="EF552" s="51"/>
      <c r="EM552" s="51"/>
      <c r="ET552" s="51"/>
      <c r="EX552" s="53"/>
      <c r="FA552" s="51"/>
      <c r="FH552" s="51"/>
      <c r="FJ552" s="53"/>
      <c r="FO552" s="51"/>
      <c r="FS552" s="53"/>
      <c r="FV552" s="51"/>
      <c r="FX552" s="53"/>
      <c r="GC552" s="51"/>
      <c r="GG552" s="53"/>
      <c r="GJ552" s="51"/>
      <c r="GN552" s="53"/>
      <c r="GQ552" s="51"/>
      <c r="GU552" s="53"/>
      <c r="GX552" s="51"/>
      <c r="HB552" s="53"/>
      <c r="HE552" s="51"/>
      <c r="HI552" s="53"/>
    </row>
    <row r="553">
      <c r="C553" s="51"/>
      <c r="J553" s="51"/>
      <c r="Q553" s="51"/>
      <c r="X553" s="51"/>
      <c r="AE553" s="51"/>
      <c r="AF553" s="52"/>
      <c r="AI553" s="53"/>
      <c r="AL553" s="51"/>
      <c r="AP553" s="53"/>
      <c r="AS553" s="51"/>
      <c r="AX553" s="53"/>
      <c r="AZ553" s="51"/>
      <c r="BE553" s="53"/>
      <c r="BG553" s="51"/>
      <c r="BK553" s="53"/>
      <c r="BN553" s="51"/>
      <c r="BR553" s="53"/>
      <c r="BU553" s="51"/>
      <c r="BW553" s="52"/>
      <c r="BY553" s="53"/>
      <c r="CB553" s="51"/>
      <c r="CF553" s="53"/>
      <c r="CI553" s="51"/>
      <c r="CM553" s="53"/>
      <c r="CP553" s="51"/>
      <c r="CW553" s="51"/>
      <c r="DD553" s="51"/>
      <c r="DK553" s="51"/>
      <c r="DR553" s="51"/>
      <c r="DY553" s="51"/>
      <c r="EF553" s="51"/>
      <c r="EM553" s="51"/>
      <c r="ET553" s="51"/>
      <c r="EX553" s="53"/>
      <c r="FA553" s="51"/>
      <c r="FH553" s="51"/>
      <c r="FJ553" s="53"/>
      <c r="FO553" s="51"/>
      <c r="FS553" s="53"/>
      <c r="FV553" s="51"/>
      <c r="FX553" s="53"/>
      <c r="GC553" s="51"/>
      <c r="GG553" s="53"/>
      <c r="GJ553" s="51"/>
      <c r="GN553" s="53"/>
      <c r="GQ553" s="51"/>
      <c r="GU553" s="53"/>
      <c r="GX553" s="51"/>
      <c r="HB553" s="53"/>
      <c r="HE553" s="51"/>
      <c r="HI553" s="53"/>
    </row>
    <row r="554">
      <c r="C554" s="51"/>
      <c r="J554" s="51"/>
      <c r="Q554" s="51"/>
      <c r="X554" s="51"/>
      <c r="AE554" s="51"/>
      <c r="AF554" s="52"/>
      <c r="AI554" s="53"/>
      <c r="AL554" s="51"/>
      <c r="AP554" s="53"/>
      <c r="AS554" s="51"/>
      <c r="AX554" s="53"/>
      <c r="AZ554" s="51"/>
      <c r="BE554" s="53"/>
      <c r="BG554" s="51"/>
      <c r="BK554" s="53"/>
      <c r="BN554" s="51"/>
      <c r="BR554" s="53"/>
      <c r="BU554" s="51"/>
      <c r="BW554" s="52"/>
      <c r="BY554" s="53"/>
      <c r="CB554" s="51"/>
      <c r="CF554" s="53"/>
      <c r="CI554" s="51"/>
      <c r="CM554" s="53"/>
      <c r="CP554" s="51"/>
      <c r="CW554" s="51"/>
      <c r="DD554" s="51"/>
      <c r="DK554" s="51"/>
      <c r="DR554" s="51"/>
      <c r="DY554" s="51"/>
      <c r="EF554" s="51"/>
      <c r="EM554" s="51"/>
      <c r="ET554" s="51"/>
      <c r="EX554" s="53"/>
      <c r="FA554" s="51"/>
      <c r="FH554" s="51"/>
      <c r="FJ554" s="53"/>
      <c r="FO554" s="51"/>
      <c r="FS554" s="53"/>
      <c r="FV554" s="51"/>
      <c r="FX554" s="53"/>
      <c r="GC554" s="51"/>
      <c r="GG554" s="53"/>
      <c r="GJ554" s="51"/>
      <c r="GN554" s="53"/>
      <c r="GQ554" s="51"/>
      <c r="GU554" s="53"/>
      <c r="GX554" s="51"/>
      <c r="HB554" s="53"/>
      <c r="HE554" s="51"/>
      <c r="HI554" s="53"/>
    </row>
    <row r="555">
      <c r="C555" s="51"/>
      <c r="J555" s="51"/>
      <c r="Q555" s="51"/>
      <c r="X555" s="51"/>
      <c r="AE555" s="51"/>
      <c r="AF555" s="52"/>
      <c r="AI555" s="53"/>
      <c r="AL555" s="51"/>
      <c r="AP555" s="53"/>
      <c r="AS555" s="51"/>
      <c r="AX555" s="53"/>
      <c r="AZ555" s="51"/>
      <c r="BE555" s="53"/>
      <c r="BG555" s="51"/>
      <c r="BK555" s="53"/>
      <c r="BN555" s="51"/>
      <c r="BR555" s="53"/>
      <c r="BU555" s="51"/>
      <c r="BW555" s="52"/>
      <c r="BY555" s="53"/>
      <c r="CB555" s="51"/>
      <c r="CF555" s="53"/>
      <c r="CI555" s="51"/>
      <c r="CM555" s="53"/>
      <c r="CP555" s="51"/>
      <c r="CW555" s="51"/>
      <c r="DD555" s="51"/>
      <c r="DK555" s="51"/>
      <c r="DR555" s="51"/>
      <c r="DY555" s="51"/>
      <c r="EF555" s="51"/>
      <c r="EM555" s="51"/>
      <c r="ET555" s="51"/>
      <c r="EX555" s="53"/>
      <c r="FA555" s="51"/>
      <c r="FH555" s="51"/>
      <c r="FJ555" s="53"/>
      <c r="FO555" s="51"/>
      <c r="FS555" s="53"/>
      <c r="FV555" s="51"/>
      <c r="FX555" s="53"/>
      <c r="GC555" s="51"/>
      <c r="GG555" s="53"/>
      <c r="GJ555" s="51"/>
      <c r="GN555" s="53"/>
      <c r="GQ555" s="51"/>
      <c r="GU555" s="53"/>
      <c r="GX555" s="51"/>
      <c r="HB555" s="53"/>
      <c r="HE555" s="51"/>
      <c r="HI555" s="53"/>
    </row>
    <row r="556">
      <c r="C556" s="51"/>
      <c r="J556" s="51"/>
      <c r="Q556" s="51"/>
      <c r="X556" s="51"/>
      <c r="AE556" s="51"/>
      <c r="AF556" s="52"/>
      <c r="AI556" s="53"/>
      <c r="AL556" s="51"/>
      <c r="AP556" s="53"/>
      <c r="AS556" s="51"/>
      <c r="AX556" s="53"/>
      <c r="AZ556" s="51"/>
      <c r="BE556" s="53"/>
      <c r="BG556" s="51"/>
      <c r="BK556" s="53"/>
      <c r="BN556" s="51"/>
      <c r="BR556" s="53"/>
      <c r="BU556" s="51"/>
      <c r="BW556" s="52"/>
      <c r="BY556" s="53"/>
      <c r="CB556" s="51"/>
      <c r="CF556" s="53"/>
      <c r="CI556" s="51"/>
      <c r="CM556" s="53"/>
      <c r="CP556" s="51"/>
      <c r="CW556" s="51"/>
      <c r="DD556" s="51"/>
      <c r="DK556" s="51"/>
      <c r="DR556" s="51"/>
      <c r="DY556" s="51"/>
      <c r="EF556" s="51"/>
      <c r="EM556" s="51"/>
      <c r="ET556" s="51"/>
      <c r="EX556" s="53"/>
      <c r="FA556" s="51"/>
      <c r="FH556" s="51"/>
      <c r="FJ556" s="53"/>
      <c r="FO556" s="51"/>
      <c r="FS556" s="53"/>
      <c r="FV556" s="51"/>
      <c r="FX556" s="53"/>
      <c r="GC556" s="51"/>
      <c r="GG556" s="53"/>
      <c r="GJ556" s="51"/>
      <c r="GN556" s="53"/>
      <c r="GQ556" s="51"/>
      <c r="GU556" s="53"/>
      <c r="GX556" s="51"/>
      <c r="HB556" s="53"/>
      <c r="HE556" s="51"/>
      <c r="HI556" s="53"/>
    </row>
    <row r="557">
      <c r="C557" s="51"/>
      <c r="J557" s="51"/>
      <c r="Q557" s="51"/>
      <c r="X557" s="51"/>
      <c r="AE557" s="51"/>
      <c r="AF557" s="52"/>
      <c r="AI557" s="53"/>
      <c r="AL557" s="51"/>
      <c r="AP557" s="53"/>
      <c r="AS557" s="51"/>
      <c r="AX557" s="53"/>
      <c r="AZ557" s="51"/>
      <c r="BE557" s="53"/>
      <c r="BG557" s="51"/>
      <c r="BK557" s="53"/>
      <c r="BN557" s="51"/>
      <c r="BR557" s="53"/>
      <c r="BU557" s="51"/>
      <c r="BW557" s="52"/>
      <c r="BY557" s="53"/>
      <c r="CB557" s="51"/>
      <c r="CF557" s="53"/>
      <c r="CI557" s="51"/>
      <c r="CM557" s="53"/>
      <c r="CP557" s="51"/>
      <c r="CW557" s="51"/>
      <c r="DD557" s="51"/>
      <c r="DK557" s="51"/>
      <c r="DR557" s="51"/>
      <c r="DY557" s="51"/>
      <c r="EF557" s="51"/>
      <c r="EM557" s="51"/>
      <c r="ET557" s="51"/>
      <c r="EX557" s="53"/>
      <c r="FA557" s="51"/>
      <c r="FH557" s="51"/>
      <c r="FJ557" s="53"/>
      <c r="FO557" s="51"/>
      <c r="FS557" s="53"/>
      <c r="FV557" s="51"/>
      <c r="FX557" s="53"/>
      <c r="GC557" s="51"/>
      <c r="GG557" s="53"/>
      <c r="GJ557" s="51"/>
      <c r="GN557" s="53"/>
      <c r="GQ557" s="51"/>
      <c r="GU557" s="53"/>
      <c r="GX557" s="51"/>
      <c r="HB557" s="53"/>
      <c r="HE557" s="51"/>
      <c r="HI557" s="53"/>
    </row>
    <row r="558">
      <c r="C558" s="51"/>
      <c r="J558" s="51"/>
      <c r="Q558" s="51"/>
      <c r="X558" s="51"/>
      <c r="AE558" s="51"/>
      <c r="AF558" s="52"/>
      <c r="AI558" s="53"/>
      <c r="AL558" s="51"/>
      <c r="AP558" s="53"/>
      <c r="AS558" s="51"/>
      <c r="AX558" s="53"/>
      <c r="AZ558" s="51"/>
      <c r="BE558" s="53"/>
      <c r="BG558" s="51"/>
      <c r="BK558" s="53"/>
      <c r="BN558" s="51"/>
      <c r="BR558" s="53"/>
      <c r="BU558" s="51"/>
      <c r="BW558" s="52"/>
      <c r="BY558" s="53"/>
      <c r="CB558" s="51"/>
      <c r="CF558" s="53"/>
      <c r="CI558" s="51"/>
      <c r="CM558" s="53"/>
      <c r="CP558" s="51"/>
      <c r="CW558" s="51"/>
      <c r="DD558" s="51"/>
      <c r="DK558" s="51"/>
      <c r="DR558" s="51"/>
      <c r="DY558" s="51"/>
      <c r="EF558" s="51"/>
      <c r="EM558" s="51"/>
      <c r="ET558" s="51"/>
      <c r="EX558" s="53"/>
      <c r="FA558" s="51"/>
      <c r="FH558" s="51"/>
      <c r="FJ558" s="53"/>
      <c r="FO558" s="51"/>
      <c r="FS558" s="53"/>
      <c r="FV558" s="51"/>
      <c r="FX558" s="53"/>
      <c r="GC558" s="51"/>
      <c r="GG558" s="53"/>
      <c r="GJ558" s="51"/>
      <c r="GN558" s="53"/>
      <c r="GQ558" s="51"/>
      <c r="GU558" s="53"/>
      <c r="GX558" s="51"/>
      <c r="HB558" s="53"/>
      <c r="HE558" s="51"/>
      <c r="HI558" s="53"/>
    </row>
    <row r="559">
      <c r="C559" s="51"/>
      <c r="J559" s="51"/>
      <c r="Q559" s="51"/>
      <c r="X559" s="51"/>
      <c r="AE559" s="51"/>
      <c r="AF559" s="52"/>
      <c r="AI559" s="53"/>
      <c r="AL559" s="51"/>
      <c r="AP559" s="53"/>
      <c r="AS559" s="51"/>
      <c r="AX559" s="53"/>
      <c r="AZ559" s="51"/>
      <c r="BE559" s="53"/>
      <c r="BG559" s="51"/>
      <c r="BK559" s="53"/>
      <c r="BN559" s="51"/>
      <c r="BR559" s="53"/>
      <c r="BU559" s="51"/>
      <c r="BW559" s="52"/>
      <c r="BY559" s="53"/>
      <c r="CB559" s="51"/>
      <c r="CF559" s="53"/>
      <c r="CI559" s="51"/>
      <c r="CM559" s="53"/>
      <c r="CP559" s="51"/>
      <c r="CW559" s="51"/>
      <c r="DD559" s="51"/>
      <c r="DK559" s="51"/>
      <c r="DR559" s="51"/>
      <c r="DY559" s="51"/>
      <c r="EF559" s="51"/>
      <c r="EM559" s="51"/>
      <c r="ET559" s="51"/>
      <c r="EX559" s="53"/>
      <c r="FA559" s="51"/>
      <c r="FH559" s="51"/>
      <c r="FJ559" s="53"/>
      <c r="FO559" s="51"/>
      <c r="FS559" s="53"/>
      <c r="FV559" s="51"/>
      <c r="FX559" s="53"/>
      <c r="GC559" s="51"/>
      <c r="GG559" s="53"/>
      <c r="GJ559" s="51"/>
      <c r="GN559" s="53"/>
      <c r="GQ559" s="51"/>
      <c r="GU559" s="53"/>
      <c r="GX559" s="51"/>
      <c r="HB559" s="53"/>
      <c r="HE559" s="51"/>
      <c r="HI559" s="53"/>
    </row>
    <row r="560">
      <c r="C560" s="51"/>
      <c r="J560" s="51"/>
      <c r="Q560" s="51"/>
      <c r="X560" s="51"/>
      <c r="AE560" s="51"/>
      <c r="AF560" s="52"/>
      <c r="AI560" s="53"/>
      <c r="AL560" s="51"/>
      <c r="AP560" s="53"/>
      <c r="AS560" s="51"/>
      <c r="AX560" s="53"/>
      <c r="AZ560" s="51"/>
      <c r="BE560" s="53"/>
      <c r="BG560" s="51"/>
      <c r="BK560" s="53"/>
      <c r="BN560" s="51"/>
      <c r="BR560" s="53"/>
      <c r="BU560" s="51"/>
      <c r="BW560" s="52"/>
      <c r="BY560" s="53"/>
      <c r="CB560" s="51"/>
      <c r="CF560" s="53"/>
      <c r="CI560" s="51"/>
      <c r="CM560" s="53"/>
      <c r="CP560" s="51"/>
      <c r="CW560" s="51"/>
      <c r="DD560" s="51"/>
      <c r="DK560" s="51"/>
      <c r="DR560" s="51"/>
      <c r="DY560" s="51"/>
      <c r="EF560" s="51"/>
      <c r="EM560" s="51"/>
      <c r="ET560" s="51"/>
      <c r="EX560" s="53"/>
      <c r="FA560" s="51"/>
      <c r="FH560" s="51"/>
      <c r="FJ560" s="53"/>
      <c r="FO560" s="51"/>
      <c r="FS560" s="53"/>
      <c r="FV560" s="51"/>
      <c r="FX560" s="53"/>
      <c r="GC560" s="51"/>
      <c r="GG560" s="53"/>
      <c r="GJ560" s="51"/>
      <c r="GN560" s="53"/>
      <c r="GQ560" s="51"/>
      <c r="GU560" s="53"/>
      <c r="GX560" s="51"/>
      <c r="HB560" s="53"/>
      <c r="HE560" s="51"/>
      <c r="HI560" s="53"/>
    </row>
    <row r="561">
      <c r="C561" s="51"/>
      <c r="J561" s="51"/>
      <c r="Q561" s="51"/>
      <c r="X561" s="51"/>
      <c r="AE561" s="51"/>
      <c r="AF561" s="52"/>
      <c r="AI561" s="53"/>
      <c r="AL561" s="51"/>
      <c r="AP561" s="53"/>
      <c r="AS561" s="51"/>
      <c r="AX561" s="53"/>
      <c r="AZ561" s="51"/>
      <c r="BE561" s="53"/>
      <c r="BG561" s="51"/>
      <c r="BK561" s="53"/>
      <c r="BN561" s="51"/>
      <c r="BR561" s="53"/>
      <c r="BU561" s="51"/>
      <c r="BW561" s="52"/>
      <c r="BY561" s="53"/>
      <c r="CB561" s="51"/>
      <c r="CF561" s="53"/>
      <c r="CI561" s="51"/>
      <c r="CM561" s="53"/>
      <c r="CP561" s="51"/>
      <c r="CW561" s="51"/>
      <c r="DD561" s="51"/>
      <c r="DK561" s="51"/>
      <c r="DR561" s="51"/>
      <c r="DY561" s="51"/>
      <c r="EF561" s="51"/>
      <c r="EM561" s="51"/>
      <c r="ET561" s="51"/>
      <c r="EX561" s="53"/>
      <c r="FA561" s="51"/>
      <c r="FH561" s="51"/>
      <c r="FJ561" s="53"/>
      <c r="FO561" s="51"/>
      <c r="FS561" s="53"/>
      <c r="FV561" s="51"/>
      <c r="FX561" s="53"/>
      <c r="GC561" s="51"/>
      <c r="GG561" s="53"/>
      <c r="GJ561" s="51"/>
      <c r="GN561" s="53"/>
      <c r="GQ561" s="51"/>
      <c r="GU561" s="53"/>
      <c r="GX561" s="51"/>
      <c r="HB561" s="53"/>
      <c r="HE561" s="51"/>
      <c r="HI561" s="53"/>
    </row>
    <row r="562">
      <c r="C562" s="51"/>
      <c r="J562" s="51"/>
      <c r="Q562" s="51"/>
      <c r="X562" s="51"/>
      <c r="AE562" s="51"/>
      <c r="AF562" s="52"/>
      <c r="AI562" s="53"/>
      <c r="AL562" s="51"/>
      <c r="AP562" s="53"/>
      <c r="AS562" s="51"/>
      <c r="AX562" s="53"/>
      <c r="AZ562" s="51"/>
      <c r="BE562" s="53"/>
      <c r="BG562" s="51"/>
      <c r="BK562" s="53"/>
      <c r="BN562" s="51"/>
      <c r="BR562" s="53"/>
      <c r="BU562" s="51"/>
      <c r="BW562" s="52"/>
      <c r="BY562" s="53"/>
      <c r="CB562" s="51"/>
      <c r="CF562" s="53"/>
      <c r="CI562" s="51"/>
      <c r="CM562" s="53"/>
      <c r="CP562" s="51"/>
      <c r="CW562" s="51"/>
      <c r="DD562" s="51"/>
      <c r="DK562" s="51"/>
      <c r="DR562" s="51"/>
      <c r="DY562" s="51"/>
      <c r="EF562" s="51"/>
      <c r="EM562" s="51"/>
      <c r="ET562" s="51"/>
      <c r="EX562" s="53"/>
      <c r="FA562" s="51"/>
      <c r="FH562" s="51"/>
      <c r="FJ562" s="53"/>
      <c r="FO562" s="51"/>
      <c r="FS562" s="53"/>
      <c r="FV562" s="51"/>
      <c r="FX562" s="53"/>
      <c r="GC562" s="51"/>
      <c r="GG562" s="53"/>
      <c r="GJ562" s="51"/>
      <c r="GN562" s="53"/>
      <c r="GQ562" s="51"/>
      <c r="GU562" s="53"/>
      <c r="GX562" s="51"/>
      <c r="HB562" s="53"/>
      <c r="HE562" s="51"/>
      <c r="HI562" s="53"/>
    </row>
    <row r="563">
      <c r="C563" s="51"/>
      <c r="J563" s="51"/>
      <c r="Q563" s="51"/>
      <c r="X563" s="51"/>
      <c r="AE563" s="51"/>
      <c r="AF563" s="52"/>
      <c r="AI563" s="53"/>
      <c r="AL563" s="51"/>
      <c r="AP563" s="53"/>
      <c r="AS563" s="51"/>
      <c r="AX563" s="53"/>
      <c r="AZ563" s="51"/>
      <c r="BE563" s="53"/>
      <c r="BG563" s="51"/>
      <c r="BK563" s="53"/>
      <c r="BN563" s="51"/>
      <c r="BR563" s="53"/>
      <c r="BU563" s="51"/>
      <c r="BW563" s="52"/>
      <c r="BY563" s="53"/>
      <c r="CB563" s="51"/>
      <c r="CF563" s="53"/>
      <c r="CI563" s="51"/>
      <c r="CM563" s="53"/>
      <c r="CP563" s="51"/>
      <c r="CW563" s="51"/>
      <c r="DD563" s="51"/>
      <c r="DK563" s="51"/>
      <c r="DR563" s="51"/>
      <c r="DY563" s="51"/>
      <c r="EF563" s="51"/>
      <c r="EM563" s="51"/>
      <c r="ET563" s="51"/>
      <c r="EX563" s="53"/>
      <c r="FA563" s="51"/>
      <c r="FH563" s="51"/>
      <c r="FJ563" s="53"/>
      <c r="FO563" s="51"/>
      <c r="FS563" s="53"/>
      <c r="FV563" s="51"/>
      <c r="FX563" s="53"/>
      <c r="GC563" s="51"/>
      <c r="GG563" s="53"/>
      <c r="GJ563" s="51"/>
      <c r="GN563" s="53"/>
      <c r="GQ563" s="51"/>
      <c r="GU563" s="53"/>
      <c r="GX563" s="51"/>
      <c r="HB563" s="53"/>
      <c r="HE563" s="51"/>
      <c r="HI563" s="53"/>
    </row>
    <row r="564">
      <c r="C564" s="51"/>
      <c r="J564" s="51"/>
      <c r="Q564" s="51"/>
      <c r="X564" s="51"/>
      <c r="AE564" s="51"/>
      <c r="AF564" s="52"/>
      <c r="AI564" s="53"/>
      <c r="AL564" s="51"/>
      <c r="AP564" s="53"/>
      <c r="AS564" s="51"/>
      <c r="AX564" s="53"/>
      <c r="AZ564" s="51"/>
      <c r="BE564" s="53"/>
      <c r="BG564" s="51"/>
      <c r="BK564" s="53"/>
      <c r="BN564" s="51"/>
      <c r="BR564" s="53"/>
      <c r="BU564" s="51"/>
      <c r="BW564" s="52"/>
      <c r="BY564" s="53"/>
      <c r="CB564" s="51"/>
      <c r="CF564" s="53"/>
      <c r="CI564" s="51"/>
      <c r="CM564" s="53"/>
      <c r="CP564" s="51"/>
      <c r="CW564" s="51"/>
      <c r="DD564" s="51"/>
      <c r="DK564" s="51"/>
      <c r="DR564" s="51"/>
      <c r="DY564" s="51"/>
      <c r="EF564" s="51"/>
      <c r="EM564" s="51"/>
      <c r="ET564" s="51"/>
      <c r="EX564" s="53"/>
      <c r="FA564" s="51"/>
      <c r="FH564" s="51"/>
      <c r="FJ564" s="53"/>
      <c r="FO564" s="51"/>
      <c r="FS564" s="53"/>
      <c r="FV564" s="51"/>
      <c r="FX564" s="53"/>
      <c r="GC564" s="51"/>
      <c r="GG564" s="53"/>
      <c r="GJ564" s="51"/>
      <c r="GN564" s="53"/>
      <c r="GQ564" s="51"/>
      <c r="GU564" s="53"/>
      <c r="GX564" s="51"/>
      <c r="HB564" s="53"/>
      <c r="HE564" s="51"/>
      <c r="HI564" s="53"/>
    </row>
    <row r="565">
      <c r="C565" s="51"/>
      <c r="J565" s="51"/>
      <c r="Q565" s="51"/>
      <c r="X565" s="51"/>
      <c r="AE565" s="51"/>
      <c r="AF565" s="52"/>
      <c r="AI565" s="53"/>
      <c r="AL565" s="51"/>
      <c r="AP565" s="53"/>
      <c r="AS565" s="51"/>
      <c r="AX565" s="53"/>
      <c r="AZ565" s="51"/>
      <c r="BE565" s="53"/>
      <c r="BG565" s="51"/>
      <c r="BK565" s="53"/>
      <c r="BN565" s="51"/>
      <c r="BR565" s="53"/>
      <c r="BU565" s="51"/>
      <c r="BW565" s="52"/>
      <c r="BY565" s="53"/>
      <c r="CB565" s="51"/>
      <c r="CF565" s="53"/>
      <c r="CI565" s="51"/>
      <c r="CM565" s="53"/>
      <c r="CP565" s="51"/>
      <c r="CW565" s="51"/>
      <c r="DD565" s="51"/>
      <c r="DK565" s="51"/>
      <c r="DR565" s="51"/>
      <c r="DY565" s="51"/>
      <c r="EF565" s="51"/>
      <c r="EM565" s="51"/>
      <c r="ET565" s="51"/>
      <c r="EX565" s="53"/>
      <c r="FA565" s="51"/>
      <c r="FH565" s="51"/>
      <c r="FJ565" s="53"/>
      <c r="FO565" s="51"/>
      <c r="FS565" s="53"/>
      <c r="FV565" s="51"/>
      <c r="FX565" s="53"/>
      <c r="GC565" s="51"/>
      <c r="GG565" s="53"/>
      <c r="GJ565" s="51"/>
      <c r="GN565" s="53"/>
      <c r="GQ565" s="51"/>
      <c r="GU565" s="53"/>
      <c r="GX565" s="51"/>
      <c r="HB565" s="53"/>
      <c r="HE565" s="51"/>
      <c r="HI565" s="53"/>
    </row>
    <row r="566">
      <c r="C566" s="51"/>
      <c r="J566" s="51"/>
      <c r="Q566" s="51"/>
      <c r="X566" s="51"/>
      <c r="AE566" s="51"/>
      <c r="AF566" s="52"/>
      <c r="AI566" s="53"/>
      <c r="AL566" s="51"/>
      <c r="AP566" s="53"/>
      <c r="AS566" s="51"/>
      <c r="AX566" s="53"/>
      <c r="AZ566" s="51"/>
      <c r="BE566" s="53"/>
      <c r="BG566" s="51"/>
      <c r="BK566" s="53"/>
      <c r="BN566" s="51"/>
      <c r="BR566" s="53"/>
      <c r="BU566" s="51"/>
      <c r="BW566" s="52"/>
      <c r="BY566" s="53"/>
      <c r="CB566" s="51"/>
      <c r="CF566" s="53"/>
      <c r="CI566" s="51"/>
      <c r="CM566" s="53"/>
      <c r="CP566" s="51"/>
      <c r="CW566" s="51"/>
      <c r="DD566" s="51"/>
      <c r="DK566" s="51"/>
      <c r="DR566" s="51"/>
      <c r="DY566" s="51"/>
      <c r="EF566" s="51"/>
      <c r="EM566" s="51"/>
      <c r="ET566" s="51"/>
      <c r="EX566" s="53"/>
      <c r="FA566" s="51"/>
      <c r="FH566" s="51"/>
      <c r="FJ566" s="53"/>
      <c r="FO566" s="51"/>
      <c r="FS566" s="53"/>
      <c r="FV566" s="51"/>
      <c r="FX566" s="53"/>
      <c r="GC566" s="51"/>
      <c r="GG566" s="53"/>
      <c r="GJ566" s="51"/>
      <c r="GN566" s="53"/>
      <c r="GQ566" s="51"/>
      <c r="GU566" s="53"/>
      <c r="GX566" s="51"/>
      <c r="HB566" s="53"/>
      <c r="HE566" s="51"/>
      <c r="HI566" s="53"/>
    </row>
    <row r="567">
      <c r="C567" s="51"/>
      <c r="J567" s="51"/>
      <c r="Q567" s="51"/>
      <c r="X567" s="51"/>
      <c r="AE567" s="51"/>
      <c r="AF567" s="52"/>
      <c r="AI567" s="53"/>
      <c r="AL567" s="51"/>
      <c r="AP567" s="53"/>
      <c r="AS567" s="51"/>
      <c r="AX567" s="53"/>
      <c r="AZ567" s="51"/>
      <c r="BE567" s="53"/>
      <c r="BG567" s="51"/>
      <c r="BK567" s="53"/>
      <c r="BN567" s="51"/>
      <c r="BR567" s="53"/>
      <c r="BU567" s="51"/>
      <c r="BW567" s="52"/>
      <c r="BY567" s="53"/>
      <c r="CB567" s="51"/>
      <c r="CF567" s="53"/>
      <c r="CI567" s="51"/>
      <c r="CM567" s="53"/>
      <c r="CP567" s="51"/>
      <c r="CW567" s="51"/>
      <c r="DD567" s="51"/>
      <c r="DK567" s="51"/>
      <c r="DR567" s="51"/>
      <c r="DY567" s="51"/>
      <c r="EF567" s="51"/>
      <c r="EM567" s="51"/>
      <c r="ET567" s="51"/>
      <c r="EX567" s="53"/>
      <c r="FA567" s="51"/>
      <c r="FH567" s="51"/>
      <c r="FJ567" s="53"/>
      <c r="FO567" s="51"/>
      <c r="FS567" s="53"/>
      <c r="FV567" s="51"/>
      <c r="FX567" s="53"/>
      <c r="GC567" s="51"/>
      <c r="GG567" s="53"/>
      <c r="GJ567" s="51"/>
      <c r="GN567" s="53"/>
      <c r="GQ567" s="51"/>
      <c r="GU567" s="53"/>
      <c r="GX567" s="51"/>
      <c r="HB567" s="53"/>
      <c r="HE567" s="51"/>
      <c r="HI567" s="53"/>
    </row>
    <row r="568">
      <c r="C568" s="51"/>
      <c r="J568" s="51"/>
      <c r="Q568" s="51"/>
      <c r="X568" s="51"/>
      <c r="AE568" s="51"/>
      <c r="AF568" s="52"/>
      <c r="AI568" s="53"/>
      <c r="AL568" s="51"/>
      <c r="AP568" s="53"/>
      <c r="AS568" s="51"/>
      <c r="AX568" s="53"/>
      <c r="AZ568" s="51"/>
      <c r="BE568" s="53"/>
      <c r="BG568" s="51"/>
      <c r="BK568" s="53"/>
      <c r="BN568" s="51"/>
      <c r="BR568" s="53"/>
      <c r="BU568" s="51"/>
      <c r="BW568" s="52"/>
      <c r="BY568" s="53"/>
      <c r="CB568" s="51"/>
      <c r="CF568" s="53"/>
      <c r="CI568" s="51"/>
      <c r="CM568" s="53"/>
      <c r="CP568" s="51"/>
      <c r="CW568" s="51"/>
      <c r="DD568" s="51"/>
      <c r="DK568" s="51"/>
      <c r="DR568" s="51"/>
      <c r="DY568" s="51"/>
      <c r="EF568" s="51"/>
      <c r="EM568" s="51"/>
      <c r="ET568" s="51"/>
      <c r="EX568" s="53"/>
      <c r="FA568" s="51"/>
      <c r="FH568" s="51"/>
      <c r="FJ568" s="53"/>
      <c r="FO568" s="51"/>
      <c r="FS568" s="53"/>
      <c r="FV568" s="51"/>
      <c r="FX568" s="53"/>
      <c r="GC568" s="51"/>
      <c r="GG568" s="53"/>
      <c r="GJ568" s="51"/>
      <c r="GN568" s="53"/>
      <c r="GQ568" s="51"/>
      <c r="GU568" s="53"/>
      <c r="GX568" s="51"/>
      <c r="HB568" s="53"/>
      <c r="HE568" s="51"/>
      <c r="HI568" s="53"/>
    </row>
    <row r="569">
      <c r="C569" s="51"/>
      <c r="J569" s="51"/>
      <c r="Q569" s="51"/>
      <c r="X569" s="51"/>
      <c r="AE569" s="51"/>
      <c r="AF569" s="52"/>
      <c r="AI569" s="53"/>
      <c r="AL569" s="51"/>
      <c r="AP569" s="53"/>
      <c r="AS569" s="51"/>
      <c r="AX569" s="53"/>
      <c r="AZ569" s="51"/>
      <c r="BE569" s="53"/>
      <c r="BG569" s="51"/>
      <c r="BK569" s="53"/>
      <c r="BN569" s="51"/>
      <c r="BR569" s="53"/>
      <c r="BU569" s="51"/>
      <c r="BW569" s="52"/>
      <c r="BY569" s="53"/>
      <c r="CB569" s="51"/>
      <c r="CF569" s="53"/>
      <c r="CI569" s="51"/>
      <c r="CM569" s="53"/>
      <c r="CP569" s="51"/>
      <c r="CW569" s="51"/>
      <c r="DD569" s="51"/>
      <c r="DK569" s="51"/>
      <c r="DR569" s="51"/>
      <c r="DY569" s="51"/>
      <c r="EF569" s="51"/>
      <c r="EM569" s="51"/>
      <c r="ET569" s="51"/>
      <c r="EX569" s="53"/>
      <c r="FA569" s="51"/>
      <c r="FH569" s="51"/>
      <c r="FJ569" s="53"/>
      <c r="FO569" s="51"/>
      <c r="FS569" s="53"/>
      <c r="FV569" s="51"/>
      <c r="FX569" s="53"/>
      <c r="GC569" s="51"/>
      <c r="GG569" s="53"/>
      <c r="GJ569" s="51"/>
      <c r="GN569" s="53"/>
      <c r="GQ569" s="51"/>
      <c r="GU569" s="53"/>
      <c r="GX569" s="51"/>
      <c r="HB569" s="53"/>
      <c r="HE569" s="51"/>
      <c r="HI569" s="53"/>
    </row>
    <row r="570">
      <c r="C570" s="51"/>
      <c r="J570" s="51"/>
      <c r="Q570" s="51"/>
      <c r="X570" s="51"/>
      <c r="AE570" s="51"/>
      <c r="AF570" s="52"/>
      <c r="AI570" s="53"/>
      <c r="AL570" s="51"/>
      <c r="AP570" s="53"/>
      <c r="AS570" s="51"/>
      <c r="AX570" s="53"/>
      <c r="AZ570" s="51"/>
      <c r="BE570" s="53"/>
      <c r="BG570" s="51"/>
      <c r="BK570" s="53"/>
      <c r="BN570" s="51"/>
      <c r="BR570" s="53"/>
      <c r="BU570" s="51"/>
      <c r="BW570" s="52"/>
      <c r="BY570" s="53"/>
      <c r="CB570" s="51"/>
      <c r="CF570" s="53"/>
      <c r="CI570" s="51"/>
      <c r="CM570" s="53"/>
      <c r="CP570" s="51"/>
      <c r="CW570" s="51"/>
      <c r="DD570" s="51"/>
      <c r="DK570" s="51"/>
      <c r="DR570" s="51"/>
      <c r="DY570" s="51"/>
      <c r="EF570" s="51"/>
      <c r="EM570" s="51"/>
      <c r="ET570" s="51"/>
      <c r="EX570" s="53"/>
      <c r="FA570" s="51"/>
      <c r="FH570" s="51"/>
      <c r="FJ570" s="53"/>
      <c r="FO570" s="51"/>
      <c r="FS570" s="53"/>
      <c r="FV570" s="51"/>
      <c r="FX570" s="53"/>
      <c r="GC570" s="51"/>
      <c r="GG570" s="53"/>
      <c r="GJ570" s="51"/>
      <c r="GN570" s="53"/>
      <c r="GQ570" s="51"/>
      <c r="GU570" s="53"/>
      <c r="GX570" s="51"/>
      <c r="HB570" s="53"/>
      <c r="HE570" s="51"/>
      <c r="HI570" s="53"/>
    </row>
    <row r="571">
      <c r="C571" s="51"/>
      <c r="J571" s="51"/>
      <c r="Q571" s="51"/>
      <c r="X571" s="51"/>
      <c r="AE571" s="51"/>
      <c r="AF571" s="52"/>
      <c r="AI571" s="53"/>
      <c r="AL571" s="51"/>
      <c r="AP571" s="53"/>
      <c r="AS571" s="51"/>
      <c r="AX571" s="53"/>
      <c r="AZ571" s="51"/>
      <c r="BE571" s="53"/>
      <c r="BG571" s="51"/>
      <c r="BK571" s="53"/>
      <c r="BN571" s="51"/>
      <c r="BR571" s="53"/>
      <c r="BU571" s="51"/>
      <c r="BW571" s="52"/>
      <c r="BY571" s="53"/>
      <c r="CB571" s="51"/>
      <c r="CF571" s="53"/>
      <c r="CI571" s="51"/>
      <c r="CM571" s="53"/>
      <c r="CP571" s="51"/>
      <c r="CW571" s="51"/>
      <c r="DD571" s="51"/>
      <c r="DK571" s="51"/>
      <c r="DR571" s="51"/>
      <c r="DY571" s="51"/>
      <c r="EF571" s="51"/>
      <c r="EM571" s="51"/>
      <c r="ET571" s="51"/>
      <c r="EX571" s="53"/>
      <c r="FA571" s="51"/>
      <c r="FH571" s="51"/>
      <c r="FJ571" s="53"/>
      <c r="FO571" s="51"/>
      <c r="FS571" s="53"/>
      <c r="FV571" s="51"/>
      <c r="FX571" s="53"/>
      <c r="GC571" s="51"/>
      <c r="GG571" s="53"/>
      <c r="GJ571" s="51"/>
      <c r="GN571" s="53"/>
      <c r="GQ571" s="51"/>
      <c r="GU571" s="53"/>
      <c r="GX571" s="51"/>
      <c r="HB571" s="53"/>
      <c r="HE571" s="51"/>
      <c r="HI571" s="53"/>
    </row>
    <row r="572">
      <c r="C572" s="51"/>
      <c r="J572" s="51"/>
      <c r="Q572" s="51"/>
      <c r="X572" s="51"/>
      <c r="AE572" s="51"/>
      <c r="AF572" s="52"/>
      <c r="AI572" s="53"/>
      <c r="AL572" s="51"/>
      <c r="AP572" s="53"/>
      <c r="AS572" s="51"/>
      <c r="AX572" s="53"/>
      <c r="AZ572" s="51"/>
      <c r="BE572" s="53"/>
      <c r="BG572" s="51"/>
      <c r="BK572" s="53"/>
      <c r="BN572" s="51"/>
      <c r="BR572" s="53"/>
      <c r="BU572" s="51"/>
      <c r="BW572" s="52"/>
      <c r="BY572" s="53"/>
      <c r="CB572" s="51"/>
      <c r="CF572" s="53"/>
      <c r="CI572" s="51"/>
      <c r="CM572" s="53"/>
      <c r="CP572" s="51"/>
      <c r="CW572" s="51"/>
      <c r="DD572" s="51"/>
      <c r="DK572" s="51"/>
      <c r="DR572" s="51"/>
      <c r="DY572" s="51"/>
      <c r="EF572" s="51"/>
      <c r="EM572" s="51"/>
      <c r="ET572" s="51"/>
      <c r="EX572" s="53"/>
      <c r="FA572" s="51"/>
      <c r="FH572" s="51"/>
      <c r="FJ572" s="53"/>
      <c r="FO572" s="51"/>
      <c r="FS572" s="53"/>
      <c r="FV572" s="51"/>
      <c r="FX572" s="53"/>
      <c r="GC572" s="51"/>
      <c r="GG572" s="53"/>
      <c r="GJ572" s="51"/>
      <c r="GN572" s="53"/>
      <c r="GQ572" s="51"/>
      <c r="GU572" s="53"/>
      <c r="GX572" s="51"/>
      <c r="HB572" s="53"/>
      <c r="HE572" s="51"/>
      <c r="HI572" s="53"/>
    </row>
    <row r="573">
      <c r="C573" s="51"/>
      <c r="J573" s="51"/>
      <c r="Q573" s="51"/>
      <c r="X573" s="51"/>
      <c r="AE573" s="51"/>
      <c r="AF573" s="52"/>
      <c r="AI573" s="53"/>
      <c r="AL573" s="51"/>
      <c r="AP573" s="53"/>
      <c r="AS573" s="51"/>
      <c r="AX573" s="53"/>
      <c r="AZ573" s="51"/>
      <c r="BE573" s="53"/>
      <c r="BG573" s="51"/>
      <c r="BK573" s="53"/>
      <c r="BN573" s="51"/>
      <c r="BR573" s="53"/>
      <c r="BU573" s="51"/>
      <c r="BW573" s="52"/>
      <c r="BY573" s="53"/>
      <c r="CB573" s="51"/>
      <c r="CF573" s="53"/>
      <c r="CI573" s="51"/>
      <c r="CM573" s="53"/>
      <c r="CP573" s="51"/>
      <c r="CW573" s="51"/>
      <c r="DD573" s="51"/>
      <c r="DK573" s="51"/>
      <c r="DR573" s="51"/>
      <c r="DY573" s="51"/>
      <c r="EF573" s="51"/>
      <c r="EM573" s="51"/>
      <c r="ET573" s="51"/>
      <c r="EX573" s="53"/>
      <c r="FA573" s="51"/>
      <c r="FH573" s="51"/>
      <c r="FJ573" s="53"/>
      <c r="FO573" s="51"/>
      <c r="FS573" s="53"/>
      <c r="FV573" s="51"/>
      <c r="FX573" s="53"/>
      <c r="GC573" s="51"/>
      <c r="GG573" s="53"/>
      <c r="GJ573" s="51"/>
      <c r="GN573" s="53"/>
      <c r="GQ573" s="51"/>
      <c r="GU573" s="53"/>
      <c r="GX573" s="51"/>
      <c r="HB573" s="53"/>
      <c r="HE573" s="51"/>
      <c r="HI573" s="53"/>
    </row>
    <row r="574">
      <c r="C574" s="51"/>
      <c r="J574" s="51"/>
      <c r="Q574" s="51"/>
      <c r="X574" s="51"/>
      <c r="AE574" s="51"/>
      <c r="AF574" s="52"/>
      <c r="AI574" s="53"/>
      <c r="AL574" s="51"/>
      <c r="AP574" s="53"/>
      <c r="AS574" s="51"/>
      <c r="AX574" s="53"/>
      <c r="AZ574" s="51"/>
      <c r="BE574" s="53"/>
      <c r="BG574" s="51"/>
      <c r="BK574" s="53"/>
      <c r="BN574" s="51"/>
      <c r="BR574" s="53"/>
      <c r="BU574" s="51"/>
      <c r="BW574" s="52"/>
      <c r="BY574" s="53"/>
      <c r="CB574" s="51"/>
      <c r="CF574" s="53"/>
      <c r="CI574" s="51"/>
      <c r="CM574" s="53"/>
      <c r="CP574" s="51"/>
      <c r="CW574" s="51"/>
      <c r="DD574" s="51"/>
      <c r="DK574" s="51"/>
      <c r="DR574" s="51"/>
      <c r="DY574" s="51"/>
      <c r="EF574" s="51"/>
      <c r="EM574" s="51"/>
      <c r="ET574" s="51"/>
      <c r="EX574" s="53"/>
      <c r="FA574" s="51"/>
      <c r="FH574" s="51"/>
      <c r="FJ574" s="53"/>
      <c r="FO574" s="51"/>
      <c r="FS574" s="53"/>
      <c r="FV574" s="51"/>
      <c r="FX574" s="53"/>
      <c r="GC574" s="51"/>
      <c r="GG574" s="53"/>
      <c r="GJ574" s="51"/>
      <c r="GN574" s="53"/>
      <c r="GQ574" s="51"/>
      <c r="GU574" s="53"/>
      <c r="GX574" s="51"/>
      <c r="HB574" s="53"/>
      <c r="HE574" s="51"/>
      <c r="HI574" s="53"/>
    </row>
    <row r="575">
      <c r="C575" s="51"/>
      <c r="J575" s="51"/>
      <c r="Q575" s="51"/>
      <c r="X575" s="51"/>
      <c r="AE575" s="51"/>
      <c r="AF575" s="52"/>
      <c r="AI575" s="53"/>
      <c r="AL575" s="51"/>
      <c r="AP575" s="53"/>
      <c r="AS575" s="51"/>
      <c r="AX575" s="53"/>
      <c r="AZ575" s="51"/>
      <c r="BE575" s="53"/>
      <c r="BG575" s="51"/>
      <c r="BK575" s="53"/>
      <c r="BN575" s="51"/>
      <c r="BR575" s="53"/>
      <c r="BU575" s="51"/>
      <c r="BW575" s="52"/>
      <c r="BY575" s="53"/>
      <c r="CB575" s="51"/>
      <c r="CF575" s="53"/>
      <c r="CI575" s="51"/>
      <c r="CM575" s="53"/>
      <c r="CP575" s="51"/>
      <c r="CW575" s="51"/>
      <c r="DD575" s="51"/>
      <c r="DK575" s="51"/>
      <c r="DR575" s="51"/>
      <c r="DY575" s="51"/>
      <c r="EF575" s="51"/>
      <c r="EM575" s="51"/>
      <c r="ET575" s="51"/>
      <c r="EX575" s="53"/>
      <c r="FA575" s="51"/>
      <c r="FH575" s="51"/>
      <c r="FJ575" s="53"/>
      <c r="FO575" s="51"/>
      <c r="FS575" s="53"/>
      <c r="FV575" s="51"/>
      <c r="FX575" s="53"/>
      <c r="GC575" s="51"/>
      <c r="GG575" s="53"/>
      <c r="GJ575" s="51"/>
      <c r="GN575" s="53"/>
      <c r="GQ575" s="51"/>
      <c r="GU575" s="53"/>
      <c r="GX575" s="51"/>
      <c r="HB575" s="53"/>
      <c r="HE575" s="51"/>
      <c r="HI575" s="53"/>
    </row>
    <row r="576">
      <c r="C576" s="51"/>
      <c r="J576" s="51"/>
      <c r="Q576" s="51"/>
      <c r="X576" s="51"/>
      <c r="AE576" s="51"/>
      <c r="AF576" s="52"/>
      <c r="AI576" s="53"/>
      <c r="AL576" s="51"/>
      <c r="AP576" s="53"/>
      <c r="AS576" s="51"/>
      <c r="AX576" s="53"/>
      <c r="AZ576" s="51"/>
      <c r="BE576" s="53"/>
      <c r="BG576" s="51"/>
      <c r="BK576" s="53"/>
      <c r="BN576" s="51"/>
      <c r="BR576" s="53"/>
      <c r="BU576" s="51"/>
      <c r="BW576" s="52"/>
      <c r="BY576" s="53"/>
      <c r="CB576" s="51"/>
      <c r="CF576" s="53"/>
      <c r="CI576" s="51"/>
      <c r="CM576" s="53"/>
      <c r="CP576" s="51"/>
      <c r="CW576" s="51"/>
      <c r="DD576" s="51"/>
      <c r="DK576" s="51"/>
      <c r="DR576" s="51"/>
      <c r="DY576" s="51"/>
      <c r="EF576" s="51"/>
      <c r="EM576" s="51"/>
      <c r="ET576" s="51"/>
      <c r="EX576" s="53"/>
      <c r="FA576" s="51"/>
      <c r="FH576" s="51"/>
      <c r="FJ576" s="53"/>
      <c r="FO576" s="51"/>
      <c r="FS576" s="53"/>
      <c r="FV576" s="51"/>
      <c r="FX576" s="53"/>
      <c r="GC576" s="51"/>
      <c r="GG576" s="53"/>
      <c r="GJ576" s="51"/>
      <c r="GN576" s="53"/>
      <c r="GQ576" s="51"/>
      <c r="GU576" s="53"/>
      <c r="GX576" s="51"/>
      <c r="HB576" s="53"/>
      <c r="HE576" s="51"/>
      <c r="HI576" s="53"/>
    </row>
    <row r="577">
      <c r="C577" s="51"/>
      <c r="J577" s="51"/>
      <c r="Q577" s="51"/>
      <c r="X577" s="51"/>
      <c r="AE577" s="51"/>
      <c r="AF577" s="52"/>
      <c r="AI577" s="53"/>
      <c r="AL577" s="51"/>
      <c r="AP577" s="53"/>
      <c r="AS577" s="51"/>
      <c r="AX577" s="53"/>
      <c r="AZ577" s="51"/>
      <c r="BE577" s="53"/>
      <c r="BG577" s="51"/>
      <c r="BK577" s="53"/>
      <c r="BN577" s="51"/>
      <c r="BR577" s="53"/>
      <c r="BU577" s="51"/>
      <c r="BW577" s="52"/>
      <c r="BY577" s="53"/>
      <c r="CB577" s="51"/>
      <c r="CF577" s="53"/>
      <c r="CI577" s="51"/>
      <c r="CM577" s="53"/>
      <c r="CP577" s="51"/>
      <c r="CW577" s="51"/>
      <c r="DD577" s="51"/>
      <c r="DK577" s="51"/>
      <c r="DR577" s="51"/>
      <c r="DY577" s="51"/>
      <c r="EF577" s="51"/>
      <c r="EM577" s="51"/>
      <c r="ET577" s="51"/>
      <c r="EX577" s="53"/>
      <c r="FA577" s="51"/>
      <c r="FH577" s="51"/>
      <c r="FJ577" s="53"/>
      <c r="FO577" s="51"/>
      <c r="FS577" s="53"/>
      <c r="FV577" s="51"/>
      <c r="FX577" s="53"/>
      <c r="GC577" s="51"/>
      <c r="GG577" s="53"/>
      <c r="GJ577" s="51"/>
      <c r="GN577" s="53"/>
      <c r="GQ577" s="51"/>
      <c r="GU577" s="53"/>
      <c r="GX577" s="51"/>
      <c r="HB577" s="53"/>
      <c r="HE577" s="51"/>
      <c r="HI577" s="53"/>
    </row>
    <row r="578">
      <c r="C578" s="51"/>
      <c r="J578" s="51"/>
      <c r="Q578" s="51"/>
      <c r="X578" s="51"/>
      <c r="AE578" s="51"/>
      <c r="AF578" s="52"/>
      <c r="AI578" s="53"/>
      <c r="AL578" s="51"/>
      <c r="AP578" s="53"/>
      <c r="AS578" s="51"/>
      <c r="AX578" s="53"/>
      <c r="AZ578" s="51"/>
      <c r="BE578" s="53"/>
      <c r="BG578" s="51"/>
      <c r="BK578" s="53"/>
      <c r="BN578" s="51"/>
      <c r="BR578" s="53"/>
      <c r="BU578" s="51"/>
      <c r="BW578" s="52"/>
      <c r="BY578" s="53"/>
      <c r="CB578" s="51"/>
      <c r="CF578" s="53"/>
      <c r="CI578" s="51"/>
      <c r="CM578" s="53"/>
      <c r="CP578" s="51"/>
      <c r="CW578" s="51"/>
      <c r="DD578" s="51"/>
      <c r="DK578" s="51"/>
      <c r="DR578" s="51"/>
      <c r="DY578" s="51"/>
      <c r="EF578" s="51"/>
      <c r="EM578" s="51"/>
      <c r="ET578" s="51"/>
      <c r="EX578" s="53"/>
      <c r="FA578" s="51"/>
      <c r="FH578" s="51"/>
      <c r="FJ578" s="53"/>
      <c r="FO578" s="51"/>
      <c r="FS578" s="53"/>
      <c r="FV578" s="51"/>
      <c r="FX578" s="53"/>
      <c r="GC578" s="51"/>
      <c r="GG578" s="53"/>
      <c r="GJ578" s="51"/>
      <c r="GN578" s="53"/>
      <c r="GQ578" s="51"/>
      <c r="GU578" s="53"/>
      <c r="GX578" s="51"/>
      <c r="HB578" s="53"/>
      <c r="HE578" s="51"/>
      <c r="HI578" s="53"/>
    </row>
    <row r="579">
      <c r="C579" s="51"/>
      <c r="J579" s="51"/>
      <c r="Q579" s="51"/>
      <c r="X579" s="51"/>
      <c r="AE579" s="51"/>
      <c r="AF579" s="52"/>
      <c r="AI579" s="53"/>
      <c r="AL579" s="51"/>
      <c r="AP579" s="53"/>
      <c r="AS579" s="51"/>
      <c r="AX579" s="53"/>
      <c r="AZ579" s="51"/>
      <c r="BE579" s="53"/>
      <c r="BG579" s="51"/>
      <c r="BK579" s="53"/>
      <c r="BN579" s="51"/>
      <c r="BR579" s="53"/>
      <c r="BU579" s="51"/>
      <c r="BW579" s="52"/>
      <c r="BY579" s="53"/>
      <c r="CB579" s="51"/>
      <c r="CF579" s="53"/>
      <c r="CI579" s="51"/>
      <c r="CM579" s="53"/>
      <c r="CP579" s="51"/>
      <c r="CW579" s="51"/>
      <c r="DD579" s="51"/>
      <c r="DK579" s="51"/>
      <c r="DR579" s="51"/>
      <c r="DY579" s="51"/>
      <c r="EF579" s="51"/>
      <c r="EM579" s="51"/>
      <c r="ET579" s="51"/>
      <c r="EX579" s="53"/>
      <c r="FA579" s="51"/>
      <c r="FH579" s="51"/>
      <c r="FJ579" s="53"/>
      <c r="FO579" s="51"/>
      <c r="FS579" s="53"/>
      <c r="FV579" s="51"/>
      <c r="FX579" s="53"/>
      <c r="GC579" s="51"/>
      <c r="GG579" s="53"/>
      <c r="GJ579" s="51"/>
      <c r="GN579" s="53"/>
      <c r="GQ579" s="51"/>
      <c r="GU579" s="53"/>
      <c r="GX579" s="51"/>
      <c r="HB579" s="53"/>
      <c r="HE579" s="51"/>
      <c r="HI579" s="53"/>
    </row>
    <row r="580">
      <c r="C580" s="51"/>
      <c r="J580" s="51"/>
      <c r="Q580" s="51"/>
      <c r="X580" s="51"/>
      <c r="AE580" s="51"/>
      <c r="AF580" s="52"/>
      <c r="AI580" s="53"/>
      <c r="AL580" s="51"/>
      <c r="AP580" s="53"/>
      <c r="AS580" s="51"/>
      <c r="AX580" s="53"/>
      <c r="AZ580" s="51"/>
      <c r="BE580" s="53"/>
      <c r="BG580" s="51"/>
      <c r="BK580" s="53"/>
      <c r="BN580" s="51"/>
      <c r="BR580" s="53"/>
      <c r="BU580" s="51"/>
      <c r="BW580" s="52"/>
      <c r="BY580" s="53"/>
      <c r="CB580" s="51"/>
      <c r="CF580" s="53"/>
      <c r="CI580" s="51"/>
      <c r="CM580" s="53"/>
      <c r="CP580" s="51"/>
      <c r="CW580" s="51"/>
      <c r="DD580" s="51"/>
      <c r="DK580" s="51"/>
      <c r="DR580" s="51"/>
      <c r="DY580" s="51"/>
      <c r="EF580" s="51"/>
      <c r="EM580" s="51"/>
      <c r="ET580" s="51"/>
      <c r="EX580" s="53"/>
      <c r="FA580" s="51"/>
      <c r="FH580" s="51"/>
      <c r="FJ580" s="53"/>
      <c r="FO580" s="51"/>
      <c r="FS580" s="53"/>
      <c r="FV580" s="51"/>
      <c r="FX580" s="53"/>
      <c r="GC580" s="51"/>
      <c r="GG580" s="53"/>
      <c r="GJ580" s="51"/>
      <c r="GN580" s="53"/>
      <c r="GQ580" s="51"/>
      <c r="GU580" s="53"/>
      <c r="GX580" s="51"/>
      <c r="HB580" s="53"/>
      <c r="HE580" s="51"/>
      <c r="HI580" s="53"/>
    </row>
    <row r="581">
      <c r="C581" s="51"/>
      <c r="J581" s="51"/>
      <c r="Q581" s="51"/>
      <c r="X581" s="51"/>
      <c r="AE581" s="51"/>
      <c r="AF581" s="52"/>
      <c r="AI581" s="53"/>
      <c r="AL581" s="51"/>
      <c r="AP581" s="53"/>
      <c r="AS581" s="51"/>
      <c r="AX581" s="53"/>
      <c r="AZ581" s="51"/>
      <c r="BE581" s="53"/>
      <c r="BG581" s="51"/>
      <c r="BK581" s="53"/>
      <c r="BN581" s="51"/>
      <c r="BR581" s="53"/>
      <c r="BU581" s="51"/>
      <c r="BW581" s="52"/>
      <c r="BY581" s="53"/>
      <c r="CB581" s="51"/>
      <c r="CF581" s="53"/>
      <c r="CI581" s="51"/>
      <c r="CM581" s="53"/>
      <c r="CP581" s="51"/>
      <c r="CW581" s="51"/>
      <c r="DD581" s="51"/>
      <c r="DK581" s="51"/>
      <c r="DR581" s="51"/>
      <c r="DY581" s="51"/>
      <c r="EF581" s="51"/>
      <c r="EM581" s="51"/>
      <c r="ET581" s="51"/>
      <c r="EX581" s="53"/>
      <c r="FA581" s="51"/>
      <c r="FH581" s="51"/>
      <c r="FJ581" s="53"/>
      <c r="FO581" s="51"/>
      <c r="FS581" s="53"/>
      <c r="FV581" s="51"/>
      <c r="FX581" s="53"/>
      <c r="GC581" s="51"/>
      <c r="GG581" s="53"/>
      <c r="GJ581" s="51"/>
      <c r="GN581" s="53"/>
      <c r="GQ581" s="51"/>
      <c r="GU581" s="53"/>
      <c r="GX581" s="51"/>
      <c r="HB581" s="53"/>
      <c r="HE581" s="51"/>
      <c r="HI581" s="53"/>
    </row>
    <row r="582">
      <c r="C582" s="51"/>
      <c r="J582" s="51"/>
      <c r="Q582" s="51"/>
      <c r="X582" s="51"/>
      <c r="AE582" s="51"/>
      <c r="AF582" s="52"/>
      <c r="AI582" s="53"/>
      <c r="AL582" s="51"/>
      <c r="AP582" s="53"/>
      <c r="AS582" s="51"/>
      <c r="AX582" s="53"/>
      <c r="AZ582" s="51"/>
      <c r="BE582" s="53"/>
      <c r="BG582" s="51"/>
      <c r="BK582" s="53"/>
      <c r="BN582" s="51"/>
      <c r="BR582" s="53"/>
      <c r="BU582" s="51"/>
      <c r="BW582" s="52"/>
      <c r="BY582" s="53"/>
      <c r="CB582" s="51"/>
      <c r="CF582" s="53"/>
      <c r="CI582" s="51"/>
      <c r="CM582" s="53"/>
      <c r="CP582" s="51"/>
      <c r="CW582" s="51"/>
      <c r="DD582" s="51"/>
      <c r="DK582" s="51"/>
      <c r="DR582" s="51"/>
      <c r="DY582" s="51"/>
      <c r="EF582" s="51"/>
      <c r="EM582" s="51"/>
      <c r="ET582" s="51"/>
      <c r="EX582" s="53"/>
      <c r="FA582" s="51"/>
      <c r="FH582" s="51"/>
      <c r="FJ582" s="53"/>
      <c r="FO582" s="51"/>
      <c r="FS582" s="53"/>
      <c r="FV582" s="51"/>
      <c r="FX582" s="53"/>
      <c r="GC582" s="51"/>
      <c r="GG582" s="53"/>
      <c r="GJ582" s="51"/>
      <c r="GN582" s="53"/>
      <c r="GQ582" s="51"/>
      <c r="GU582" s="53"/>
      <c r="GX582" s="51"/>
      <c r="HB582" s="53"/>
      <c r="HE582" s="51"/>
      <c r="HI582" s="53"/>
    </row>
    <row r="583">
      <c r="C583" s="51"/>
      <c r="J583" s="51"/>
      <c r="Q583" s="51"/>
      <c r="X583" s="51"/>
      <c r="AE583" s="51"/>
      <c r="AF583" s="52"/>
      <c r="AI583" s="53"/>
      <c r="AL583" s="51"/>
      <c r="AP583" s="53"/>
      <c r="AS583" s="51"/>
      <c r="AX583" s="53"/>
      <c r="AZ583" s="51"/>
      <c r="BE583" s="53"/>
      <c r="BG583" s="51"/>
      <c r="BK583" s="53"/>
      <c r="BN583" s="51"/>
      <c r="BR583" s="53"/>
      <c r="BU583" s="51"/>
      <c r="BW583" s="52"/>
      <c r="BY583" s="53"/>
      <c r="CB583" s="51"/>
      <c r="CF583" s="53"/>
      <c r="CI583" s="51"/>
      <c r="CM583" s="53"/>
      <c r="CP583" s="51"/>
      <c r="CW583" s="51"/>
      <c r="DD583" s="51"/>
      <c r="DK583" s="51"/>
      <c r="DR583" s="51"/>
      <c r="DY583" s="51"/>
      <c r="EF583" s="51"/>
      <c r="EM583" s="51"/>
      <c r="ET583" s="51"/>
      <c r="EX583" s="53"/>
      <c r="FA583" s="51"/>
      <c r="FH583" s="51"/>
      <c r="FJ583" s="53"/>
      <c r="FO583" s="51"/>
      <c r="FS583" s="53"/>
      <c r="FV583" s="51"/>
      <c r="FX583" s="53"/>
      <c r="GC583" s="51"/>
      <c r="GG583" s="53"/>
      <c r="GJ583" s="51"/>
      <c r="GN583" s="53"/>
      <c r="GQ583" s="51"/>
      <c r="GU583" s="53"/>
      <c r="GX583" s="51"/>
      <c r="HB583" s="53"/>
      <c r="HE583" s="51"/>
      <c r="HI583" s="53"/>
    </row>
    <row r="584">
      <c r="C584" s="51"/>
      <c r="J584" s="51"/>
      <c r="Q584" s="51"/>
      <c r="X584" s="51"/>
      <c r="AE584" s="51"/>
      <c r="AF584" s="52"/>
      <c r="AI584" s="53"/>
      <c r="AL584" s="51"/>
      <c r="AP584" s="53"/>
      <c r="AS584" s="51"/>
      <c r="AX584" s="53"/>
      <c r="AZ584" s="51"/>
      <c r="BE584" s="53"/>
      <c r="BG584" s="51"/>
      <c r="BK584" s="53"/>
      <c r="BN584" s="51"/>
      <c r="BR584" s="53"/>
      <c r="BU584" s="51"/>
      <c r="BW584" s="52"/>
      <c r="BY584" s="53"/>
      <c r="CB584" s="51"/>
      <c r="CF584" s="53"/>
      <c r="CI584" s="51"/>
      <c r="CM584" s="53"/>
      <c r="CP584" s="51"/>
      <c r="CW584" s="51"/>
      <c r="DD584" s="51"/>
      <c r="DK584" s="51"/>
      <c r="DR584" s="51"/>
      <c r="DY584" s="51"/>
      <c r="EF584" s="51"/>
      <c r="EM584" s="51"/>
      <c r="ET584" s="51"/>
      <c r="EX584" s="53"/>
      <c r="FA584" s="51"/>
      <c r="FH584" s="51"/>
      <c r="FJ584" s="53"/>
      <c r="FO584" s="51"/>
      <c r="FS584" s="53"/>
      <c r="FV584" s="51"/>
      <c r="FX584" s="53"/>
      <c r="GC584" s="51"/>
      <c r="GG584" s="53"/>
      <c r="GJ584" s="51"/>
      <c r="GN584" s="53"/>
      <c r="GQ584" s="51"/>
      <c r="GU584" s="53"/>
      <c r="GX584" s="51"/>
      <c r="HB584" s="53"/>
      <c r="HE584" s="51"/>
      <c r="HI584" s="53"/>
    </row>
    <row r="585">
      <c r="C585" s="51"/>
      <c r="J585" s="51"/>
      <c r="Q585" s="51"/>
      <c r="X585" s="51"/>
      <c r="AE585" s="51"/>
      <c r="AF585" s="52"/>
      <c r="AI585" s="53"/>
      <c r="AL585" s="51"/>
      <c r="AP585" s="53"/>
      <c r="AS585" s="51"/>
      <c r="AX585" s="53"/>
      <c r="AZ585" s="51"/>
      <c r="BE585" s="53"/>
      <c r="BG585" s="51"/>
      <c r="BK585" s="53"/>
      <c r="BN585" s="51"/>
      <c r="BR585" s="53"/>
      <c r="BU585" s="51"/>
      <c r="BW585" s="52"/>
      <c r="BY585" s="53"/>
      <c r="CB585" s="51"/>
      <c r="CF585" s="53"/>
      <c r="CI585" s="51"/>
      <c r="CM585" s="53"/>
      <c r="CP585" s="51"/>
      <c r="CW585" s="51"/>
      <c r="DD585" s="51"/>
      <c r="DK585" s="51"/>
      <c r="DR585" s="51"/>
      <c r="DY585" s="51"/>
      <c r="EF585" s="51"/>
      <c r="EM585" s="51"/>
      <c r="ET585" s="51"/>
      <c r="EX585" s="53"/>
      <c r="FA585" s="51"/>
      <c r="FH585" s="51"/>
      <c r="FJ585" s="53"/>
      <c r="FO585" s="51"/>
      <c r="FS585" s="53"/>
      <c r="FV585" s="51"/>
      <c r="FX585" s="53"/>
      <c r="GC585" s="51"/>
      <c r="GG585" s="53"/>
      <c r="GJ585" s="51"/>
      <c r="GN585" s="53"/>
      <c r="GQ585" s="51"/>
      <c r="GU585" s="53"/>
      <c r="GX585" s="51"/>
      <c r="HB585" s="53"/>
      <c r="HE585" s="51"/>
      <c r="HI585" s="53"/>
    </row>
    <row r="586">
      <c r="C586" s="51"/>
      <c r="J586" s="51"/>
      <c r="Q586" s="51"/>
      <c r="X586" s="51"/>
      <c r="AE586" s="51"/>
      <c r="AF586" s="52"/>
      <c r="AI586" s="53"/>
      <c r="AL586" s="51"/>
      <c r="AP586" s="53"/>
      <c r="AS586" s="51"/>
      <c r="AX586" s="53"/>
      <c r="AZ586" s="51"/>
      <c r="BE586" s="53"/>
      <c r="BG586" s="51"/>
      <c r="BK586" s="53"/>
      <c r="BN586" s="51"/>
      <c r="BR586" s="53"/>
      <c r="BU586" s="51"/>
      <c r="BW586" s="52"/>
      <c r="BY586" s="53"/>
      <c r="CB586" s="51"/>
      <c r="CF586" s="53"/>
      <c r="CI586" s="51"/>
      <c r="CM586" s="53"/>
      <c r="CP586" s="51"/>
      <c r="CW586" s="51"/>
      <c r="DD586" s="51"/>
      <c r="DK586" s="51"/>
      <c r="DR586" s="51"/>
      <c r="DY586" s="51"/>
      <c r="EF586" s="51"/>
      <c r="EM586" s="51"/>
      <c r="ET586" s="51"/>
      <c r="EX586" s="53"/>
      <c r="FA586" s="51"/>
      <c r="FH586" s="51"/>
      <c r="FJ586" s="53"/>
      <c r="FO586" s="51"/>
      <c r="FS586" s="53"/>
      <c r="FV586" s="51"/>
      <c r="FX586" s="53"/>
      <c r="GC586" s="51"/>
      <c r="GG586" s="53"/>
      <c r="GJ586" s="51"/>
      <c r="GN586" s="53"/>
      <c r="GQ586" s="51"/>
      <c r="GU586" s="53"/>
      <c r="GX586" s="51"/>
      <c r="HB586" s="53"/>
      <c r="HE586" s="51"/>
      <c r="HI586" s="53"/>
    </row>
    <row r="587">
      <c r="C587" s="51"/>
      <c r="J587" s="51"/>
      <c r="Q587" s="51"/>
      <c r="X587" s="51"/>
      <c r="AE587" s="51"/>
      <c r="AF587" s="52"/>
      <c r="AI587" s="53"/>
      <c r="AL587" s="51"/>
      <c r="AP587" s="53"/>
      <c r="AS587" s="51"/>
      <c r="AX587" s="53"/>
      <c r="AZ587" s="51"/>
      <c r="BE587" s="53"/>
      <c r="BG587" s="51"/>
      <c r="BK587" s="53"/>
      <c r="BN587" s="51"/>
      <c r="BR587" s="53"/>
      <c r="BU587" s="51"/>
      <c r="BW587" s="52"/>
      <c r="BY587" s="53"/>
      <c r="CB587" s="51"/>
      <c r="CF587" s="53"/>
      <c r="CI587" s="51"/>
      <c r="CM587" s="53"/>
      <c r="CP587" s="51"/>
      <c r="CW587" s="51"/>
      <c r="DD587" s="51"/>
      <c r="DK587" s="51"/>
      <c r="DR587" s="51"/>
      <c r="DY587" s="51"/>
      <c r="EF587" s="51"/>
      <c r="EM587" s="51"/>
      <c r="ET587" s="51"/>
      <c r="EX587" s="53"/>
      <c r="FA587" s="51"/>
      <c r="FH587" s="51"/>
      <c r="FJ587" s="53"/>
      <c r="FO587" s="51"/>
      <c r="FS587" s="53"/>
      <c r="FV587" s="51"/>
      <c r="FX587" s="53"/>
      <c r="GC587" s="51"/>
      <c r="GG587" s="53"/>
      <c r="GJ587" s="51"/>
      <c r="GN587" s="53"/>
      <c r="GQ587" s="51"/>
      <c r="GU587" s="53"/>
      <c r="GX587" s="51"/>
      <c r="HB587" s="53"/>
      <c r="HE587" s="51"/>
      <c r="HI587" s="53"/>
    </row>
    <row r="588">
      <c r="C588" s="51"/>
      <c r="J588" s="51"/>
      <c r="Q588" s="51"/>
      <c r="X588" s="51"/>
      <c r="AE588" s="51"/>
      <c r="AF588" s="52"/>
      <c r="AI588" s="53"/>
      <c r="AL588" s="51"/>
      <c r="AP588" s="53"/>
      <c r="AS588" s="51"/>
      <c r="AX588" s="53"/>
      <c r="AZ588" s="51"/>
      <c r="BE588" s="53"/>
      <c r="BG588" s="51"/>
      <c r="BK588" s="53"/>
      <c r="BN588" s="51"/>
      <c r="BR588" s="53"/>
      <c r="BU588" s="51"/>
      <c r="BW588" s="52"/>
      <c r="BY588" s="53"/>
      <c r="CB588" s="51"/>
      <c r="CF588" s="53"/>
      <c r="CI588" s="51"/>
      <c r="CM588" s="53"/>
      <c r="CP588" s="51"/>
      <c r="CW588" s="51"/>
      <c r="DD588" s="51"/>
      <c r="DK588" s="51"/>
      <c r="DR588" s="51"/>
      <c r="DY588" s="51"/>
      <c r="EF588" s="51"/>
      <c r="EM588" s="51"/>
      <c r="ET588" s="51"/>
      <c r="EX588" s="53"/>
      <c r="FA588" s="51"/>
      <c r="FH588" s="51"/>
      <c r="FJ588" s="53"/>
      <c r="FO588" s="51"/>
      <c r="FS588" s="53"/>
      <c r="FV588" s="51"/>
      <c r="FX588" s="53"/>
      <c r="GC588" s="51"/>
      <c r="GG588" s="53"/>
      <c r="GJ588" s="51"/>
      <c r="GN588" s="53"/>
      <c r="GQ588" s="51"/>
      <c r="GU588" s="53"/>
      <c r="GX588" s="51"/>
      <c r="HB588" s="53"/>
      <c r="HE588" s="51"/>
      <c r="HI588" s="53"/>
    </row>
    <row r="589">
      <c r="C589" s="51"/>
      <c r="J589" s="51"/>
      <c r="Q589" s="51"/>
      <c r="X589" s="51"/>
      <c r="AE589" s="51"/>
      <c r="AF589" s="52"/>
      <c r="AI589" s="53"/>
      <c r="AL589" s="51"/>
      <c r="AP589" s="53"/>
      <c r="AS589" s="51"/>
      <c r="AX589" s="53"/>
      <c r="AZ589" s="51"/>
      <c r="BE589" s="53"/>
      <c r="BG589" s="51"/>
      <c r="BK589" s="53"/>
      <c r="BN589" s="51"/>
      <c r="BR589" s="53"/>
      <c r="BU589" s="51"/>
      <c r="BW589" s="52"/>
      <c r="BY589" s="53"/>
      <c r="CB589" s="51"/>
      <c r="CF589" s="53"/>
      <c r="CI589" s="51"/>
      <c r="CM589" s="53"/>
      <c r="CP589" s="51"/>
      <c r="CW589" s="51"/>
      <c r="DD589" s="51"/>
      <c r="DK589" s="51"/>
      <c r="DR589" s="51"/>
      <c r="DY589" s="51"/>
      <c r="EF589" s="51"/>
      <c r="EM589" s="51"/>
      <c r="ET589" s="51"/>
      <c r="EX589" s="53"/>
      <c r="FA589" s="51"/>
      <c r="FH589" s="51"/>
      <c r="FJ589" s="53"/>
      <c r="FO589" s="51"/>
      <c r="FS589" s="53"/>
      <c r="FV589" s="51"/>
      <c r="FX589" s="53"/>
      <c r="GC589" s="51"/>
      <c r="GG589" s="53"/>
      <c r="GJ589" s="51"/>
      <c r="GN589" s="53"/>
      <c r="GQ589" s="51"/>
      <c r="GU589" s="53"/>
      <c r="GX589" s="51"/>
      <c r="HB589" s="53"/>
      <c r="HE589" s="51"/>
      <c r="HI589" s="53"/>
    </row>
    <row r="590">
      <c r="C590" s="51"/>
      <c r="J590" s="51"/>
      <c r="Q590" s="51"/>
      <c r="X590" s="51"/>
      <c r="AE590" s="51"/>
      <c r="AF590" s="52"/>
      <c r="AI590" s="53"/>
      <c r="AL590" s="51"/>
      <c r="AP590" s="53"/>
      <c r="AS590" s="51"/>
      <c r="AX590" s="53"/>
      <c r="AZ590" s="51"/>
      <c r="BE590" s="53"/>
      <c r="BG590" s="51"/>
      <c r="BK590" s="53"/>
      <c r="BN590" s="51"/>
      <c r="BR590" s="53"/>
      <c r="BU590" s="51"/>
      <c r="BW590" s="52"/>
      <c r="BY590" s="53"/>
      <c r="CB590" s="51"/>
      <c r="CF590" s="53"/>
      <c r="CI590" s="51"/>
      <c r="CM590" s="53"/>
      <c r="CP590" s="51"/>
      <c r="CW590" s="51"/>
      <c r="DD590" s="51"/>
      <c r="DK590" s="51"/>
      <c r="DR590" s="51"/>
      <c r="DY590" s="51"/>
      <c r="EF590" s="51"/>
      <c r="EM590" s="51"/>
      <c r="ET590" s="51"/>
      <c r="EX590" s="53"/>
      <c r="FA590" s="51"/>
      <c r="FH590" s="51"/>
      <c r="FJ590" s="53"/>
      <c r="FO590" s="51"/>
      <c r="FS590" s="53"/>
      <c r="FV590" s="51"/>
      <c r="FX590" s="53"/>
      <c r="GC590" s="51"/>
      <c r="GG590" s="53"/>
      <c r="GJ590" s="51"/>
      <c r="GN590" s="53"/>
      <c r="GQ590" s="51"/>
      <c r="GU590" s="53"/>
      <c r="GX590" s="51"/>
      <c r="HB590" s="53"/>
      <c r="HE590" s="51"/>
      <c r="HI590" s="53"/>
    </row>
    <row r="591">
      <c r="C591" s="51"/>
      <c r="J591" s="51"/>
      <c r="Q591" s="51"/>
      <c r="X591" s="51"/>
      <c r="AE591" s="51"/>
      <c r="AF591" s="52"/>
      <c r="AI591" s="53"/>
      <c r="AL591" s="51"/>
      <c r="AP591" s="53"/>
      <c r="AS591" s="51"/>
      <c r="AX591" s="53"/>
      <c r="AZ591" s="51"/>
      <c r="BE591" s="53"/>
      <c r="BG591" s="51"/>
      <c r="BK591" s="53"/>
      <c r="BN591" s="51"/>
      <c r="BR591" s="53"/>
      <c r="BU591" s="51"/>
      <c r="BW591" s="52"/>
      <c r="BY591" s="53"/>
      <c r="CB591" s="51"/>
      <c r="CF591" s="53"/>
      <c r="CI591" s="51"/>
      <c r="CM591" s="53"/>
      <c r="CP591" s="51"/>
      <c r="CW591" s="51"/>
      <c r="DD591" s="51"/>
      <c r="DK591" s="51"/>
      <c r="DR591" s="51"/>
      <c r="DY591" s="51"/>
      <c r="EF591" s="51"/>
      <c r="EM591" s="51"/>
      <c r="ET591" s="51"/>
      <c r="EX591" s="53"/>
      <c r="FA591" s="51"/>
      <c r="FH591" s="51"/>
      <c r="FJ591" s="53"/>
      <c r="FO591" s="51"/>
      <c r="FS591" s="53"/>
      <c r="FV591" s="51"/>
      <c r="FX591" s="53"/>
      <c r="GC591" s="51"/>
      <c r="GG591" s="53"/>
      <c r="GJ591" s="51"/>
      <c r="GN591" s="53"/>
      <c r="GQ591" s="51"/>
      <c r="GU591" s="53"/>
      <c r="GX591" s="51"/>
      <c r="HB591" s="53"/>
      <c r="HE591" s="51"/>
      <c r="HI591" s="53"/>
    </row>
    <row r="592">
      <c r="C592" s="51"/>
      <c r="J592" s="51"/>
      <c r="Q592" s="51"/>
      <c r="X592" s="51"/>
      <c r="AE592" s="51"/>
      <c r="AF592" s="52"/>
      <c r="AI592" s="53"/>
      <c r="AL592" s="51"/>
      <c r="AP592" s="53"/>
      <c r="AS592" s="51"/>
      <c r="AX592" s="53"/>
      <c r="AZ592" s="51"/>
      <c r="BE592" s="53"/>
      <c r="BG592" s="51"/>
      <c r="BK592" s="53"/>
      <c r="BN592" s="51"/>
      <c r="BR592" s="53"/>
      <c r="BU592" s="51"/>
      <c r="BW592" s="52"/>
      <c r="BY592" s="53"/>
      <c r="CB592" s="51"/>
      <c r="CF592" s="53"/>
      <c r="CI592" s="51"/>
      <c r="CM592" s="53"/>
      <c r="CP592" s="51"/>
      <c r="CW592" s="51"/>
      <c r="DD592" s="51"/>
      <c r="DK592" s="51"/>
      <c r="DR592" s="51"/>
      <c r="DY592" s="51"/>
      <c r="EF592" s="51"/>
      <c r="EM592" s="51"/>
      <c r="ET592" s="51"/>
      <c r="EX592" s="53"/>
      <c r="FA592" s="51"/>
      <c r="FH592" s="51"/>
      <c r="FJ592" s="53"/>
      <c r="FO592" s="51"/>
      <c r="FS592" s="53"/>
      <c r="FV592" s="51"/>
      <c r="FX592" s="53"/>
      <c r="GC592" s="51"/>
      <c r="GG592" s="53"/>
      <c r="GJ592" s="51"/>
      <c r="GN592" s="53"/>
      <c r="GQ592" s="51"/>
      <c r="GU592" s="53"/>
      <c r="GX592" s="51"/>
      <c r="HB592" s="53"/>
      <c r="HE592" s="51"/>
      <c r="HI592" s="53"/>
    </row>
    <row r="593">
      <c r="C593" s="51"/>
      <c r="J593" s="51"/>
      <c r="Q593" s="51"/>
      <c r="X593" s="51"/>
      <c r="AE593" s="51"/>
      <c r="AF593" s="52"/>
      <c r="AI593" s="53"/>
      <c r="AL593" s="51"/>
      <c r="AP593" s="53"/>
      <c r="AS593" s="51"/>
      <c r="AX593" s="53"/>
      <c r="AZ593" s="51"/>
      <c r="BE593" s="53"/>
      <c r="BG593" s="51"/>
      <c r="BK593" s="53"/>
      <c r="BN593" s="51"/>
      <c r="BR593" s="53"/>
      <c r="BU593" s="51"/>
      <c r="BW593" s="52"/>
      <c r="BY593" s="53"/>
      <c r="CB593" s="51"/>
      <c r="CF593" s="53"/>
      <c r="CI593" s="51"/>
      <c r="CM593" s="53"/>
      <c r="CP593" s="51"/>
      <c r="CW593" s="51"/>
      <c r="DD593" s="51"/>
      <c r="DK593" s="51"/>
      <c r="DR593" s="51"/>
      <c r="DY593" s="51"/>
      <c r="EF593" s="51"/>
      <c r="EM593" s="51"/>
      <c r="ET593" s="51"/>
      <c r="EX593" s="53"/>
      <c r="FA593" s="51"/>
      <c r="FH593" s="51"/>
      <c r="FJ593" s="53"/>
      <c r="FO593" s="51"/>
      <c r="FS593" s="53"/>
      <c r="FV593" s="51"/>
      <c r="FX593" s="53"/>
      <c r="GC593" s="51"/>
      <c r="GG593" s="53"/>
      <c r="GJ593" s="51"/>
      <c r="GN593" s="53"/>
      <c r="GQ593" s="51"/>
      <c r="GU593" s="53"/>
      <c r="GX593" s="51"/>
      <c r="HB593" s="53"/>
      <c r="HE593" s="51"/>
      <c r="HI593" s="53"/>
    </row>
    <row r="594">
      <c r="C594" s="51"/>
      <c r="J594" s="51"/>
      <c r="Q594" s="51"/>
      <c r="X594" s="51"/>
      <c r="AE594" s="51"/>
      <c r="AF594" s="52"/>
      <c r="AI594" s="53"/>
      <c r="AL594" s="51"/>
      <c r="AP594" s="53"/>
      <c r="AS594" s="51"/>
      <c r="AX594" s="53"/>
      <c r="AZ594" s="51"/>
      <c r="BE594" s="53"/>
      <c r="BG594" s="51"/>
      <c r="BK594" s="53"/>
      <c r="BN594" s="51"/>
      <c r="BR594" s="53"/>
      <c r="BU594" s="51"/>
      <c r="BW594" s="52"/>
      <c r="BY594" s="53"/>
      <c r="CB594" s="51"/>
      <c r="CF594" s="53"/>
      <c r="CI594" s="51"/>
      <c r="CM594" s="53"/>
      <c r="CP594" s="51"/>
      <c r="CW594" s="51"/>
      <c r="DD594" s="51"/>
      <c r="DK594" s="51"/>
      <c r="DR594" s="51"/>
      <c r="DY594" s="51"/>
      <c r="EF594" s="51"/>
      <c r="EM594" s="51"/>
      <c r="ET594" s="51"/>
      <c r="EX594" s="53"/>
      <c r="FA594" s="51"/>
      <c r="FH594" s="51"/>
      <c r="FJ594" s="53"/>
      <c r="FO594" s="51"/>
      <c r="FS594" s="53"/>
      <c r="FV594" s="51"/>
      <c r="FX594" s="53"/>
      <c r="GC594" s="51"/>
      <c r="GG594" s="53"/>
      <c r="GJ594" s="51"/>
      <c r="GN594" s="53"/>
      <c r="GQ594" s="51"/>
      <c r="GU594" s="53"/>
      <c r="GX594" s="51"/>
      <c r="HB594" s="53"/>
      <c r="HE594" s="51"/>
      <c r="HI594" s="53"/>
    </row>
    <row r="595">
      <c r="C595" s="51"/>
      <c r="J595" s="51"/>
      <c r="Q595" s="51"/>
      <c r="X595" s="51"/>
      <c r="AE595" s="51"/>
      <c r="AF595" s="52"/>
      <c r="AI595" s="53"/>
      <c r="AL595" s="51"/>
      <c r="AP595" s="53"/>
      <c r="AS595" s="51"/>
      <c r="AX595" s="53"/>
      <c r="AZ595" s="51"/>
      <c r="BE595" s="53"/>
      <c r="BG595" s="51"/>
      <c r="BK595" s="53"/>
      <c r="BN595" s="51"/>
      <c r="BR595" s="53"/>
      <c r="BU595" s="51"/>
      <c r="BW595" s="52"/>
      <c r="BY595" s="53"/>
      <c r="CB595" s="51"/>
      <c r="CF595" s="53"/>
      <c r="CI595" s="51"/>
      <c r="CM595" s="53"/>
      <c r="CP595" s="51"/>
      <c r="CW595" s="51"/>
      <c r="DD595" s="51"/>
      <c r="DK595" s="51"/>
      <c r="DR595" s="51"/>
      <c r="DY595" s="51"/>
      <c r="EF595" s="51"/>
      <c r="EM595" s="51"/>
      <c r="ET595" s="51"/>
      <c r="EX595" s="53"/>
      <c r="FA595" s="51"/>
      <c r="FH595" s="51"/>
      <c r="FJ595" s="53"/>
      <c r="FO595" s="51"/>
      <c r="FS595" s="53"/>
      <c r="FV595" s="51"/>
      <c r="FX595" s="53"/>
      <c r="GC595" s="51"/>
      <c r="GG595" s="53"/>
      <c r="GJ595" s="51"/>
      <c r="GN595" s="53"/>
      <c r="GQ595" s="51"/>
      <c r="GU595" s="53"/>
      <c r="GX595" s="51"/>
      <c r="HB595" s="53"/>
      <c r="HE595" s="51"/>
      <c r="HI595" s="53"/>
    </row>
    <row r="596">
      <c r="C596" s="51"/>
      <c r="J596" s="51"/>
      <c r="Q596" s="51"/>
      <c r="X596" s="51"/>
      <c r="AE596" s="51"/>
      <c r="AF596" s="52"/>
      <c r="AI596" s="53"/>
      <c r="AL596" s="51"/>
      <c r="AP596" s="53"/>
      <c r="AS596" s="51"/>
      <c r="AX596" s="53"/>
      <c r="AZ596" s="51"/>
      <c r="BE596" s="53"/>
      <c r="BG596" s="51"/>
      <c r="BK596" s="53"/>
      <c r="BN596" s="51"/>
      <c r="BR596" s="53"/>
      <c r="BU596" s="51"/>
      <c r="BW596" s="52"/>
      <c r="BY596" s="53"/>
      <c r="CB596" s="51"/>
      <c r="CF596" s="53"/>
      <c r="CI596" s="51"/>
      <c r="CM596" s="53"/>
      <c r="CP596" s="51"/>
      <c r="CW596" s="51"/>
      <c r="DD596" s="51"/>
      <c r="DK596" s="51"/>
      <c r="DR596" s="51"/>
      <c r="DY596" s="51"/>
      <c r="EF596" s="51"/>
      <c r="EM596" s="51"/>
      <c r="ET596" s="51"/>
      <c r="EX596" s="53"/>
      <c r="FA596" s="51"/>
      <c r="FH596" s="51"/>
      <c r="FJ596" s="53"/>
      <c r="FO596" s="51"/>
      <c r="FS596" s="53"/>
      <c r="FV596" s="51"/>
      <c r="FX596" s="53"/>
      <c r="GC596" s="51"/>
      <c r="GG596" s="53"/>
      <c r="GJ596" s="51"/>
      <c r="GN596" s="53"/>
      <c r="GQ596" s="51"/>
      <c r="GU596" s="53"/>
      <c r="GX596" s="51"/>
      <c r="HB596" s="53"/>
      <c r="HE596" s="51"/>
      <c r="HI596" s="53"/>
    </row>
    <row r="597">
      <c r="C597" s="51"/>
      <c r="J597" s="51"/>
      <c r="Q597" s="51"/>
      <c r="X597" s="51"/>
      <c r="AE597" s="51"/>
      <c r="AF597" s="52"/>
      <c r="AI597" s="53"/>
      <c r="AL597" s="51"/>
      <c r="AP597" s="53"/>
      <c r="AS597" s="51"/>
      <c r="AX597" s="53"/>
      <c r="AZ597" s="51"/>
      <c r="BE597" s="53"/>
      <c r="BG597" s="51"/>
      <c r="BK597" s="53"/>
      <c r="BN597" s="51"/>
      <c r="BR597" s="53"/>
      <c r="BU597" s="51"/>
      <c r="BW597" s="52"/>
      <c r="BY597" s="53"/>
      <c r="CB597" s="51"/>
      <c r="CF597" s="53"/>
      <c r="CI597" s="51"/>
      <c r="CM597" s="53"/>
      <c r="CP597" s="51"/>
      <c r="CW597" s="51"/>
      <c r="DD597" s="51"/>
      <c r="DK597" s="51"/>
      <c r="DR597" s="51"/>
      <c r="DY597" s="51"/>
      <c r="EF597" s="51"/>
      <c r="EM597" s="51"/>
      <c r="ET597" s="51"/>
      <c r="EX597" s="53"/>
      <c r="FA597" s="51"/>
      <c r="FH597" s="51"/>
      <c r="FJ597" s="53"/>
      <c r="FO597" s="51"/>
      <c r="FS597" s="53"/>
      <c r="FV597" s="51"/>
      <c r="FX597" s="53"/>
      <c r="GC597" s="51"/>
      <c r="GG597" s="53"/>
      <c r="GJ597" s="51"/>
      <c r="GN597" s="53"/>
      <c r="GQ597" s="51"/>
      <c r="GU597" s="53"/>
      <c r="GX597" s="51"/>
      <c r="HB597" s="53"/>
      <c r="HE597" s="51"/>
      <c r="HI597" s="53"/>
    </row>
    <row r="598">
      <c r="C598" s="51"/>
      <c r="J598" s="51"/>
      <c r="Q598" s="51"/>
      <c r="X598" s="51"/>
      <c r="AE598" s="51"/>
      <c r="AF598" s="52"/>
      <c r="AI598" s="53"/>
      <c r="AL598" s="51"/>
      <c r="AP598" s="53"/>
      <c r="AS598" s="51"/>
      <c r="AX598" s="53"/>
      <c r="AZ598" s="51"/>
      <c r="BE598" s="53"/>
      <c r="BG598" s="51"/>
      <c r="BK598" s="53"/>
      <c r="BN598" s="51"/>
      <c r="BR598" s="53"/>
      <c r="BU598" s="51"/>
      <c r="BW598" s="52"/>
      <c r="BY598" s="53"/>
      <c r="CB598" s="51"/>
      <c r="CF598" s="53"/>
      <c r="CI598" s="51"/>
      <c r="CM598" s="53"/>
      <c r="CP598" s="51"/>
      <c r="CW598" s="51"/>
      <c r="DD598" s="51"/>
      <c r="DK598" s="51"/>
      <c r="DR598" s="51"/>
      <c r="DY598" s="51"/>
      <c r="EF598" s="51"/>
      <c r="EM598" s="51"/>
      <c r="ET598" s="51"/>
      <c r="EX598" s="53"/>
      <c r="FA598" s="51"/>
      <c r="FH598" s="51"/>
      <c r="FJ598" s="53"/>
      <c r="FO598" s="51"/>
      <c r="FS598" s="53"/>
      <c r="FV598" s="51"/>
      <c r="FX598" s="53"/>
      <c r="GC598" s="51"/>
      <c r="GG598" s="53"/>
      <c r="GJ598" s="51"/>
      <c r="GN598" s="53"/>
      <c r="GQ598" s="51"/>
      <c r="GU598" s="53"/>
      <c r="GX598" s="51"/>
      <c r="HB598" s="53"/>
      <c r="HE598" s="51"/>
      <c r="HI598" s="53"/>
    </row>
    <row r="599">
      <c r="C599" s="51"/>
      <c r="J599" s="51"/>
      <c r="Q599" s="51"/>
      <c r="X599" s="51"/>
      <c r="AE599" s="51"/>
      <c r="AF599" s="52"/>
      <c r="AI599" s="53"/>
      <c r="AL599" s="51"/>
      <c r="AP599" s="53"/>
      <c r="AS599" s="51"/>
      <c r="AX599" s="53"/>
      <c r="AZ599" s="51"/>
      <c r="BE599" s="53"/>
      <c r="BG599" s="51"/>
      <c r="BK599" s="53"/>
      <c r="BN599" s="51"/>
      <c r="BR599" s="53"/>
      <c r="BU599" s="51"/>
      <c r="BW599" s="52"/>
      <c r="BY599" s="53"/>
      <c r="CB599" s="51"/>
      <c r="CF599" s="53"/>
      <c r="CI599" s="51"/>
      <c r="CM599" s="53"/>
      <c r="CP599" s="51"/>
      <c r="CW599" s="51"/>
      <c r="DD599" s="51"/>
      <c r="DK599" s="51"/>
      <c r="DR599" s="51"/>
      <c r="DY599" s="51"/>
      <c r="EF599" s="51"/>
      <c r="EM599" s="51"/>
      <c r="ET599" s="51"/>
      <c r="EX599" s="53"/>
      <c r="FA599" s="51"/>
      <c r="FH599" s="51"/>
      <c r="FJ599" s="53"/>
      <c r="FO599" s="51"/>
      <c r="FS599" s="53"/>
      <c r="FV599" s="51"/>
      <c r="FX599" s="53"/>
      <c r="GC599" s="51"/>
      <c r="GG599" s="53"/>
      <c r="GJ599" s="51"/>
      <c r="GN599" s="53"/>
      <c r="GQ599" s="51"/>
      <c r="GU599" s="53"/>
      <c r="GX599" s="51"/>
      <c r="HB599" s="53"/>
      <c r="HE599" s="51"/>
      <c r="HI599" s="53"/>
    </row>
    <row r="600">
      <c r="C600" s="51"/>
      <c r="J600" s="51"/>
      <c r="Q600" s="51"/>
      <c r="X600" s="51"/>
      <c r="AE600" s="51"/>
      <c r="AF600" s="52"/>
      <c r="AI600" s="53"/>
      <c r="AL600" s="51"/>
      <c r="AP600" s="53"/>
      <c r="AS600" s="51"/>
      <c r="AX600" s="53"/>
      <c r="AZ600" s="51"/>
      <c r="BE600" s="53"/>
      <c r="BG600" s="51"/>
      <c r="BK600" s="53"/>
      <c r="BN600" s="51"/>
      <c r="BR600" s="53"/>
      <c r="BU600" s="51"/>
      <c r="BW600" s="52"/>
      <c r="BY600" s="53"/>
      <c r="CB600" s="51"/>
      <c r="CF600" s="53"/>
      <c r="CI600" s="51"/>
      <c r="CM600" s="53"/>
      <c r="CP600" s="51"/>
      <c r="CW600" s="51"/>
      <c r="DD600" s="51"/>
      <c r="DK600" s="51"/>
      <c r="DR600" s="51"/>
      <c r="DY600" s="51"/>
      <c r="EF600" s="51"/>
      <c r="EM600" s="51"/>
      <c r="ET600" s="51"/>
      <c r="EX600" s="53"/>
      <c r="FA600" s="51"/>
      <c r="FH600" s="51"/>
      <c r="FJ600" s="53"/>
      <c r="FO600" s="51"/>
      <c r="FS600" s="53"/>
      <c r="FV600" s="51"/>
      <c r="FX600" s="53"/>
      <c r="GC600" s="51"/>
      <c r="GG600" s="53"/>
      <c r="GJ600" s="51"/>
      <c r="GN600" s="53"/>
      <c r="GQ600" s="51"/>
      <c r="GU600" s="53"/>
      <c r="GX600" s="51"/>
      <c r="HB600" s="53"/>
      <c r="HE600" s="51"/>
      <c r="HI600" s="53"/>
    </row>
    <row r="601">
      <c r="C601" s="51"/>
      <c r="J601" s="51"/>
      <c r="Q601" s="51"/>
      <c r="X601" s="51"/>
      <c r="AE601" s="51"/>
      <c r="AF601" s="52"/>
      <c r="AI601" s="53"/>
      <c r="AL601" s="51"/>
      <c r="AP601" s="53"/>
      <c r="AS601" s="51"/>
      <c r="AX601" s="53"/>
      <c r="AZ601" s="51"/>
      <c r="BE601" s="53"/>
      <c r="BG601" s="51"/>
      <c r="BK601" s="53"/>
      <c r="BN601" s="51"/>
      <c r="BR601" s="53"/>
      <c r="BU601" s="51"/>
      <c r="BW601" s="52"/>
      <c r="BY601" s="53"/>
      <c r="CB601" s="51"/>
      <c r="CF601" s="53"/>
      <c r="CI601" s="51"/>
      <c r="CM601" s="53"/>
      <c r="CP601" s="51"/>
      <c r="CW601" s="51"/>
      <c r="DD601" s="51"/>
      <c r="DK601" s="51"/>
      <c r="DR601" s="51"/>
      <c r="DY601" s="51"/>
      <c r="EF601" s="51"/>
      <c r="EM601" s="51"/>
      <c r="ET601" s="51"/>
      <c r="EX601" s="53"/>
      <c r="FA601" s="51"/>
      <c r="FH601" s="51"/>
      <c r="FJ601" s="53"/>
      <c r="FO601" s="51"/>
      <c r="FS601" s="53"/>
      <c r="FV601" s="51"/>
      <c r="FX601" s="53"/>
      <c r="GC601" s="51"/>
      <c r="GG601" s="53"/>
      <c r="GJ601" s="51"/>
      <c r="GN601" s="53"/>
      <c r="GQ601" s="51"/>
      <c r="GU601" s="53"/>
      <c r="GX601" s="51"/>
      <c r="HB601" s="53"/>
      <c r="HE601" s="51"/>
      <c r="HI601" s="53"/>
    </row>
    <row r="602">
      <c r="C602" s="51"/>
      <c r="J602" s="51"/>
      <c r="Q602" s="51"/>
      <c r="X602" s="51"/>
      <c r="AE602" s="51"/>
      <c r="AF602" s="52"/>
      <c r="AI602" s="53"/>
      <c r="AL602" s="51"/>
      <c r="AP602" s="53"/>
      <c r="AS602" s="51"/>
      <c r="AX602" s="53"/>
      <c r="AZ602" s="51"/>
      <c r="BE602" s="53"/>
      <c r="BG602" s="51"/>
      <c r="BK602" s="53"/>
      <c r="BN602" s="51"/>
      <c r="BR602" s="53"/>
      <c r="BU602" s="51"/>
      <c r="BW602" s="52"/>
      <c r="BY602" s="53"/>
      <c r="CB602" s="51"/>
      <c r="CF602" s="53"/>
      <c r="CI602" s="51"/>
      <c r="CM602" s="53"/>
      <c r="CP602" s="51"/>
      <c r="CW602" s="51"/>
      <c r="DD602" s="51"/>
      <c r="DK602" s="51"/>
      <c r="DR602" s="51"/>
      <c r="DY602" s="51"/>
      <c r="EF602" s="51"/>
      <c r="EM602" s="51"/>
      <c r="ET602" s="51"/>
      <c r="EX602" s="53"/>
      <c r="FA602" s="51"/>
      <c r="FH602" s="51"/>
      <c r="FJ602" s="53"/>
      <c r="FO602" s="51"/>
      <c r="FS602" s="53"/>
      <c r="FV602" s="51"/>
      <c r="FX602" s="53"/>
      <c r="GC602" s="51"/>
      <c r="GG602" s="53"/>
      <c r="GJ602" s="51"/>
      <c r="GN602" s="53"/>
      <c r="GQ602" s="51"/>
      <c r="GU602" s="53"/>
      <c r="GX602" s="51"/>
      <c r="HB602" s="53"/>
      <c r="HE602" s="51"/>
      <c r="HI602" s="53"/>
    </row>
    <row r="603">
      <c r="C603" s="51"/>
      <c r="J603" s="51"/>
      <c r="Q603" s="51"/>
      <c r="X603" s="51"/>
      <c r="AE603" s="51"/>
      <c r="AF603" s="52"/>
      <c r="AI603" s="53"/>
      <c r="AL603" s="51"/>
      <c r="AP603" s="53"/>
      <c r="AS603" s="51"/>
      <c r="AX603" s="53"/>
      <c r="AZ603" s="51"/>
      <c r="BE603" s="53"/>
      <c r="BG603" s="51"/>
      <c r="BK603" s="53"/>
      <c r="BN603" s="51"/>
      <c r="BR603" s="53"/>
      <c r="BU603" s="51"/>
      <c r="BW603" s="52"/>
      <c r="BY603" s="53"/>
      <c r="CB603" s="51"/>
      <c r="CF603" s="53"/>
      <c r="CI603" s="51"/>
      <c r="CM603" s="53"/>
      <c r="CP603" s="51"/>
      <c r="CW603" s="51"/>
      <c r="DD603" s="51"/>
      <c r="DK603" s="51"/>
      <c r="DR603" s="51"/>
      <c r="DY603" s="51"/>
      <c r="EF603" s="51"/>
      <c r="EM603" s="51"/>
      <c r="ET603" s="51"/>
      <c r="EX603" s="53"/>
      <c r="FA603" s="51"/>
      <c r="FH603" s="51"/>
      <c r="FJ603" s="53"/>
      <c r="FO603" s="51"/>
      <c r="FS603" s="53"/>
      <c r="FV603" s="51"/>
      <c r="FX603" s="53"/>
      <c r="GC603" s="51"/>
      <c r="GG603" s="53"/>
      <c r="GJ603" s="51"/>
      <c r="GN603" s="53"/>
      <c r="GQ603" s="51"/>
      <c r="GU603" s="53"/>
      <c r="GX603" s="51"/>
      <c r="HB603" s="53"/>
      <c r="HE603" s="51"/>
      <c r="HI603" s="53"/>
    </row>
    <row r="604">
      <c r="C604" s="51"/>
      <c r="J604" s="51"/>
      <c r="Q604" s="51"/>
      <c r="X604" s="51"/>
      <c r="AE604" s="51"/>
      <c r="AF604" s="52"/>
      <c r="AI604" s="53"/>
      <c r="AL604" s="51"/>
      <c r="AP604" s="53"/>
      <c r="AS604" s="51"/>
      <c r="AX604" s="53"/>
      <c r="AZ604" s="51"/>
      <c r="BE604" s="53"/>
      <c r="BG604" s="51"/>
      <c r="BK604" s="53"/>
      <c r="BN604" s="51"/>
      <c r="BR604" s="53"/>
      <c r="BU604" s="51"/>
      <c r="BW604" s="52"/>
      <c r="BY604" s="53"/>
      <c r="CB604" s="51"/>
      <c r="CF604" s="53"/>
      <c r="CI604" s="51"/>
      <c r="CM604" s="53"/>
      <c r="CP604" s="51"/>
      <c r="CW604" s="51"/>
      <c r="DD604" s="51"/>
      <c r="DK604" s="51"/>
      <c r="DR604" s="51"/>
      <c r="DY604" s="51"/>
      <c r="EF604" s="51"/>
      <c r="EM604" s="51"/>
      <c r="ET604" s="51"/>
      <c r="EX604" s="53"/>
      <c r="FA604" s="51"/>
      <c r="FH604" s="51"/>
      <c r="FJ604" s="53"/>
      <c r="FO604" s="51"/>
      <c r="FS604" s="53"/>
      <c r="FV604" s="51"/>
      <c r="FX604" s="53"/>
      <c r="GC604" s="51"/>
      <c r="GG604" s="53"/>
      <c r="GJ604" s="51"/>
      <c r="GN604" s="53"/>
      <c r="GQ604" s="51"/>
      <c r="GU604" s="53"/>
      <c r="GX604" s="51"/>
      <c r="HB604" s="53"/>
      <c r="HE604" s="51"/>
      <c r="HI604" s="53"/>
    </row>
    <row r="605">
      <c r="C605" s="51"/>
      <c r="J605" s="51"/>
      <c r="Q605" s="51"/>
      <c r="X605" s="51"/>
      <c r="AE605" s="51"/>
      <c r="AF605" s="52"/>
      <c r="AI605" s="53"/>
      <c r="AL605" s="51"/>
      <c r="AP605" s="53"/>
      <c r="AS605" s="51"/>
      <c r="AX605" s="53"/>
      <c r="AZ605" s="51"/>
      <c r="BE605" s="53"/>
      <c r="BG605" s="51"/>
      <c r="BK605" s="53"/>
      <c r="BN605" s="51"/>
      <c r="BR605" s="53"/>
      <c r="BU605" s="51"/>
      <c r="BW605" s="52"/>
      <c r="BY605" s="53"/>
      <c r="CB605" s="51"/>
      <c r="CF605" s="53"/>
      <c r="CI605" s="51"/>
      <c r="CM605" s="53"/>
      <c r="CP605" s="51"/>
      <c r="CW605" s="51"/>
      <c r="DD605" s="51"/>
      <c r="DK605" s="51"/>
      <c r="DR605" s="51"/>
      <c r="DY605" s="51"/>
      <c r="EF605" s="51"/>
      <c r="EM605" s="51"/>
      <c r="ET605" s="51"/>
      <c r="EX605" s="53"/>
      <c r="FA605" s="51"/>
      <c r="FH605" s="51"/>
      <c r="FJ605" s="53"/>
      <c r="FO605" s="51"/>
      <c r="FS605" s="53"/>
      <c r="FV605" s="51"/>
      <c r="FX605" s="53"/>
      <c r="GC605" s="51"/>
      <c r="GG605" s="53"/>
      <c r="GJ605" s="51"/>
      <c r="GN605" s="53"/>
      <c r="GQ605" s="51"/>
      <c r="GU605" s="53"/>
      <c r="GX605" s="51"/>
      <c r="HB605" s="53"/>
      <c r="HE605" s="51"/>
      <c r="HI605" s="53"/>
    </row>
    <row r="606">
      <c r="C606" s="51"/>
      <c r="J606" s="51"/>
      <c r="Q606" s="51"/>
      <c r="X606" s="51"/>
      <c r="AE606" s="51"/>
      <c r="AF606" s="52"/>
      <c r="AI606" s="53"/>
      <c r="AL606" s="51"/>
      <c r="AP606" s="53"/>
      <c r="AS606" s="51"/>
      <c r="AX606" s="53"/>
      <c r="AZ606" s="51"/>
      <c r="BE606" s="53"/>
      <c r="BG606" s="51"/>
      <c r="BK606" s="53"/>
      <c r="BN606" s="51"/>
      <c r="BR606" s="53"/>
      <c r="BU606" s="51"/>
      <c r="BW606" s="52"/>
      <c r="BY606" s="53"/>
      <c r="CB606" s="51"/>
      <c r="CF606" s="53"/>
      <c r="CI606" s="51"/>
      <c r="CM606" s="53"/>
      <c r="CP606" s="51"/>
      <c r="CW606" s="51"/>
      <c r="DD606" s="51"/>
      <c r="DK606" s="51"/>
      <c r="DR606" s="51"/>
      <c r="DY606" s="51"/>
      <c r="EF606" s="51"/>
      <c r="EM606" s="51"/>
      <c r="ET606" s="51"/>
      <c r="EX606" s="53"/>
      <c r="FA606" s="51"/>
      <c r="FH606" s="51"/>
      <c r="FJ606" s="53"/>
      <c r="FO606" s="51"/>
      <c r="FS606" s="53"/>
      <c r="FV606" s="51"/>
      <c r="FX606" s="53"/>
      <c r="GC606" s="51"/>
      <c r="GG606" s="53"/>
      <c r="GJ606" s="51"/>
      <c r="GN606" s="53"/>
      <c r="GQ606" s="51"/>
      <c r="GU606" s="53"/>
      <c r="GX606" s="51"/>
      <c r="HB606" s="53"/>
      <c r="HE606" s="51"/>
      <c r="HI606" s="53"/>
    </row>
    <row r="607">
      <c r="C607" s="51"/>
      <c r="J607" s="51"/>
      <c r="Q607" s="51"/>
      <c r="X607" s="51"/>
      <c r="AE607" s="51"/>
      <c r="AF607" s="52"/>
      <c r="AI607" s="53"/>
      <c r="AL607" s="51"/>
      <c r="AP607" s="53"/>
      <c r="AS607" s="51"/>
      <c r="AX607" s="53"/>
      <c r="AZ607" s="51"/>
      <c r="BE607" s="53"/>
      <c r="BG607" s="51"/>
      <c r="BK607" s="53"/>
      <c r="BN607" s="51"/>
      <c r="BR607" s="53"/>
      <c r="BU607" s="51"/>
      <c r="BW607" s="52"/>
      <c r="BY607" s="53"/>
      <c r="CB607" s="51"/>
      <c r="CF607" s="53"/>
      <c r="CI607" s="51"/>
      <c r="CM607" s="53"/>
      <c r="CP607" s="51"/>
      <c r="CW607" s="51"/>
      <c r="DD607" s="51"/>
      <c r="DK607" s="51"/>
      <c r="DR607" s="51"/>
      <c r="DY607" s="51"/>
      <c r="EF607" s="51"/>
      <c r="EM607" s="51"/>
      <c r="ET607" s="51"/>
      <c r="EX607" s="53"/>
      <c r="FA607" s="51"/>
      <c r="FH607" s="51"/>
      <c r="FJ607" s="53"/>
      <c r="FO607" s="51"/>
      <c r="FS607" s="53"/>
      <c r="FV607" s="51"/>
      <c r="FX607" s="53"/>
      <c r="GC607" s="51"/>
      <c r="GG607" s="53"/>
      <c r="GJ607" s="51"/>
      <c r="GN607" s="53"/>
      <c r="GQ607" s="51"/>
      <c r="GU607" s="53"/>
      <c r="GX607" s="51"/>
      <c r="HB607" s="53"/>
      <c r="HE607" s="51"/>
      <c r="HI607" s="53"/>
    </row>
    <row r="608">
      <c r="C608" s="51"/>
      <c r="J608" s="51"/>
      <c r="Q608" s="51"/>
      <c r="X608" s="51"/>
      <c r="AE608" s="51"/>
      <c r="AF608" s="52"/>
      <c r="AI608" s="53"/>
      <c r="AL608" s="51"/>
      <c r="AP608" s="53"/>
      <c r="AS608" s="51"/>
      <c r="AX608" s="53"/>
      <c r="AZ608" s="51"/>
      <c r="BE608" s="53"/>
      <c r="BG608" s="51"/>
      <c r="BK608" s="53"/>
      <c r="BN608" s="51"/>
      <c r="BR608" s="53"/>
      <c r="BU608" s="51"/>
      <c r="BW608" s="52"/>
      <c r="BY608" s="53"/>
      <c r="CB608" s="51"/>
      <c r="CF608" s="53"/>
      <c r="CI608" s="51"/>
      <c r="CM608" s="53"/>
      <c r="CP608" s="51"/>
      <c r="CW608" s="51"/>
      <c r="DD608" s="51"/>
      <c r="DK608" s="51"/>
      <c r="DR608" s="51"/>
      <c r="DY608" s="51"/>
      <c r="EF608" s="51"/>
      <c r="EM608" s="51"/>
      <c r="ET608" s="51"/>
      <c r="EX608" s="53"/>
      <c r="FA608" s="51"/>
      <c r="FH608" s="51"/>
      <c r="FJ608" s="53"/>
      <c r="FO608" s="51"/>
      <c r="FS608" s="53"/>
      <c r="FV608" s="51"/>
      <c r="FX608" s="53"/>
      <c r="GC608" s="51"/>
      <c r="GG608" s="53"/>
      <c r="GJ608" s="51"/>
      <c r="GN608" s="53"/>
      <c r="GQ608" s="51"/>
      <c r="GU608" s="53"/>
      <c r="GX608" s="51"/>
      <c r="HB608" s="53"/>
      <c r="HE608" s="51"/>
      <c r="HI608" s="53"/>
    </row>
    <row r="609">
      <c r="C609" s="51"/>
      <c r="J609" s="51"/>
      <c r="Q609" s="51"/>
      <c r="X609" s="51"/>
      <c r="AE609" s="51"/>
      <c r="AF609" s="52"/>
      <c r="AI609" s="53"/>
      <c r="AL609" s="51"/>
      <c r="AP609" s="53"/>
      <c r="AS609" s="51"/>
      <c r="AX609" s="53"/>
      <c r="AZ609" s="51"/>
      <c r="BE609" s="53"/>
      <c r="BG609" s="51"/>
      <c r="BK609" s="53"/>
      <c r="BN609" s="51"/>
      <c r="BR609" s="53"/>
      <c r="BU609" s="51"/>
      <c r="BW609" s="52"/>
      <c r="BY609" s="53"/>
      <c r="CB609" s="51"/>
      <c r="CF609" s="53"/>
      <c r="CI609" s="51"/>
      <c r="CM609" s="53"/>
      <c r="CP609" s="51"/>
      <c r="CW609" s="51"/>
      <c r="DD609" s="51"/>
      <c r="DK609" s="51"/>
      <c r="DR609" s="51"/>
      <c r="DY609" s="51"/>
      <c r="EF609" s="51"/>
      <c r="EM609" s="51"/>
      <c r="ET609" s="51"/>
      <c r="EX609" s="53"/>
      <c r="FA609" s="51"/>
      <c r="FH609" s="51"/>
      <c r="FJ609" s="53"/>
      <c r="FO609" s="51"/>
      <c r="FS609" s="53"/>
      <c r="FV609" s="51"/>
      <c r="FX609" s="53"/>
      <c r="GC609" s="51"/>
      <c r="GG609" s="53"/>
      <c r="GJ609" s="51"/>
      <c r="GN609" s="53"/>
      <c r="GQ609" s="51"/>
      <c r="GU609" s="53"/>
      <c r="GX609" s="51"/>
      <c r="HB609" s="53"/>
      <c r="HE609" s="51"/>
      <c r="HI609" s="53"/>
    </row>
    <row r="610">
      <c r="C610" s="51"/>
      <c r="J610" s="51"/>
      <c r="Q610" s="51"/>
      <c r="X610" s="51"/>
      <c r="AE610" s="51"/>
      <c r="AF610" s="52"/>
      <c r="AI610" s="53"/>
      <c r="AL610" s="51"/>
      <c r="AP610" s="53"/>
      <c r="AS610" s="51"/>
      <c r="AX610" s="53"/>
      <c r="AZ610" s="51"/>
      <c r="BE610" s="53"/>
      <c r="BG610" s="51"/>
      <c r="BK610" s="53"/>
      <c r="BN610" s="51"/>
      <c r="BR610" s="53"/>
      <c r="BU610" s="51"/>
      <c r="BW610" s="52"/>
      <c r="BY610" s="53"/>
      <c r="CB610" s="51"/>
      <c r="CF610" s="53"/>
      <c r="CI610" s="51"/>
      <c r="CM610" s="53"/>
      <c r="CP610" s="51"/>
      <c r="CW610" s="51"/>
      <c r="DD610" s="51"/>
      <c r="DK610" s="51"/>
      <c r="DR610" s="51"/>
      <c r="DY610" s="51"/>
      <c r="EF610" s="51"/>
      <c r="EM610" s="51"/>
      <c r="ET610" s="51"/>
      <c r="EX610" s="53"/>
      <c r="FA610" s="51"/>
      <c r="FH610" s="51"/>
      <c r="FJ610" s="53"/>
      <c r="FO610" s="51"/>
      <c r="FS610" s="53"/>
      <c r="FV610" s="51"/>
      <c r="FX610" s="53"/>
      <c r="GC610" s="51"/>
      <c r="GG610" s="53"/>
      <c r="GJ610" s="51"/>
      <c r="GN610" s="53"/>
      <c r="GQ610" s="51"/>
      <c r="GU610" s="53"/>
      <c r="GX610" s="51"/>
      <c r="HB610" s="53"/>
      <c r="HE610" s="51"/>
      <c r="HI610" s="53"/>
    </row>
    <row r="611">
      <c r="C611" s="51"/>
      <c r="J611" s="51"/>
      <c r="Q611" s="51"/>
      <c r="X611" s="51"/>
      <c r="AE611" s="51"/>
      <c r="AF611" s="52"/>
      <c r="AI611" s="53"/>
      <c r="AL611" s="51"/>
      <c r="AP611" s="53"/>
      <c r="AS611" s="51"/>
      <c r="AX611" s="53"/>
      <c r="AZ611" s="51"/>
      <c r="BE611" s="53"/>
      <c r="BG611" s="51"/>
      <c r="BK611" s="53"/>
      <c r="BN611" s="51"/>
      <c r="BR611" s="53"/>
      <c r="BU611" s="51"/>
      <c r="BW611" s="52"/>
      <c r="BY611" s="53"/>
      <c r="CB611" s="51"/>
      <c r="CF611" s="53"/>
      <c r="CI611" s="51"/>
      <c r="CM611" s="53"/>
      <c r="CP611" s="51"/>
      <c r="CW611" s="51"/>
      <c r="DD611" s="51"/>
      <c r="DK611" s="51"/>
      <c r="DR611" s="51"/>
      <c r="DY611" s="51"/>
      <c r="EF611" s="51"/>
      <c r="EM611" s="51"/>
      <c r="ET611" s="51"/>
      <c r="EX611" s="53"/>
      <c r="FA611" s="51"/>
      <c r="FH611" s="51"/>
      <c r="FJ611" s="53"/>
      <c r="FO611" s="51"/>
      <c r="FS611" s="53"/>
      <c r="FV611" s="51"/>
      <c r="FX611" s="53"/>
      <c r="GC611" s="51"/>
      <c r="GG611" s="53"/>
      <c r="GJ611" s="51"/>
      <c r="GN611" s="53"/>
      <c r="GQ611" s="51"/>
      <c r="GU611" s="53"/>
      <c r="GX611" s="51"/>
      <c r="HB611" s="53"/>
      <c r="HE611" s="51"/>
      <c r="HI611" s="53"/>
    </row>
    <row r="612">
      <c r="C612" s="51"/>
      <c r="J612" s="51"/>
      <c r="Q612" s="51"/>
      <c r="X612" s="51"/>
      <c r="AE612" s="51"/>
      <c r="AF612" s="52"/>
      <c r="AI612" s="53"/>
      <c r="AL612" s="51"/>
      <c r="AP612" s="53"/>
      <c r="AS612" s="51"/>
      <c r="AX612" s="53"/>
      <c r="AZ612" s="51"/>
      <c r="BE612" s="53"/>
      <c r="BG612" s="51"/>
      <c r="BK612" s="53"/>
      <c r="BN612" s="51"/>
      <c r="BR612" s="53"/>
      <c r="BU612" s="51"/>
      <c r="BW612" s="52"/>
      <c r="BY612" s="53"/>
      <c r="CB612" s="51"/>
      <c r="CF612" s="53"/>
      <c r="CI612" s="51"/>
      <c r="CM612" s="53"/>
      <c r="CP612" s="51"/>
      <c r="CW612" s="51"/>
      <c r="DD612" s="51"/>
      <c r="DK612" s="51"/>
      <c r="DR612" s="51"/>
      <c r="DY612" s="51"/>
      <c r="EF612" s="51"/>
      <c r="EM612" s="51"/>
      <c r="ET612" s="51"/>
      <c r="EX612" s="53"/>
      <c r="FA612" s="51"/>
      <c r="FH612" s="51"/>
      <c r="FJ612" s="53"/>
      <c r="FO612" s="51"/>
      <c r="FS612" s="53"/>
      <c r="FV612" s="51"/>
      <c r="FX612" s="53"/>
      <c r="GC612" s="51"/>
      <c r="GG612" s="53"/>
      <c r="GJ612" s="51"/>
      <c r="GN612" s="53"/>
      <c r="GQ612" s="51"/>
      <c r="GU612" s="53"/>
      <c r="GX612" s="51"/>
      <c r="HB612" s="53"/>
      <c r="HE612" s="51"/>
      <c r="HI612" s="53"/>
    </row>
    <row r="613">
      <c r="C613" s="51"/>
      <c r="J613" s="51"/>
      <c r="Q613" s="51"/>
      <c r="X613" s="51"/>
      <c r="AE613" s="51"/>
      <c r="AF613" s="52"/>
      <c r="AI613" s="53"/>
      <c r="AL613" s="51"/>
      <c r="AP613" s="53"/>
      <c r="AS613" s="51"/>
      <c r="AX613" s="53"/>
      <c r="AZ613" s="51"/>
      <c r="BE613" s="53"/>
      <c r="BG613" s="51"/>
      <c r="BK613" s="53"/>
      <c r="BN613" s="51"/>
      <c r="BR613" s="53"/>
      <c r="BU613" s="51"/>
      <c r="BW613" s="52"/>
      <c r="BY613" s="53"/>
      <c r="CB613" s="51"/>
      <c r="CF613" s="53"/>
      <c r="CI613" s="51"/>
      <c r="CM613" s="53"/>
      <c r="CP613" s="51"/>
      <c r="CW613" s="51"/>
      <c r="DD613" s="51"/>
      <c r="DK613" s="51"/>
      <c r="DR613" s="51"/>
      <c r="DY613" s="51"/>
      <c r="EF613" s="51"/>
      <c r="EM613" s="51"/>
      <c r="ET613" s="51"/>
      <c r="EX613" s="53"/>
      <c r="FA613" s="51"/>
      <c r="FH613" s="51"/>
      <c r="FJ613" s="53"/>
      <c r="FO613" s="51"/>
      <c r="FS613" s="53"/>
      <c r="FV613" s="51"/>
      <c r="FX613" s="53"/>
      <c r="GC613" s="51"/>
      <c r="GG613" s="53"/>
      <c r="GJ613" s="51"/>
      <c r="GN613" s="53"/>
      <c r="GQ613" s="51"/>
      <c r="GU613" s="53"/>
      <c r="GX613" s="51"/>
      <c r="HB613" s="53"/>
      <c r="HE613" s="51"/>
      <c r="HI613" s="53"/>
    </row>
    <row r="614">
      <c r="C614" s="51"/>
      <c r="J614" s="51"/>
      <c r="Q614" s="51"/>
      <c r="X614" s="51"/>
      <c r="AE614" s="51"/>
      <c r="AF614" s="52"/>
      <c r="AI614" s="53"/>
      <c r="AL614" s="51"/>
      <c r="AP614" s="53"/>
      <c r="AS614" s="51"/>
      <c r="AX614" s="53"/>
      <c r="AZ614" s="51"/>
      <c r="BE614" s="53"/>
      <c r="BG614" s="51"/>
      <c r="BK614" s="53"/>
      <c r="BN614" s="51"/>
      <c r="BR614" s="53"/>
      <c r="BU614" s="51"/>
      <c r="BW614" s="52"/>
      <c r="BY614" s="53"/>
      <c r="CB614" s="51"/>
      <c r="CF614" s="53"/>
      <c r="CI614" s="51"/>
      <c r="CM614" s="53"/>
      <c r="CP614" s="51"/>
      <c r="CW614" s="51"/>
      <c r="DD614" s="51"/>
      <c r="DK614" s="51"/>
      <c r="DR614" s="51"/>
      <c r="DY614" s="51"/>
      <c r="EF614" s="51"/>
      <c r="EM614" s="51"/>
      <c r="ET614" s="51"/>
      <c r="EX614" s="53"/>
      <c r="FA614" s="51"/>
      <c r="FH614" s="51"/>
      <c r="FJ614" s="53"/>
      <c r="FO614" s="51"/>
      <c r="FS614" s="53"/>
      <c r="FV614" s="51"/>
      <c r="FX614" s="53"/>
      <c r="GC614" s="51"/>
      <c r="GG614" s="53"/>
      <c r="GJ614" s="51"/>
      <c r="GN614" s="53"/>
      <c r="GQ614" s="51"/>
      <c r="GU614" s="53"/>
      <c r="GX614" s="51"/>
      <c r="HB614" s="53"/>
      <c r="HE614" s="51"/>
      <c r="HI614" s="53"/>
    </row>
    <row r="615">
      <c r="C615" s="51"/>
      <c r="J615" s="51"/>
      <c r="Q615" s="51"/>
      <c r="X615" s="51"/>
      <c r="AE615" s="51"/>
      <c r="AF615" s="52"/>
      <c r="AI615" s="53"/>
      <c r="AL615" s="51"/>
      <c r="AP615" s="53"/>
      <c r="AS615" s="51"/>
      <c r="AX615" s="53"/>
      <c r="AZ615" s="51"/>
      <c r="BE615" s="53"/>
      <c r="BG615" s="51"/>
      <c r="BK615" s="53"/>
      <c r="BN615" s="51"/>
      <c r="BR615" s="53"/>
      <c r="BU615" s="51"/>
      <c r="BW615" s="52"/>
      <c r="BY615" s="53"/>
      <c r="CB615" s="51"/>
      <c r="CF615" s="53"/>
      <c r="CI615" s="51"/>
      <c r="CM615" s="53"/>
      <c r="CP615" s="51"/>
      <c r="CW615" s="51"/>
      <c r="DD615" s="51"/>
      <c r="DK615" s="51"/>
      <c r="DR615" s="51"/>
      <c r="DY615" s="51"/>
      <c r="EF615" s="51"/>
      <c r="EM615" s="51"/>
      <c r="ET615" s="51"/>
      <c r="EX615" s="53"/>
      <c r="FA615" s="51"/>
      <c r="FH615" s="51"/>
      <c r="FJ615" s="53"/>
      <c r="FO615" s="51"/>
      <c r="FS615" s="53"/>
      <c r="FV615" s="51"/>
      <c r="FX615" s="53"/>
      <c r="GC615" s="51"/>
      <c r="GG615" s="53"/>
      <c r="GJ615" s="51"/>
      <c r="GN615" s="53"/>
      <c r="GQ615" s="51"/>
      <c r="GU615" s="53"/>
      <c r="GX615" s="51"/>
      <c r="HB615" s="53"/>
      <c r="HE615" s="51"/>
      <c r="HI615" s="53"/>
    </row>
    <row r="616">
      <c r="C616" s="51"/>
      <c r="J616" s="51"/>
      <c r="Q616" s="51"/>
      <c r="X616" s="51"/>
      <c r="AE616" s="51"/>
      <c r="AF616" s="52"/>
      <c r="AI616" s="53"/>
      <c r="AL616" s="51"/>
      <c r="AP616" s="53"/>
      <c r="AS616" s="51"/>
      <c r="AX616" s="53"/>
      <c r="AZ616" s="51"/>
      <c r="BE616" s="53"/>
      <c r="BG616" s="51"/>
      <c r="BK616" s="53"/>
      <c r="BN616" s="51"/>
      <c r="BR616" s="53"/>
      <c r="BU616" s="51"/>
      <c r="BW616" s="52"/>
      <c r="BY616" s="53"/>
      <c r="CB616" s="51"/>
      <c r="CF616" s="53"/>
      <c r="CI616" s="51"/>
      <c r="CM616" s="53"/>
      <c r="CP616" s="51"/>
      <c r="CW616" s="51"/>
      <c r="DD616" s="51"/>
      <c r="DK616" s="51"/>
      <c r="DR616" s="51"/>
      <c r="DY616" s="51"/>
      <c r="EF616" s="51"/>
      <c r="EM616" s="51"/>
      <c r="ET616" s="51"/>
      <c r="EX616" s="53"/>
      <c r="FA616" s="51"/>
      <c r="FH616" s="51"/>
      <c r="FJ616" s="53"/>
      <c r="FO616" s="51"/>
      <c r="FS616" s="53"/>
      <c r="FV616" s="51"/>
      <c r="FX616" s="53"/>
      <c r="GC616" s="51"/>
      <c r="GG616" s="53"/>
      <c r="GJ616" s="51"/>
      <c r="GN616" s="53"/>
      <c r="GQ616" s="51"/>
      <c r="GU616" s="53"/>
      <c r="GX616" s="51"/>
      <c r="HB616" s="53"/>
      <c r="HE616" s="51"/>
      <c r="HI616" s="53"/>
    </row>
    <row r="617">
      <c r="C617" s="51"/>
      <c r="J617" s="51"/>
      <c r="Q617" s="51"/>
      <c r="X617" s="51"/>
      <c r="AE617" s="51"/>
      <c r="AF617" s="52"/>
      <c r="AI617" s="53"/>
      <c r="AL617" s="51"/>
      <c r="AP617" s="53"/>
      <c r="AS617" s="51"/>
      <c r="AX617" s="53"/>
      <c r="AZ617" s="51"/>
      <c r="BE617" s="53"/>
      <c r="BG617" s="51"/>
      <c r="BK617" s="53"/>
      <c r="BN617" s="51"/>
      <c r="BR617" s="53"/>
      <c r="BU617" s="51"/>
      <c r="BW617" s="52"/>
      <c r="BY617" s="53"/>
      <c r="CB617" s="51"/>
      <c r="CF617" s="53"/>
      <c r="CI617" s="51"/>
      <c r="CM617" s="53"/>
      <c r="CP617" s="51"/>
      <c r="CW617" s="51"/>
      <c r="DD617" s="51"/>
      <c r="DK617" s="51"/>
      <c r="DR617" s="51"/>
      <c r="DY617" s="51"/>
      <c r="EF617" s="51"/>
      <c r="EM617" s="51"/>
      <c r="ET617" s="51"/>
      <c r="EX617" s="53"/>
      <c r="FA617" s="51"/>
      <c r="FH617" s="51"/>
      <c r="FJ617" s="53"/>
      <c r="FO617" s="51"/>
      <c r="FS617" s="53"/>
      <c r="FV617" s="51"/>
      <c r="FX617" s="53"/>
      <c r="GC617" s="51"/>
      <c r="GG617" s="53"/>
      <c r="GJ617" s="51"/>
      <c r="GN617" s="53"/>
      <c r="GQ617" s="51"/>
      <c r="GU617" s="53"/>
      <c r="GX617" s="51"/>
      <c r="HB617" s="53"/>
      <c r="HE617" s="51"/>
      <c r="HI617" s="53"/>
    </row>
    <row r="618">
      <c r="C618" s="51"/>
      <c r="J618" s="51"/>
      <c r="Q618" s="51"/>
      <c r="X618" s="51"/>
      <c r="AE618" s="51"/>
      <c r="AF618" s="52"/>
      <c r="AI618" s="53"/>
      <c r="AL618" s="51"/>
      <c r="AP618" s="53"/>
      <c r="AS618" s="51"/>
      <c r="AX618" s="53"/>
      <c r="AZ618" s="51"/>
      <c r="BE618" s="53"/>
      <c r="BG618" s="51"/>
      <c r="BK618" s="53"/>
      <c r="BN618" s="51"/>
      <c r="BR618" s="53"/>
      <c r="BU618" s="51"/>
      <c r="BW618" s="52"/>
      <c r="BY618" s="53"/>
      <c r="CB618" s="51"/>
      <c r="CF618" s="53"/>
      <c r="CI618" s="51"/>
      <c r="CM618" s="53"/>
      <c r="CP618" s="51"/>
      <c r="CW618" s="51"/>
      <c r="DD618" s="51"/>
      <c r="DK618" s="51"/>
      <c r="DR618" s="51"/>
      <c r="DY618" s="51"/>
      <c r="EF618" s="51"/>
      <c r="EM618" s="51"/>
      <c r="ET618" s="51"/>
      <c r="EX618" s="53"/>
      <c r="FA618" s="51"/>
      <c r="FH618" s="51"/>
      <c r="FJ618" s="53"/>
      <c r="FO618" s="51"/>
      <c r="FS618" s="53"/>
      <c r="FV618" s="51"/>
      <c r="FX618" s="53"/>
      <c r="GC618" s="51"/>
      <c r="GG618" s="53"/>
      <c r="GJ618" s="51"/>
      <c r="GN618" s="53"/>
      <c r="GQ618" s="51"/>
      <c r="GU618" s="53"/>
      <c r="GX618" s="51"/>
      <c r="HB618" s="53"/>
      <c r="HE618" s="51"/>
      <c r="HI618" s="53"/>
    </row>
    <row r="619">
      <c r="C619" s="51"/>
      <c r="J619" s="51"/>
      <c r="Q619" s="51"/>
      <c r="X619" s="51"/>
      <c r="AE619" s="51"/>
      <c r="AF619" s="52"/>
      <c r="AI619" s="53"/>
      <c r="AL619" s="51"/>
      <c r="AP619" s="53"/>
      <c r="AS619" s="51"/>
      <c r="AX619" s="53"/>
      <c r="AZ619" s="51"/>
      <c r="BE619" s="53"/>
      <c r="BG619" s="51"/>
      <c r="BK619" s="53"/>
      <c r="BN619" s="51"/>
      <c r="BR619" s="53"/>
      <c r="BU619" s="51"/>
      <c r="BW619" s="52"/>
      <c r="BY619" s="53"/>
      <c r="CB619" s="51"/>
      <c r="CF619" s="53"/>
      <c r="CI619" s="51"/>
      <c r="CM619" s="53"/>
      <c r="CP619" s="51"/>
      <c r="CW619" s="51"/>
      <c r="DD619" s="51"/>
      <c r="DK619" s="51"/>
      <c r="DR619" s="51"/>
      <c r="DY619" s="51"/>
      <c r="EF619" s="51"/>
      <c r="EM619" s="51"/>
      <c r="ET619" s="51"/>
      <c r="EX619" s="53"/>
      <c r="FA619" s="51"/>
      <c r="FH619" s="51"/>
      <c r="FJ619" s="53"/>
      <c r="FO619" s="51"/>
      <c r="FS619" s="53"/>
      <c r="FV619" s="51"/>
      <c r="FX619" s="53"/>
      <c r="GC619" s="51"/>
      <c r="GG619" s="53"/>
      <c r="GJ619" s="51"/>
      <c r="GN619" s="53"/>
      <c r="GQ619" s="51"/>
      <c r="GU619" s="53"/>
      <c r="GX619" s="51"/>
      <c r="HB619" s="53"/>
      <c r="HE619" s="51"/>
      <c r="HI619" s="53"/>
    </row>
    <row r="620">
      <c r="C620" s="51"/>
      <c r="J620" s="51"/>
      <c r="Q620" s="51"/>
      <c r="X620" s="51"/>
      <c r="AE620" s="51"/>
      <c r="AF620" s="52"/>
      <c r="AI620" s="53"/>
      <c r="AL620" s="51"/>
      <c r="AP620" s="53"/>
      <c r="AS620" s="51"/>
      <c r="AX620" s="53"/>
      <c r="AZ620" s="51"/>
      <c r="BE620" s="53"/>
      <c r="BG620" s="51"/>
      <c r="BK620" s="53"/>
      <c r="BN620" s="51"/>
      <c r="BR620" s="53"/>
      <c r="BU620" s="51"/>
      <c r="BW620" s="52"/>
      <c r="BY620" s="53"/>
      <c r="CB620" s="51"/>
      <c r="CF620" s="53"/>
      <c r="CI620" s="51"/>
      <c r="CM620" s="53"/>
      <c r="CP620" s="51"/>
      <c r="CW620" s="51"/>
      <c r="DD620" s="51"/>
      <c r="DK620" s="51"/>
      <c r="DR620" s="51"/>
      <c r="DY620" s="51"/>
      <c r="EF620" s="51"/>
      <c r="EM620" s="51"/>
      <c r="ET620" s="51"/>
      <c r="EX620" s="53"/>
      <c r="FA620" s="51"/>
      <c r="FH620" s="51"/>
      <c r="FJ620" s="53"/>
      <c r="FO620" s="51"/>
      <c r="FS620" s="53"/>
      <c r="FV620" s="51"/>
      <c r="FX620" s="53"/>
      <c r="GC620" s="51"/>
      <c r="GG620" s="53"/>
      <c r="GJ620" s="51"/>
      <c r="GN620" s="53"/>
      <c r="GQ620" s="51"/>
      <c r="GU620" s="53"/>
      <c r="GX620" s="51"/>
      <c r="HB620" s="53"/>
      <c r="HE620" s="51"/>
      <c r="HI620" s="53"/>
    </row>
    <row r="621">
      <c r="C621" s="51"/>
      <c r="J621" s="51"/>
      <c r="Q621" s="51"/>
      <c r="X621" s="51"/>
      <c r="AE621" s="51"/>
      <c r="AF621" s="52"/>
      <c r="AI621" s="53"/>
      <c r="AL621" s="51"/>
      <c r="AP621" s="53"/>
      <c r="AS621" s="51"/>
      <c r="AX621" s="53"/>
      <c r="AZ621" s="51"/>
      <c r="BE621" s="53"/>
      <c r="BG621" s="51"/>
      <c r="BK621" s="53"/>
      <c r="BN621" s="51"/>
      <c r="BR621" s="53"/>
      <c r="BU621" s="51"/>
      <c r="BW621" s="52"/>
      <c r="BY621" s="53"/>
      <c r="CB621" s="51"/>
      <c r="CF621" s="53"/>
      <c r="CI621" s="51"/>
      <c r="CM621" s="53"/>
      <c r="CP621" s="51"/>
      <c r="CW621" s="51"/>
      <c r="DD621" s="51"/>
      <c r="DK621" s="51"/>
      <c r="DR621" s="51"/>
      <c r="DY621" s="51"/>
      <c r="EF621" s="51"/>
      <c r="EM621" s="51"/>
      <c r="ET621" s="51"/>
      <c r="EX621" s="53"/>
      <c r="FA621" s="51"/>
      <c r="FH621" s="51"/>
      <c r="FJ621" s="53"/>
      <c r="FO621" s="51"/>
      <c r="FS621" s="53"/>
      <c r="FV621" s="51"/>
      <c r="FX621" s="53"/>
      <c r="GC621" s="51"/>
      <c r="GG621" s="53"/>
      <c r="GJ621" s="51"/>
      <c r="GN621" s="53"/>
      <c r="GQ621" s="51"/>
      <c r="GU621" s="53"/>
      <c r="GX621" s="51"/>
      <c r="HB621" s="53"/>
      <c r="HE621" s="51"/>
      <c r="HI621" s="53"/>
    </row>
    <row r="622">
      <c r="C622" s="51"/>
      <c r="J622" s="51"/>
      <c r="Q622" s="51"/>
      <c r="X622" s="51"/>
      <c r="AE622" s="51"/>
      <c r="AF622" s="52"/>
      <c r="AI622" s="53"/>
      <c r="AL622" s="51"/>
      <c r="AP622" s="53"/>
      <c r="AS622" s="51"/>
      <c r="AX622" s="53"/>
      <c r="AZ622" s="51"/>
      <c r="BE622" s="53"/>
      <c r="BG622" s="51"/>
      <c r="BK622" s="53"/>
      <c r="BN622" s="51"/>
      <c r="BR622" s="53"/>
      <c r="BU622" s="51"/>
      <c r="BW622" s="52"/>
      <c r="BY622" s="53"/>
      <c r="CB622" s="51"/>
      <c r="CF622" s="53"/>
      <c r="CI622" s="51"/>
      <c r="CM622" s="53"/>
      <c r="CP622" s="51"/>
      <c r="CW622" s="51"/>
      <c r="DD622" s="51"/>
      <c r="DK622" s="51"/>
      <c r="DR622" s="51"/>
      <c r="DY622" s="51"/>
      <c r="EF622" s="51"/>
      <c r="EM622" s="51"/>
      <c r="ET622" s="51"/>
      <c r="EX622" s="53"/>
      <c r="FA622" s="51"/>
      <c r="FH622" s="51"/>
      <c r="FJ622" s="53"/>
      <c r="FO622" s="51"/>
      <c r="FS622" s="53"/>
      <c r="FV622" s="51"/>
      <c r="FX622" s="53"/>
      <c r="GC622" s="51"/>
      <c r="GG622" s="53"/>
      <c r="GJ622" s="51"/>
      <c r="GN622" s="53"/>
      <c r="GQ622" s="51"/>
      <c r="GU622" s="53"/>
      <c r="GX622" s="51"/>
      <c r="HB622" s="53"/>
      <c r="HE622" s="51"/>
      <c r="HI622" s="53"/>
    </row>
    <row r="623">
      <c r="C623" s="51"/>
      <c r="J623" s="51"/>
      <c r="Q623" s="51"/>
      <c r="X623" s="51"/>
      <c r="AE623" s="51"/>
      <c r="AF623" s="52"/>
      <c r="AI623" s="53"/>
      <c r="AL623" s="51"/>
      <c r="AP623" s="53"/>
      <c r="AS623" s="51"/>
      <c r="AX623" s="53"/>
      <c r="AZ623" s="51"/>
      <c r="BE623" s="53"/>
      <c r="BG623" s="51"/>
      <c r="BK623" s="53"/>
      <c r="BN623" s="51"/>
      <c r="BR623" s="53"/>
      <c r="BU623" s="51"/>
      <c r="BW623" s="52"/>
      <c r="BY623" s="53"/>
      <c r="CB623" s="51"/>
      <c r="CF623" s="53"/>
      <c r="CI623" s="51"/>
      <c r="CM623" s="53"/>
      <c r="CP623" s="51"/>
      <c r="CW623" s="51"/>
      <c r="DD623" s="51"/>
      <c r="DK623" s="51"/>
      <c r="DR623" s="51"/>
      <c r="DY623" s="51"/>
      <c r="EF623" s="51"/>
      <c r="EM623" s="51"/>
      <c r="ET623" s="51"/>
      <c r="EX623" s="53"/>
      <c r="FA623" s="51"/>
      <c r="FH623" s="51"/>
      <c r="FJ623" s="53"/>
      <c r="FO623" s="51"/>
      <c r="FS623" s="53"/>
      <c r="FV623" s="51"/>
      <c r="FX623" s="53"/>
      <c r="GC623" s="51"/>
      <c r="GG623" s="53"/>
      <c r="GJ623" s="51"/>
      <c r="GN623" s="53"/>
      <c r="GQ623" s="51"/>
      <c r="GU623" s="53"/>
      <c r="GX623" s="51"/>
      <c r="HB623" s="53"/>
      <c r="HE623" s="51"/>
      <c r="HI623" s="53"/>
    </row>
    <row r="624">
      <c r="C624" s="51"/>
      <c r="J624" s="51"/>
      <c r="Q624" s="51"/>
      <c r="X624" s="51"/>
      <c r="AE624" s="51"/>
      <c r="AF624" s="52"/>
      <c r="AI624" s="53"/>
      <c r="AL624" s="51"/>
      <c r="AP624" s="53"/>
      <c r="AS624" s="51"/>
      <c r="AX624" s="53"/>
      <c r="AZ624" s="51"/>
      <c r="BE624" s="53"/>
      <c r="BG624" s="51"/>
      <c r="BK624" s="53"/>
      <c r="BN624" s="51"/>
      <c r="BR624" s="53"/>
      <c r="BU624" s="51"/>
      <c r="BW624" s="52"/>
      <c r="BY624" s="53"/>
      <c r="CB624" s="51"/>
      <c r="CF624" s="53"/>
      <c r="CI624" s="51"/>
      <c r="CM624" s="53"/>
      <c r="CP624" s="51"/>
      <c r="CW624" s="51"/>
      <c r="DD624" s="51"/>
      <c r="DK624" s="51"/>
      <c r="DR624" s="51"/>
      <c r="DY624" s="51"/>
      <c r="EF624" s="51"/>
      <c r="EM624" s="51"/>
      <c r="ET624" s="51"/>
      <c r="EX624" s="53"/>
      <c r="FA624" s="51"/>
      <c r="FH624" s="51"/>
      <c r="FJ624" s="53"/>
      <c r="FO624" s="51"/>
      <c r="FS624" s="53"/>
      <c r="FV624" s="51"/>
      <c r="FX624" s="53"/>
      <c r="GC624" s="51"/>
      <c r="GG624" s="53"/>
      <c r="GJ624" s="51"/>
      <c r="GN624" s="53"/>
      <c r="GQ624" s="51"/>
      <c r="GU624" s="53"/>
      <c r="GX624" s="51"/>
      <c r="HB624" s="53"/>
      <c r="HE624" s="51"/>
      <c r="HI624" s="53"/>
    </row>
    <row r="625">
      <c r="C625" s="51"/>
      <c r="J625" s="51"/>
      <c r="Q625" s="51"/>
      <c r="X625" s="51"/>
      <c r="AE625" s="51"/>
      <c r="AF625" s="52"/>
      <c r="AI625" s="53"/>
      <c r="AL625" s="51"/>
      <c r="AP625" s="53"/>
      <c r="AS625" s="51"/>
      <c r="AX625" s="53"/>
      <c r="AZ625" s="51"/>
      <c r="BE625" s="53"/>
      <c r="BG625" s="51"/>
      <c r="BK625" s="53"/>
      <c r="BN625" s="51"/>
      <c r="BR625" s="53"/>
      <c r="BU625" s="51"/>
      <c r="BW625" s="52"/>
      <c r="BY625" s="53"/>
      <c r="CB625" s="51"/>
      <c r="CF625" s="53"/>
      <c r="CI625" s="51"/>
      <c r="CM625" s="53"/>
      <c r="CP625" s="51"/>
      <c r="CW625" s="51"/>
      <c r="DD625" s="51"/>
      <c r="DK625" s="51"/>
      <c r="DR625" s="51"/>
      <c r="DY625" s="51"/>
      <c r="EF625" s="51"/>
      <c r="EM625" s="51"/>
      <c r="ET625" s="51"/>
      <c r="EX625" s="53"/>
      <c r="FA625" s="51"/>
      <c r="FH625" s="51"/>
      <c r="FJ625" s="53"/>
      <c r="FO625" s="51"/>
      <c r="FS625" s="53"/>
      <c r="FV625" s="51"/>
      <c r="FX625" s="53"/>
      <c r="GC625" s="51"/>
      <c r="GG625" s="53"/>
      <c r="GJ625" s="51"/>
      <c r="GN625" s="53"/>
      <c r="GQ625" s="51"/>
      <c r="GU625" s="53"/>
      <c r="GX625" s="51"/>
      <c r="HB625" s="53"/>
      <c r="HE625" s="51"/>
      <c r="HI625" s="53"/>
    </row>
    <row r="626">
      <c r="C626" s="51"/>
      <c r="J626" s="51"/>
      <c r="Q626" s="51"/>
      <c r="X626" s="51"/>
      <c r="AE626" s="51"/>
      <c r="AF626" s="52"/>
      <c r="AI626" s="53"/>
      <c r="AL626" s="51"/>
      <c r="AP626" s="53"/>
      <c r="AS626" s="51"/>
      <c r="AX626" s="53"/>
      <c r="AZ626" s="51"/>
      <c r="BE626" s="53"/>
      <c r="BG626" s="51"/>
      <c r="BK626" s="53"/>
      <c r="BN626" s="51"/>
      <c r="BR626" s="53"/>
      <c r="BU626" s="51"/>
      <c r="BW626" s="52"/>
      <c r="BY626" s="53"/>
      <c r="CB626" s="51"/>
      <c r="CF626" s="53"/>
      <c r="CI626" s="51"/>
      <c r="CM626" s="53"/>
      <c r="CP626" s="51"/>
      <c r="CW626" s="51"/>
      <c r="DD626" s="51"/>
      <c r="DK626" s="51"/>
      <c r="DR626" s="51"/>
      <c r="DY626" s="51"/>
      <c r="EF626" s="51"/>
      <c r="EM626" s="51"/>
      <c r="ET626" s="51"/>
      <c r="EX626" s="53"/>
      <c r="FA626" s="51"/>
      <c r="FH626" s="51"/>
      <c r="FJ626" s="53"/>
      <c r="FO626" s="51"/>
      <c r="FS626" s="53"/>
      <c r="FV626" s="51"/>
      <c r="FX626" s="53"/>
      <c r="GC626" s="51"/>
      <c r="GG626" s="53"/>
      <c r="GJ626" s="51"/>
      <c r="GN626" s="53"/>
      <c r="GQ626" s="51"/>
      <c r="GU626" s="53"/>
      <c r="GX626" s="51"/>
      <c r="HB626" s="53"/>
      <c r="HE626" s="51"/>
      <c r="HI626" s="53"/>
    </row>
    <row r="627">
      <c r="C627" s="51"/>
      <c r="J627" s="51"/>
      <c r="Q627" s="51"/>
      <c r="X627" s="51"/>
      <c r="AE627" s="51"/>
      <c r="AF627" s="52"/>
      <c r="AI627" s="53"/>
      <c r="AL627" s="51"/>
      <c r="AP627" s="53"/>
      <c r="AS627" s="51"/>
      <c r="AX627" s="53"/>
      <c r="AZ627" s="51"/>
      <c r="BE627" s="53"/>
      <c r="BG627" s="51"/>
      <c r="BK627" s="53"/>
      <c r="BN627" s="51"/>
      <c r="BR627" s="53"/>
      <c r="BU627" s="51"/>
      <c r="BW627" s="52"/>
      <c r="BY627" s="53"/>
      <c r="CB627" s="51"/>
      <c r="CF627" s="53"/>
      <c r="CI627" s="51"/>
      <c r="CM627" s="53"/>
      <c r="CP627" s="51"/>
      <c r="CW627" s="51"/>
      <c r="DD627" s="51"/>
      <c r="DK627" s="51"/>
      <c r="DR627" s="51"/>
      <c r="DY627" s="51"/>
      <c r="EF627" s="51"/>
      <c r="EM627" s="51"/>
      <c r="ET627" s="51"/>
      <c r="EX627" s="53"/>
      <c r="FA627" s="51"/>
      <c r="FH627" s="51"/>
      <c r="FJ627" s="53"/>
      <c r="FO627" s="51"/>
      <c r="FS627" s="53"/>
      <c r="FV627" s="51"/>
      <c r="FX627" s="53"/>
      <c r="GC627" s="51"/>
      <c r="GG627" s="53"/>
      <c r="GJ627" s="51"/>
      <c r="GN627" s="53"/>
      <c r="GQ627" s="51"/>
      <c r="GU627" s="53"/>
      <c r="GX627" s="51"/>
      <c r="HB627" s="53"/>
      <c r="HE627" s="51"/>
      <c r="HI627" s="53"/>
    </row>
    <row r="628">
      <c r="C628" s="51"/>
      <c r="J628" s="51"/>
      <c r="Q628" s="51"/>
      <c r="X628" s="51"/>
      <c r="AE628" s="51"/>
      <c r="AF628" s="52"/>
      <c r="AI628" s="53"/>
      <c r="AL628" s="51"/>
      <c r="AP628" s="53"/>
      <c r="AS628" s="51"/>
      <c r="AX628" s="53"/>
      <c r="AZ628" s="51"/>
      <c r="BE628" s="53"/>
      <c r="BG628" s="51"/>
      <c r="BK628" s="53"/>
      <c r="BN628" s="51"/>
      <c r="BR628" s="53"/>
      <c r="BU628" s="51"/>
      <c r="BW628" s="52"/>
      <c r="BY628" s="53"/>
      <c r="CB628" s="51"/>
      <c r="CF628" s="53"/>
      <c r="CI628" s="51"/>
      <c r="CM628" s="53"/>
      <c r="CP628" s="51"/>
      <c r="CW628" s="51"/>
      <c r="DD628" s="51"/>
      <c r="DK628" s="51"/>
      <c r="DR628" s="51"/>
      <c r="DY628" s="51"/>
      <c r="EF628" s="51"/>
      <c r="EM628" s="51"/>
      <c r="ET628" s="51"/>
      <c r="EX628" s="53"/>
      <c r="FA628" s="51"/>
      <c r="FH628" s="51"/>
      <c r="FJ628" s="53"/>
      <c r="FO628" s="51"/>
      <c r="FS628" s="53"/>
      <c r="FV628" s="51"/>
      <c r="FX628" s="53"/>
      <c r="GC628" s="51"/>
      <c r="GG628" s="53"/>
      <c r="GJ628" s="51"/>
      <c r="GN628" s="53"/>
      <c r="GQ628" s="51"/>
      <c r="GU628" s="53"/>
      <c r="GX628" s="51"/>
      <c r="HB628" s="53"/>
      <c r="HE628" s="51"/>
      <c r="HI628" s="53"/>
    </row>
    <row r="629">
      <c r="C629" s="51"/>
      <c r="J629" s="51"/>
      <c r="Q629" s="51"/>
      <c r="X629" s="51"/>
      <c r="AE629" s="51"/>
      <c r="AF629" s="52"/>
      <c r="AI629" s="53"/>
      <c r="AL629" s="51"/>
      <c r="AP629" s="53"/>
      <c r="AS629" s="51"/>
      <c r="AX629" s="53"/>
      <c r="AZ629" s="51"/>
      <c r="BE629" s="53"/>
      <c r="BG629" s="51"/>
      <c r="BK629" s="53"/>
      <c r="BN629" s="51"/>
      <c r="BR629" s="53"/>
      <c r="BU629" s="51"/>
      <c r="BW629" s="52"/>
      <c r="BY629" s="53"/>
      <c r="CB629" s="51"/>
      <c r="CF629" s="53"/>
      <c r="CI629" s="51"/>
      <c r="CM629" s="53"/>
      <c r="CP629" s="51"/>
      <c r="CW629" s="51"/>
      <c r="DD629" s="51"/>
      <c r="DK629" s="51"/>
      <c r="DR629" s="51"/>
      <c r="DY629" s="51"/>
      <c r="EF629" s="51"/>
      <c r="EM629" s="51"/>
      <c r="ET629" s="51"/>
      <c r="EX629" s="53"/>
      <c r="FA629" s="51"/>
      <c r="FH629" s="51"/>
      <c r="FJ629" s="53"/>
      <c r="FO629" s="51"/>
      <c r="FS629" s="53"/>
      <c r="FV629" s="51"/>
      <c r="FX629" s="53"/>
      <c r="GC629" s="51"/>
      <c r="GG629" s="53"/>
      <c r="GJ629" s="51"/>
      <c r="GN629" s="53"/>
      <c r="GQ629" s="51"/>
      <c r="GU629" s="53"/>
      <c r="GX629" s="51"/>
      <c r="HB629" s="53"/>
      <c r="HE629" s="51"/>
      <c r="HI629" s="53"/>
    </row>
    <row r="630">
      <c r="C630" s="51"/>
      <c r="J630" s="51"/>
      <c r="Q630" s="51"/>
      <c r="X630" s="51"/>
      <c r="AE630" s="51"/>
      <c r="AF630" s="52"/>
      <c r="AI630" s="53"/>
      <c r="AL630" s="51"/>
      <c r="AP630" s="53"/>
      <c r="AS630" s="51"/>
      <c r="AX630" s="53"/>
      <c r="AZ630" s="51"/>
      <c r="BE630" s="53"/>
      <c r="BG630" s="51"/>
      <c r="BK630" s="53"/>
      <c r="BN630" s="51"/>
      <c r="BR630" s="53"/>
      <c r="BU630" s="51"/>
      <c r="BW630" s="52"/>
      <c r="BY630" s="53"/>
      <c r="CB630" s="51"/>
      <c r="CF630" s="53"/>
      <c r="CI630" s="51"/>
      <c r="CM630" s="53"/>
      <c r="CP630" s="51"/>
      <c r="CW630" s="51"/>
      <c r="DD630" s="51"/>
      <c r="DK630" s="51"/>
      <c r="DR630" s="51"/>
      <c r="DY630" s="51"/>
      <c r="EF630" s="51"/>
      <c r="EM630" s="51"/>
      <c r="ET630" s="51"/>
      <c r="EX630" s="53"/>
      <c r="FA630" s="51"/>
      <c r="FH630" s="51"/>
      <c r="FJ630" s="53"/>
      <c r="FO630" s="51"/>
      <c r="FS630" s="53"/>
      <c r="FV630" s="51"/>
      <c r="FX630" s="53"/>
      <c r="GC630" s="51"/>
      <c r="GG630" s="53"/>
      <c r="GJ630" s="51"/>
      <c r="GN630" s="53"/>
      <c r="GQ630" s="51"/>
      <c r="GU630" s="53"/>
      <c r="GX630" s="51"/>
      <c r="HB630" s="53"/>
      <c r="HE630" s="51"/>
      <c r="HI630" s="53"/>
    </row>
    <row r="631">
      <c r="C631" s="51"/>
      <c r="J631" s="51"/>
      <c r="Q631" s="51"/>
      <c r="X631" s="51"/>
      <c r="AE631" s="51"/>
      <c r="AF631" s="52"/>
      <c r="AI631" s="53"/>
      <c r="AL631" s="51"/>
      <c r="AP631" s="53"/>
      <c r="AS631" s="51"/>
      <c r="AX631" s="53"/>
      <c r="AZ631" s="51"/>
      <c r="BE631" s="53"/>
      <c r="BG631" s="51"/>
      <c r="BK631" s="53"/>
      <c r="BN631" s="51"/>
      <c r="BR631" s="53"/>
      <c r="BU631" s="51"/>
      <c r="BW631" s="52"/>
      <c r="BY631" s="53"/>
      <c r="CB631" s="51"/>
      <c r="CF631" s="53"/>
      <c r="CI631" s="51"/>
      <c r="CM631" s="53"/>
      <c r="CP631" s="51"/>
      <c r="CW631" s="51"/>
      <c r="DD631" s="51"/>
      <c r="DK631" s="51"/>
      <c r="DR631" s="51"/>
      <c r="DY631" s="51"/>
      <c r="EF631" s="51"/>
      <c r="EM631" s="51"/>
      <c r="ET631" s="51"/>
      <c r="EX631" s="53"/>
      <c r="FA631" s="51"/>
      <c r="FH631" s="51"/>
      <c r="FJ631" s="53"/>
      <c r="FO631" s="51"/>
      <c r="FS631" s="53"/>
      <c r="FV631" s="51"/>
      <c r="FX631" s="53"/>
      <c r="GC631" s="51"/>
      <c r="GG631" s="53"/>
      <c r="GJ631" s="51"/>
      <c r="GN631" s="53"/>
      <c r="GQ631" s="51"/>
      <c r="GU631" s="53"/>
      <c r="GX631" s="51"/>
      <c r="HB631" s="53"/>
      <c r="HE631" s="51"/>
      <c r="HI631" s="53"/>
    </row>
    <row r="632">
      <c r="C632" s="51"/>
      <c r="J632" s="51"/>
      <c r="Q632" s="51"/>
      <c r="X632" s="51"/>
      <c r="AE632" s="51"/>
      <c r="AF632" s="52"/>
      <c r="AI632" s="53"/>
      <c r="AL632" s="51"/>
      <c r="AP632" s="53"/>
      <c r="AS632" s="51"/>
      <c r="AX632" s="53"/>
      <c r="AZ632" s="51"/>
      <c r="BE632" s="53"/>
      <c r="BG632" s="51"/>
      <c r="BK632" s="53"/>
      <c r="BN632" s="51"/>
      <c r="BR632" s="53"/>
      <c r="BU632" s="51"/>
      <c r="BW632" s="52"/>
      <c r="BY632" s="53"/>
      <c r="CB632" s="51"/>
      <c r="CF632" s="53"/>
      <c r="CI632" s="51"/>
      <c r="CM632" s="53"/>
      <c r="CP632" s="51"/>
      <c r="CW632" s="51"/>
      <c r="DD632" s="51"/>
      <c r="DK632" s="51"/>
      <c r="DR632" s="51"/>
      <c r="DY632" s="51"/>
      <c r="EF632" s="51"/>
      <c r="EM632" s="51"/>
      <c r="ET632" s="51"/>
      <c r="EX632" s="53"/>
      <c r="FA632" s="51"/>
      <c r="FH632" s="51"/>
      <c r="FJ632" s="53"/>
      <c r="FO632" s="51"/>
      <c r="FS632" s="53"/>
      <c r="FV632" s="51"/>
      <c r="FX632" s="53"/>
      <c r="GC632" s="51"/>
      <c r="GG632" s="53"/>
      <c r="GJ632" s="51"/>
      <c r="GN632" s="53"/>
      <c r="GQ632" s="51"/>
      <c r="GU632" s="53"/>
      <c r="GX632" s="51"/>
      <c r="HB632" s="53"/>
      <c r="HE632" s="51"/>
      <c r="HI632" s="53"/>
    </row>
    <row r="633">
      <c r="C633" s="51"/>
      <c r="J633" s="51"/>
      <c r="Q633" s="51"/>
      <c r="X633" s="51"/>
      <c r="AE633" s="51"/>
      <c r="AF633" s="52"/>
      <c r="AI633" s="53"/>
      <c r="AL633" s="51"/>
      <c r="AP633" s="53"/>
      <c r="AS633" s="51"/>
      <c r="AX633" s="53"/>
      <c r="AZ633" s="51"/>
      <c r="BE633" s="53"/>
      <c r="BG633" s="51"/>
      <c r="BK633" s="53"/>
      <c r="BN633" s="51"/>
      <c r="BR633" s="53"/>
      <c r="BU633" s="51"/>
      <c r="BW633" s="52"/>
      <c r="BY633" s="53"/>
      <c r="CB633" s="51"/>
      <c r="CF633" s="53"/>
      <c r="CI633" s="51"/>
      <c r="CM633" s="53"/>
      <c r="CP633" s="51"/>
      <c r="CW633" s="51"/>
      <c r="DD633" s="51"/>
      <c r="DK633" s="51"/>
      <c r="DR633" s="51"/>
      <c r="DY633" s="51"/>
      <c r="EF633" s="51"/>
      <c r="EM633" s="51"/>
      <c r="ET633" s="51"/>
      <c r="EX633" s="53"/>
      <c r="FA633" s="51"/>
      <c r="FH633" s="51"/>
      <c r="FJ633" s="53"/>
      <c r="FO633" s="51"/>
      <c r="FS633" s="53"/>
      <c r="FV633" s="51"/>
      <c r="FX633" s="53"/>
      <c r="GC633" s="51"/>
      <c r="GG633" s="53"/>
      <c r="GJ633" s="51"/>
      <c r="GN633" s="53"/>
      <c r="GQ633" s="51"/>
      <c r="GU633" s="53"/>
      <c r="GX633" s="51"/>
      <c r="HB633" s="53"/>
      <c r="HE633" s="51"/>
      <c r="HI633" s="53"/>
    </row>
    <row r="634">
      <c r="C634" s="51"/>
      <c r="J634" s="51"/>
      <c r="Q634" s="51"/>
      <c r="X634" s="51"/>
      <c r="AE634" s="51"/>
      <c r="AF634" s="52"/>
      <c r="AI634" s="53"/>
      <c r="AL634" s="51"/>
      <c r="AP634" s="53"/>
      <c r="AS634" s="51"/>
      <c r="AX634" s="53"/>
      <c r="AZ634" s="51"/>
      <c r="BE634" s="53"/>
      <c r="BG634" s="51"/>
      <c r="BK634" s="53"/>
      <c r="BN634" s="51"/>
      <c r="BR634" s="53"/>
      <c r="BU634" s="51"/>
      <c r="BW634" s="52"/>
      <c r="BY634" s="53"/>
      <c r="CB634" s="51"/>
      <c r="CF634" s="53"/>
      <c r="CI634" s="51"/>
      <c r="CM634" s="53"/>
      <c r="CP634" s="51"/>
      <c r="CW634" s="51"/>
      <c r="DD634" s="51"/>
      <c r="DK634" s="51"/>
      <c r="DR634" s="51"/>
      <c r="DY634" s="51"/>
      <c r="EF634" s="51"/>
      <c r="EM634" s="51"/>
      <c r="ET634" s="51"/>
      <c r="EX634" s="53"/>
      <c r="FA634" s="51"/>
      <c r="FH634" s="51"/>
      <c r="FJ634" s="53"/>
      <c r="FO634" s="51"/>
      <c r="FS634" s="53"/>
      <c r="FV634" s="51"/>
      <c r="FX634" s="53"/>
      <c r="GC634" s="51"/>
      <c r="GG634" s="53"/>
      <c r="GJ634" s="51"/>
      <c r="GN634" s="53"/>
      <c r="GQ634" s="51"/>
      <c r="GU634" s="53"/>
      <c r="GX634" s="51"/>
      <c r="HB634" s="53"/>
      <c r="HE634" s="51"/>
      <c r="HI634" s="53"/>
    </row>
    <row r="635">
      <c r="C635" s="51"/>
      <c r="J635" s="51"/>
      <c r="Q635" s="51"/>
      <c r="X635" s="51"/>
      <c r="AE635" s="51"/>
      <c r="AF635" s="52"/>
      <c r="AI635" s="53"/>
      <c r="AL635" s="51"/>
      <c r="AP635" s="53"/>
      <c r="AS635" s="51"/>
      <c r="AX635" s="53"/>
      <c r="AZ635" s="51"/>
      <c r="BE635" s="53"/>
      <c r="BG635" s="51"/>
      <c r="BK635" s="53"/>
      <c r="BN635" s="51"/>
      <c r="BR635" s="53"/>
      <c r="BU635" s="51"/>
      <c r="BW635" s="52"/>
      <c r="BY635" s="53"/>
      <c r="CB635" s="51"/>
      <c r="CF635" s="53"/>
      <c r="CI635" s="51"/>
      <c r="CM635" s="53"/>
      <c r="CP635" s="51"/>
      <c r="CW635" s="51"/>
      <c r="DD635" s="51"/>
      <c r="DK635" s="51"/>
      <c r="DR635" s="51"/>
      <c r="DY635" s="51"/>
      <c r="EF635" s="51"/>
      <c r="EM635" s="51"/>
      <c r="ET635" s="51"/>
      <c r="EX635" s="53"/>
      <c r="FA635" s="51"/>
      <c r="FH635" s="51"/>
      <c r="FJ635" s="53"/>
      <c r="FO635" s="51"/>
      <c r="FS635" s="53"/>
      <c r="FV635" s="51"/>
      <c r="FX635" s="53"/>
      <c r="GC635" s="51"/>
      <c r="GG635" s="53"/>
      <c r="GJ635" s="51"/>
      <c r="GN635" s="53"/>
      <c r="GQ635" s="51"/>
      <c r="GU635" s="53"/>
      <c r="GX635" s="51"/>
      <c r="HB635" s="53"/>
      <c r="HE635" s="51"/>
      <c r="HI635" s="53"/>
    </row>
    <row r="636">
      <c r="C636" s="51"/>
      <c r="J636" s="51"/>
      <c r="Q636" s="51"/>
      <c r="X636" s="51"/>
      <c r="AE636" s="51"/>
      <c r="AF636" s="52"/>
      <c r="AI636" s="53"/>
      <c r="AL636" s="51"/>
      <c r="AP636" s="53"/>
      <c r="AS636" s="51"/>
      <c r="AX636" s="53"/>
      <c r="AZ636" s="51"/>
      <c r="BE636" s="53"/>
      <c r="BG636" s="51"/>
      <c r="BK636" s="53"/>
      <c r="BN636" s="51"/>
      <c r="BR636" s="53"/>
      <c r="BU636" s="51"/>
      <c r="BW636" s="52"/>
      <c r="BY636" s="53"/>
      <c r="CB636" s="51"/>
      <c r="CF636" s="53"/>
      <c r="CI636" s="51"/>
      <c r="CM636" s="53"/>
      <c r="CP636" s="51"/>
      <c r="CW636" s="51"/>
      <c r="DD636" s="51"/>
      <c r="DK636" s="51"/>
      <c r="DR636" s="51"/>
      <c r="DY636" s="51"/>
      <c r="EF636" s="51"/>
      <c r="EM636" s="51"/>
      <c r="ET636" s="51"/>
      <c r="EX636" s="53"/>
      <c r="FA636" s="51"/>
      <c r="FH636" s="51"/>
      <c r="FJ636" s="53"/>
      <c r="FO636" s="51"/>
      <c r="FS636" s="53"/>
      <c r="FV636" s="51"/>
      <c r="FX636" s="53"/>
      <c r="GC636" s="51"/>
      <c r="GG636" s="53"/>
      <c r="GJ636" s="51"/>
      <c r="GN636" s="53"/>
      <c r="GQ636" s="51"/>
      <c r="GU636" s="53"/>
      <c r="GX636" s="51"/>
      <c r="HB636" s="53"/>
      <c r="HE636" s="51"/>
      <c r="HI636" s="53"/>
    </row>
    <row r="637">
      <c r="C637" s="51"/>
      <c r="J637" s="51"/>
      <c r="Q637" s="51"/>
      <c r="X637" s="51"/>
      <c r="AE637" s="51"/>
      <c r="AF637" s="52"/>
      <c r="AI637" s="53"/>
      <c r="AL637" s="51"/>
      <c r="AP637" s="53"/>
      <c r="AS637" s="51"/>
      <c r="AX637" s="53"/>
      <c r="AZ637" s="51"/>
      <c r="BE637" s="53"/>
      <c r="BG637" s="51"/>
      <c r="BK637" s="53"/>
      <c r="BN637" s="51"/>
      <c r="BR637" s="53"/>
      <c r="BU637" s="51"/>
      <c r="BW637" s="52"/>
      <c r="BY637" s="53"/>
      <c r="CB637" s="51"/>
      <c r="CF637" s="53"/>
      <c r="CI637" s="51"/>
      <c r="CM637" s="53"/>
      <c r="CP637" s="51"/>
      <c r="CW637" s="51"/>
      <c r="DD637" s="51"/>
      <c r="DK637" s="51"/>
      <c r="DR637" s="51"/>
      <c r="DY637" s="51"/>
      <c r="EF637" s="51"/>
      <c r="EM637" s="51"/>
      <c r="ET637" s="51"/>
      <c r="EX637" s="53"/>
      <c r="FA637" s="51"/>
      <c r="FH637" s="51"/>
      <c r="FJ637" s="53"/>
      <c r="FO637" s="51"/>
      <c r="FS637" s="53"/>
      <c r="FV637" s="51"/>
      <c r="FX637" s="53"/>
      <c r="GC637" s="51"/>
      <c r="GG637" s="53"/>
      <c r="GJ637" s="51"/>
      <c r="GN637" s="53"/>
      <c r="GQ637" s="51"/>
      <c r="GU637" s="53"/>
      <c r="GX637" s="51"/>
      <c r="HB637" s="53"/>
      <c r="HE637" s="51"/>
      <c r="HI637" s="53"/>
    </row>
    <row r="638">
      <c r="C638" s="51"/>
      <c r="J638" s="51"/>
      <c r="Q638" s="51"/>
      <c r="X638" s="51"/>
      <c r="AE638" s="51"/>
      <c r="AF638" s="52"/>
      <c r="AI638" s="53"/>
      <c r="AL638" s="51"/>
      <c r="AP638" s="53"/>
      <c r="AS638" s="51"/>
      <c r="AX638" s="53"/>
      <c r="AZ638" s="51"/>
      <c r="BE638" s="53"/>
      <c r="BG638" s="51"/>
      <c r="BK638" s="53"/>
      <c r="BN638" s="51"/>
      <c r="BR638" s="53"/>
      <c r="BU638" s="51"/>
      <c r="BW638" s="52"/>
      <c r="BY638" s="53"/>
      <c r="CB638" s="51"/>
      <c r="CF638" s="53"/>
      <c r="CI638" s="51"/>
      <c r="CM638" s="53"/>
      <c r="CP638" s="51"/>
      <c r="CW638" s="51"/>
      <c r="DD638" s="51"/>
      <c r="DK638" s="51"/>
      <c r="DR638" s="51"/>
      <c r="DY638" s="51"/>
      <c r="EF638" s="51"/>
      <c r="EM638" s="51"/>
      <c r="ET638" s="51"/>
      <c r="EX638" s="53"/>
      <c r="FA638" s="51"/>
      <c r="FH638" s="51"/>
      <c r="FJ638" s="53"/>
      <c r="FO638" s="51"/>
      <c r="FS638" s="53"/>
      <c r="FV638" s="51"/>
      <c r="FX638" s="53"/>
      <c r="GC638" s="51"/>
      <c r="GG638" s="53"/>
      <c r="GJ638" s="51"/>
      <c r="GN638" s="53"/>
      <c r="GQ638" s="51"/>
      <c r="GU638" s="53"/>
      <c r="GX638" s="51"/>
      <c r="HB638" s="53"/>
      <c r="HE638" s="51"/>
      <c r="HI638" s="53"/>
    </row>
    <row r="639">
      <c r="C639" s="51"/>
      <c r="J639" s="51"/>
      <c r="Q639" s="51"/>
      <c r="X639" s="51"/>
      <c r="AE639" s="51"/>
      <c r="AF639" s="52"/>
      <c r="AI639" s="53"/>
      <c r="AL639" s="51"/>
      <c r="AP639" s="53"/>
      <c r="AS639" s="51"/>
      <c r="AX639" s="53"/>
      <c r="AZ639" s="51"/>
      <c r="BE639" s="53"/>
      <c r="BG639" s="51"/>
      <c r="BK639" s="53"/>
      <c r="BN639" s="51"/>
      <c r="BR639" s="53"/>
      <c r="BU639" s="51"/>
      <c r="BW639" s="52"/>
      <c r="BY639" s="53"/>
      <c r="CB639" s="51"/>
      <c r="CF639" s="53"/>
      <c r="CI639" s="51"/>
      <c r="CM639" s="53"/>
      <c r="CP639" s="51"/>
      <c r="CW639" s="51"/>
      <c r="DD639" s="51"/>
      <c r="DK639" s="51"/>
      <c r="DR639" s="51"/>
      <c r="DY639" s="51"/>
      <c r="EF639" s="51"/>
      <c r="EM639" s="51"/>
      <c r="ET639" s="51"/>
      <c r="EX639" s="53"/>
      <c r="FA639" s="51"/>
      <c r="FH639" s="51"/>
      <c r="FJ639" s="53"/>
      <c r="FO639" s="51"/>
      <c r="FS639" s="53"/>
      <c r="FV639" s="51"/>
      <c r="FX639" s="53"/>
      <c r="GC639" s="51"/>
      <c r="GG639" s="53"/>
      <c r="GJ639" s="51"/>
      <c r="GN639" s="53"/>
      <c r="GQ639" s="51"/>
      <c r="GU639" s="53"/>
      <c r="GX639" s="51"/>
      <c r="HB639" s="53"/>
      <c r="HE639" s="51"/>
      <c r="HI639" s="53"/>
    </row>
    <row r="640">
      <c r="C640" s="51"/>
      <c r="J640" s="51"/>
      <c r="Q640" s="51"/>
      <c r="X640" s="51"/>
      <c r="AE640" s="51"/>
      <c r="AF640" s="52"/>
      <c r="AI640" s="53"/>
      <c r="AL640" s="51"/>
      <c r="AP640" s="53"/>
      <c r="AS640" s="51"/>
      <c r="AX640" s="53"/>
      <c r="AZ640" s="51"/>
      <c r="BE640" s="53"/>
      <c r="BG640" s="51"/>
      <c r="BK640" s="53"/>
      <c r="BN640" s="51"/>
      <c r="BR640" s="53"/>
      <c r="BU640" s="51"/>
      <c r="BW640" s="52"/>
      <c r="BY640" s="53"/>
      <c r="CB640" s="51"/>
      <c r="CF640" s="53"/>
      <c r="CI640" s="51"/>
      <c r="CM640" s="53"/>
      <c r="CP640" s="51"/>
      <c r="CW640" s="51"/>
      <c r="DD640" s="51"/>
      <c r="DK640" s="51"/>
      <c r="DR640" s="51"/>
      <c r="DY640" s="51"/>
      <c r="EF640" s="51"/>
      <c r="EM640" s="51"/>
      <c r="ET640" s="51"/>
      <c r="EX640" s="53"/>
      <c r="FA640" s="51"/>
      <c r="FH640" s="51"/>
      <c r="FJ640" s="53"/>
      <c r="FO640" s="51"/>
      <c r="FS640" s="53"/>
      <c r="FV640" s="51"/>
      <c r="FX640" s="53"/>
      <c r="GC640" s="51"/>
      <c r="GG640" s="53"/>
      <c r="GJ640" s="51"/>
      <c r="GN640" s="53"/>
      <c r="GQ640" s="51"/>
      <c r="GU640" s="53"/>
      <c r="GX640" s="51"/>
      <c r="HB640" s="53"/>
      <c r="HE640" s="51"/>
      <c r="HI640" s="53"/>
    </row>
    <row r="641">
      <c r="C641" s="51"/>
      <c r="J641" s="51"/>
      <c r="Q641" s="51"/>
      <c r="X641" s="51"/>
      <c r="AE641" s="51"/>
      <c r="AF641" s="52"/>
      <c r="AI641" s="53"/>
      <c r="AL641" s="51"/>
      <c r="AP641" s="53"/>
      <c r="AS641" s="51"/>
      <c r="AX641" s="53"/>
      <c r="AZ641" s="51"/>
      <c r="BE641" s="53"/>
      <c r="BG641" s="51"/>
      <c r="BK641" s="53"/>
      <c r="BN641" s="51"/>
      <c r="BR641" s="53"/>
      <c r="BU641" s="51"/>
      <c r="BW641" s="52"/>
      <c r="BY641" s="53"/>
      <c r="CB641" s="51"/>
      <c r="CF641" s="53"/>
      <c r="CI641" s="51"/>
      <c r="CM641" s="53"/>
      <c r="CP641" s="51"/>
      <c r="CW641" s="51"/>
      <c r="DD641" s="51"/>
      <c r="DK641" s="51"/>
      <c r="DR641" s="51"/>
      <c r="DY641" s="51"/>
      <c r="EF641" s="51"/>
      <c r="EM641" s="51"/>
      <c r="ET641" s="51"/>
      <c r="EX641" s="53"/>
      <c r="FA641" s="51"/>
      <c r="FH641" s="51"/>
      <c r="FJ641" s="53"/>
      <c r="FO641" s="51"/>
      <c r="FS641" s="53"/>
      <c r="FV641" s="51"/>
      <c r="FX641" s="53"/>
      <c r="GC641" s="51"/>
      <c r="GG641" s="53"/>
      <c r="GJ641" s="51"/>
      <c r="GN641" s="53"/>
      <c r="GQ641" s="51"/>
      <c r="GU641" s="53"/>
      <c r="GX641" s="51"/>
      <c r="HB641" s="53"/>
      <c r="HE641" s="51"/>
      <c r="HI641" s="53"/>
    </row>
    <row r="642">
      <c r="C642" s="51"/>
      <c r="J642" s="51"/>
      <c r="Q642" s="51"/>
      <c r="X642" s="51"/>
      <c r="AE642" s="51"/>
      <c r="AF642" s="52"/>
      <c r="AI642" s="53"/>
      <c r="AL642" s="51"/>
      <c r="AP642" s="53"/>
      <c r="AS642" s="51"/>
      <c r="AX642" s="53"/>
      <c r="AZ642" s="51"/>
      <c r="BE642" s="53"/>
      <c r="BG642" s="51"/>
      <c r="BK642" s="53"/>
      <c r="BN642" s="51"/>
      <c r="BR642" s="53"/>
      <c r="BU642" s="51"/>
      <c r="BW642" s="52"/>
      <c r="BY642" s="53"/>
      <c r="CB642" s="51"/>
      <c r="CF642" s="53"/>
      <c r="CI642" s="51"/>
      <c r="CM642" s="53"/>
      <c r="CP642" s="51"/>
      <c r="CW642" s="51"/>
      <c r="DD642" s="51"/>
      <c r="DK642" s="51"/>
      <c r="DR642" s="51"/>
      <c r="DY642" s="51"/>
      <c r="EF642" s="51"/>
      <c r="EM642" s="51"/>
      <c r="ET642" s="51"/>
      <c r="EX642" s="53"/>
      <c r="FA642" s="51"/>
      <c r="FH642" s="51"/>
      <c r="FJ642" s="53"/>
      <c r="FO642" s="51"/>
      <c r="FS642" s="53"/>
      <c r="FV642" s="51"/>
      <c r="FX642" s="53"/>
      <c r="GC642" s="51"/>
      <c r="GG642" s="53"/>
      <c r="GJ642" s="51"/>
      <c r="GN642" s="53"/>
      <c r="GQ642" s="51"/>
      <c r="GU642" s="53"/>
      <c r="GX642" s="51"/>
      <c r="HB642" s="53"/>
      <c r="HE642" s="51"/>
      <c r="HI642" s="53"/>
    </row>
    <row r="643">
      <c r="C643" s="51"/>
      <c r="J643" s="51"/>
      <c r="Q643" s="51"/>
      <c r="X643" s="51"/>
      <c r="AE643" s="51"/>
      <c r="AF643" s="52"/>
      <c r="AI643" s="53"/>
      <c r="AL643" s="51"/>
      <c r="AP643" s="53"/>
      <c r="AS643" s="51"/>
      <c r="AX643" s="53"/>
      <c r="AZ643" s="51"/>
      <c r="BE643" s="53"/>
      <c r="BG643" s="51"/>
      <c r="BK643" s="53"/>
      <c r="BN643" s="51"/>
      <c r="BR643" s="53"/>
      <c r="BU643" s="51"/>
      <c r="BW643" s="52"/>
      <c r="BY643" s="53"/>
      <c r="CB643" s="51"/>
      <c r="CF643" s="53"/>
      <c r="CI643" s="51"/>
      <c r="CM643" s="53"/>
      <c r="CP643" s="51"/>
      <c r="CW643" s="51"/>
      <c r="DD643" s="51"/>
      <c r="DK643" s="51"/>
      <c r="DR643" s="51"/>
      <c r="DY643" s="51"/>
      <c r="EF643" s="51"/>
      <c r="EM643" s="51"/>
      <c r="ET643" s="51"/>
      <c r="EX643" s="53"/>
      <c r="FA643" s="51"/>
      <c r="FH643" s="51"/>
      <c r="FJ643" s="53"/>
      <c r="FO643" s="51"/>
      <c r="FS643" s="53"/>
      <c r="FV643" s="51"/>
      <c r="FX643" s="53"/>
      <c r="GC643" s="51"/>
      <c r="GG643" s="53"/>
      <c r="GJ643" s="51"/>
      <c r="GN643" s="53"/>
      <c r="GQ643" s="51"/>
      <c r="GU643" s="53"/>
      <c r="GX643" s="51"/>
      <c r="HB643" s="53"/>
      <c r="HE643" s="51"/>
      <c r="HI643" s="53"/>
    </row>
    <row r="644">
      <c r="C644" s="51"/>
      <c r="J644" s="51"/>
      <c r="Q644" s="51"/>
      <c r="X644" s="51"/>
      <c r="AE644" s="51"/>
      <c r="AF644" s="52"/>
      <c r="AI644" s="53"/>
      <c r="AL644" s="51"/>
      <c r="AP644" s="53"/>
      <c r="AS644" s="51"/>
      <c r="AX644" s="53"/>
      <c r="AZ644" s="51"/>
      <c r="BE644" s="53"/>
      <c r="BG644" s="51"/>
      <c r="BK644" s="53"/>
      <c r="BN644" s="51"/>
      <c r="BR644" s="53"/>
      <c r="BU644" s="51"/>
      <c r="BW644" s="52"/>
      <c r="BY644" s="53"/>
      <c r="CB644" s="51"/>
      <c r="CF644" s="53"/>
      <c r="CI644" s="51"/>
      <c r="CM644" s="53"/>
      <c r="CP644" s="51"/>
      <c r="CW644" s="51"/>
      <c r="DD644" s="51"/>
      <c r="DK644" s="51"/>
      <c r="DR644" s="51"/>
      <c r="DY644" s="51"/>
      <c r="EF644" s="51"/>
      <c r="EM644" s="51"/>
      <c r="ET644" s="51"/>
      <c r="EX644" s="53"/>
      <c r="FA644" s="51"/>
      <c r="FH644" s="51"/>
      <c r="FJ644" s="53"/>
      <c r="FO644" s="51"/>
      <c r="FS644" s="53"/>
      <c r="FV644" s="51"/>
      <c r="FX644" s="53"/>
      <c r="GC644" s="51"/>
      <c r="GG644" s="53"/>
      <c r="GJ644" s="51"/>
      <c r="GN644" s="53"/>
      <c r="GQ644" s="51"/>
      <c r="GU644" s="53"/>
      <c r="GX644" s="51"/>
      <c r="HB644" s="53"/>
      <c r="HE644" s="51"/>
      <c r="HI644" s="53"/>
    </row>
    <row r="645">
      <c r="C645" s="51"/>
      <c r="J645" s="51"/>
      <c r="Q645" s="51"/>
      <c r="X645" s="51"/>
      <c r="AE645" s="51"/>
      <c r="AF645" s="52"/>
      <c r="AI645" s="53"/>
      <c r="AL645" s="51"/>
      <c r="AP645" s="53"/>
      <c r="AS645" s="51"/>
      <c r="AX645" s="53"/>
      <c r="AZ645" s="51"/>
      <c r="BE645" s="53"/>
      <c r="BG645" s="51"/>
      <c r="BK645" s="53"/>
      <c r="BN645" s="51"/>
      <c r="BR645" s="53"/>
      <c r="BU645" s="51"/>
      <c r="BW645" s="52"/>
      <c r="BY645" s="53"/>
      <c r="CB645" s="51"/>
      <c r="CF645" s="53"/>
      <c r="CI645" s="51"/>
      <c r="CM645" s="53"/>
      <c r="CP645" s="51"/>
      <c r="CW645" s="51"/>
      <c r="DD645" s="51"/>
      <c r="DK645" s="51"/>
      <c r="DR645" s="51"/>
      <c r="DY645" s="51"/>
      <c r="EF645" s="51"/>
      <c r="EM645" s="51"/>
      <c r="ET645" s="51"/>
      <c r="EX645" s="53"/>
      <c r="FA645" s="51"/>
      <c r="FH645" s="51"/>
      <c r="FJ645" s="53"/>
      <c r="FO645" s="51"/>
      <c r="FS645" s="53"/>
      <c r="FV645" s="51"/>
      <c r="FX645" s="53"/>
      <c r="GC645" s="51"/>
      <c r="GG645" s="53"/>
      <c r="GJ645" s="51"/>
      <c r="GN645" s="53"/>
      <c r="GQ645" s="51"/>
      <c r="GU645" s="53"/>
      <c r="GX645" s="51"/>
      <c r="HB645" s="53"/>
      <c r="HE645" s="51"/>
      <c r="HI645" s="53"/>
    </row>
    <row r="646">
      <c r="C646" s="51"/>
      <c r="J646" s="51"/>
      <c r="Q646" s="51"/>
      <c r="X646" s="51"/>
      <c r="AE646" s="51"/>
      <c r="AF646" s="52"/>
      <c r="AI646" s="53"/>
      <c r="AL646" s="51"/>
      <c r="AP646" s="53"/>
      <c r="AS646" s="51"/>
      <c r="AX646" s="53"/>
      <c r="AZ646" s="51"/>
      <c r="BE646" s="53"/>
      <c r="BG646" s="51"/>
      <c r="BK646" s="53"/>
      <c r="BN646" s="51"/>
      <c r="BR646" s="53"/>
      <c r="BU646" s="51"/>
      <c r="BW646" s="52"/>
      <c r="BY646" s="53"/>
      <c r="CB646" s="51"/>
      <c r="CF646" s="53"/>
      <c r="CI646" s="51"/>
      <c r="CM646" s="53"/>
      <c r="CP646" s="51"/>
      <c r="CW646" s="51"/>
      <c r="DD646" s="51"/>
      <c r="DK646" s="51"/>
      <c r="DR646" s="51"/>
      <c r="DY646" s="51"/>
      <c r="EF646" s="51"/>
      <c r="EM646" s="51"/>
      <c r="ET646" s="51"/>
      <c r="EX646" s="53"/>
      <c r="FA646" s="51"/>
      <c r="FH646" s="51"/>
      <c r="FJ646" s="53"/>
      <c r="FO646" s="51"/>
      <c r="FS646" s="53"/>
      <c r="FV646" s="51"/>
      <c r="FX646" s="53"/>
      <c r="GC646" s="51"/>
      <c r="GG646" s="53"/>
      <c r="GJ646" s="51"/>
      <c r="GN646" s="53"/>
      <c r="GQ646" s="51"/>
      <c r="GU646" s="53"/>
      <c r="GX646" s="51"/>
      <c r="HB646" s="53"/>
      <c r="HE646" s="51"/>
      <c r="HI646" s="53"/>
    </row>
    <row r="647">
      <c r="C647" s="51"/>
      <c r="J647" s="51"/>
      <c r="Q647" s="51"/>
      <c r="X647" s="51"/>
      <c r="AE647" s="51"/>
      <c r="AF647" s="52"/>
      <c r="AI647" s="53"/>
      <c r="AL647" s="51"/>
      <c r="AP647" s="53"/>
      <c r="AS647" s="51"/>
      <c r="AX647" s="53"/>
      <c r="AZ647" s="51"/>
      <c r="BE647" s="53"/>
      <c r="BG647" s="51"/>
      <c r="BK647" s="53"/>
      <c r="BN647" s="51"/>
      <c r="BR647" s="53"/>
      <c r="BU647" s="51"/>
      <c r="BW647" s="52"/>
      <c r="BY647" s="53"/>
      <c r="CB647" s="51"/>
      <c r="CF647" s="53"/>
      <c r="CI647" s="51"/>
      <c r="CM647" s="53"/>
      <c r="CP647" s="51"/>
      <c r="CW647" s="51"/>
      <c r="DD647" s="51"/>
      <c r="DK647" s="51"/>
      <c r="DR647" s="51"/>
      <c r="DY647" s="51"/>
      <c r="EF647" s="51"/>
      <c r="EM647" s="51"/>
      <c r="ET647" s="51"/>
      <c r="EX647" s="53"/>
      <c r="FA647" s="51"/>
      <c r="FH647" s="51"/>
      <c r="FJ647" s="53"/>
      <c r="FO647" s="51"/>
      <c r="FS647" s="53"/>
      <c r="FV647" s="51"/>
      <c r="FX647" s="53"/>
      <c r="GC647" s="51"/>
      <c r="GG647" s="53"/>
      <c r="GJ647" s="51"/>
      <c r="GN647" s="53"/>
      <c r="GQ647" s="51"/>
      <c r="GU647" s="53"/>
      <c r="GX647" s="51"/>
      <c r="HB647" s="53"/>
      <c r="HE647" s="51"/>
      <c r="HI647" s="53"/>
    </row>
    <row r="648">
      <c r="C648" s="51"/>
      <c r="J648" s="51"/>
      <c r="Q648" s="51"/>
      <c r="X648" s="51"/>
      <c r="AE648" s="51"/>
      <c r="AF648" s="52"/>
      <c r="AI648" s="53"/>
      <c r="AL648" s="51"/>
      <c r="AP648" s="53"/>
      <c r="AS648" s="51"/>
      <c r="AX648" s="53"/>
      <c r="AZ648" s="51"/>
      <c r="BE648" s="53"/>
      <c r="BG648" s="51"/>
      <c r="BK648" s="53"/>
      <c r="BN648" s="51"/>
      <c r="BR648" s="53"/>
      <c r="BU648" s="51"/>
      <c r="BW648" s="52"/>
      <c r="BY648" s="53"/>
      <c r="CB648" s="51"/>
      <c r="CF648" s="53"/>
      <c r="CI648" s="51"/>
      <c r="CM648" s="53"/>
      <c r="CP648" s="51"/>
      <c r="CW648" s="51"/>
      <c r="DD648" s="51"/>
      <c r="DK648" s="51"/>
      <c r="DR648" s="51"/>
      <c r="DY648" s="51"/>
      <c r="EF648" s="51"/>
      <c r="EM648" s="51"/>
      <c r="ET648" s="51"/>
      <c r="EX648" s="53"/>
      <c r="FA648" s="51"/>
      <c r="FH648" s="51"/>
      <c r="FJ648" s="53"/>
      <c r="FO648" s="51"/>
      <c r="FS648" s="53"/>
      <c r="FV648" s="51"/>
      <c r="FX648" s="53"/>
      <c r="GC648" s="51"/>
      <c r="GG648" s="53"/>
      <c r="GJ648" s="51"/>
      <c r="GN648" s="53"/>
      <c r="GQ648" s="51"/>
      <c r="GU648" s="53"/>
      <c r="GX648" s="51"/>
      <c r="HB648" s="53"/>
      <c r="HE648" s="51"/>
      <c r="HI648" s="53"/>
    </row>
    <row r="649">
      <c r="C649" s="51"/>
      <c r="J649" s="51"/>
      <c r="Q649" s="51"/>
      <c r="X649" s="51"/>
      <c r="AE649" s="51"/>
      <c r="AF649" s="52"/>
      <c r="AI649" s="53"/>
      <c r="AL649" s="51"/>
      <c r="AP649" s="53"/>
      <c r="AS649" s="51"/>
      <c r="AX649" s="53"/>
      <c r="AZ649" s="51"/>
      <c r="BE649" s="53"/>
      <c r="BG649" s="51"/>
      <c r="BK649" s="53"/>
      <c r="BN649" s="51"/>
      <c r="BR649" s="53"/>
      <c r="BU649" s="51"/>
      <c r="BW649" s="52"/>
      <c r="BY649" s="53"/>
      <c r="CB649" s="51"/>
      <c r="CF649" s="53"/>
      <c r="CI649" s="51"/>
      <c r="CM649" s="53"/>
      <c r="CP649" s="51"/>
      <c r="CW649" s="51"/>
      <c r="DD649" s="51"/>
      <c r="DK649" s="51"/>
      <c r="DR649" s="51"/>
      <c r="DY649" s="51"/>
      <c r="EF649" s="51"/>
      <c r="EM649" s="51"/>
      <c r="ET649" s="51"/>
      <c r="EX649" s="53"/>
      <c r="FA649" s="51"/>
      <c r="FH649" s="51"/>
      <c r="FJ649" s="53"/>
      <c r="FO649" s="51"/>
      <c r="FS649" s="53"/>
      <c r="FV649" s="51"/>
      <c r="FX649" s="53"/>
      <c r="GC649" s="51"/>
      <c r="GG649" s="53"/>
      <c r="GJ649" s="51"/>
      <c r="GN649" s="53"/>
      <c r="GQ649" s="51"/>
      <c r="GU649" s="53"/>
      <c r="GX649" s="51"/>
      <c r="HB649" s="53"/>
      <c r="HE649" s="51"/>
      <c r="HI649" s="53"/>
    </row>
    <row r="650">
      <c r="C650" s="51"/>
      <c r="J650" s="51"/>
      <c r="Q650" s="51"/>
      <c r="X650" s="51"/>
      <c r="AE650" s="51"/>
      <c r="AF650" s="52"/>
      <c r="AI650" s="53"/>
      <c r="AL650" s="51"/>
      <c r="AP650" s="53"/>
      <c r="AS650" s="51"/>
      <c r="AX650" s="53"/>
      <c r="AZ650" s="51"/>
      <c r="BE650" s="53"/>
      <c r="BG650" s="51"/>
      <c r="BK650" s="53"/>
      <c r="BN650" s="51"/>
      <c r="BR650" s="53"/>
      <c r="BU650" s="51"/>
      <c r="BW650" s="52"/>
      <c r="BY650" s="53"/>
      <c r="CB650" s="51"/>
      <c r="CF650" s="53"/>
      <c r="CI650" s="51"/>
      <c r="CM650" s="53"/>
      <c r="CP650" s="51"/>
      <c r="CW650" s="51"/>
      <c r="DD650" s="51"/>
      <c r="DK650" s="51"/>
      <c r="DR650" s="51"/>
      <c r="DY650" s="51"/>
      <c r="EF650" s="51"/>
      <c r="EM650" s="51"/>
      <c r="ET650" s="51"/>
      <c r="EX650" s="53"/>
      <c r="FA650" s="51"/>
      <c r="FH650" s="51"/>
      <c r="FJ650" s="53"/>
      <c r="FO650" s="51"/>
      <c r="FS650" s="53"/>
      <c r="FV650" s="51"/>
      <c r="FX650" s="53"/>
      <c r="GC650" s="51"/>
      <c r="GG650" s="53"/>
      <c r="GJ650" s="51"/>
      <c r="GN650" s="53"/>
      <c r="GQ650" s="51"/>
      <c r="GU650" s="53"/>
      <c r="GX650" s="51"/>
      <c r="HB650" s="53"/>
      <c r="HE650" s="51"/>
      <c r="HI650" s="53"/>
    </row>
    <row r="651">
      <c r="C651" s="51"/>
      <c r="J651" s="51"/>
      <c r="Q651" s="51"/>
      <c r="X651" s="51"/>
      <c r="AE651" s="51"/>
      <c r="AF651" s="52"/>
      <c r="AI651" s="53"/>
      <c r="AL651" s="51"/>
      <c r="AP651" s="53"/>
      <c r="AS651" s="51"/>
      <c r="AX651" s="53"/>
      <c r="AZ651" s="51"/>
      <c r="BE651" s="53"/>
      <c r="BG651" s="51"/>
      <c r="BK651" s="53"/>
      <c r="BN651" s="51"/>
      <c r="BR651" s="53"/>
      <c r="BU651" s="51"/>
      <c r="BW651" s="52"/>
      <c r="BY651" s="53"/>
      <c r="CB651" s="51"/>
      <c r="CF651" s="53"/>
      <c r="CI651" s="51"/>
      <c r="CM651" s="53"/>
      <c r="CP651" s="51"/>
      <c r="CW651" s="51"/>
      <c r="DD651" s="51"/>
      <c r="DK651" s="51"/>
      <c r="DR651" s="51"/>
      <c r="DY651" s="51"/>
      <c r="EF651" s="51"/>
      <c r="EM651" s="51"/>
      <c r="ET651" s="51"/>
      <c r="EX651" s="53"/>
      <c r="FA651" s="51"/>
      <c r="FH651" s="51"/>
      <c r="FJ651" s="53"/>
      <c r="FO651" s="51"/>
      <c r="FS651" s="53"/>
      <c r="FV651" s="51"/>
      <c r="FX651" s="53"/>
      <c r="GC651" s="51"/>
      <c r="GG651" s="53"/>
      <c r="GJ651" s="51"/>
      <c r="GN651" s="53"/>
      <c r="GQ651" s="51"/>
      <c r="GU651" s="53"/>
      <c r="GX651" s="51"/>
      <c r="HB651" s="53"/>
      <c r="HE651" s="51"/>
      <c r="HI651" s="53"/>
    </row>
    <row r="652">
      <c r="C652" s="51"/>
      <c r="J652" s="51"/>
      <c r="Q652" s="51"/>
      <c r="X652" s="51"/>
      <c r="AE652" s="51"/>
      <c r="AF652" s="52"/>
      <c r="AI652" s="53"/>
      <c r="AL652" s="51"/>
      <c r="AP652" s="53"/>
      <c r="AS652" s="51"/>
      <c r="AX652" s="53"/>
      <c r="AZ652" s="51"/>
      <c r="BE652" s="53"/>
      <c r="BG652" s="51"/>
      <c r="BK652" s="53"/>
      <c r="BN652" s="51"/>
      <c r="BR652" s="53"/>
      <c r="BU652" s="51"/>
      <c r="BW652" s="52"/>
      <c r="BY652" s="53"/>
      <c r="CB652" s="51"/>
      <c r="CF652" s="53"/>
      <c r="CI652" s="51"/>
      <c r="CM652" s="53"/>
      <c r="CP652" s="51"/>
      <c r="CW652" s="51"/>
      <c r="DD652" s="51"/>
      <c r="DK652" s="51"/>
      <c r="DR652" s="51"/>
      <c r="DY652" s="51"/>
      <c r="EF652" s="51"/>
      <c r="EM652" s="51"/>
      <c r="ET652" s="51"/>
      <c r="EX652" s="53"/>
      <c r="FA652" s="51"/>
      <c r="FH652" s="51"/>
      <c r="FJ652" s="53"/>
      <c r="FO652" s="51"/>
      <c r="FS652" s="53"/>
      <c r="FV652" s="51"/>
      <c r="FX652" s="53"/>
      <c r="GC652" s="51"/>
      <c r="GG652" s="53"/>
      <c r="GJ652" s="51"/>
      <c r="GN652" s="53"/>
      <c r="GQ652" s="51"/>
      <c r="GU652" s="53"/>
      <c r="GX652" s="51"/>
      <c r="HB652" s="53"/>
      <c r="HE652" s="51"/>
      <c r="HI652" s="53"/>
    </row>
    <row r="653">
      <c r="C653" s="51"/>
      <c r="J653" s="51"/>
      <c r="Q653" s="51"/>
      <c r="X653" s="51"/>
      <c r="AE653" s="51"/>
      <c r="AF653" s="52"/>
      <c r="AI653" s="53"/>
      <c r="AL653" s="51"/>
      <c r="AP653" s="53"/>
      <c r="AS653" s="51"/>
      <c r="AX653" s="53"/>
      <c r="AZ653" s="51"/>
      <c r="BE653" s="53"/>
      <c r="BG653" s="51"/>
      <c r="BK653" s="53"/>
      <c r="BN653" s="51"/>
      <c r="BR653" s="53"/>
      <c r="BU653" s="51"/>
      <c r="BW653" s="52"/>
      <c r="BY653" s="53"/>
      <c r="CB653" s="51"/>
      <c r="CF653" s="53"/>
      <c r="CI653" s="51"/>
      <c r="CM653" s="53"/>
      <c r="CP653" s="51"/>
      <c r="CW653" s="51"/>
      <c r="DD653" s="51"/>
      <c r="DK653" s="51"/>
      <c r="DR653" s="51"/>
      <c r="DY653" s="51"/>
      <c r="EF653" s="51"/>
      <c r="EM653" s="51"/>
      <c r="ET653" s="51"/>
      <c r="EX653" s="53"/>
      <c r="FA653" s="51"/>
      <c r="FH653" s="51"/>
      <c r="FJ653" s="53"/>
      <c r="FO653" s="51"/>
      <c r="FS653" s="53"/>
      <c r="FV653" s="51"/>
      <c r="FX653" s="53"/>
      <c r="GC653" s="51"/>
      <c r="GG653" s="53"/>
      <c r="GJ653" s="51"/>
      <c r="GN653" s="53"/>
      <c r="GQ653" s="51"/>
      <c r="GU653" s="53"/>
      <c r="GX653" s="51"/>
      <c r="HB653" s="53"/>
      <c r="HE653" s="51"/>
      <c r="HI653" s="53"/>
    </row>
    <row r="654">
      <c r="C654" s="51"/>
      <c r="J654" s="51"/>
      <c r="Q654" s="51"/>
      <c r="X654" s="51"/>
      <c r="AE654" s="51"/>
      <c r="AF654" s="52"/>
      <c r="AI654" s="53"/>
      <c r="AL654" s="51"/>
      <c r="AP654" s="53"/>
      <c r="AS654" s="51"/>
      <c r="AX654" s="53"/>
      <c r="AZ654" s="51"/>
      <c r="BE654" s="53"/>
      <c r="BG654" s="51"/>
      <c r="BK654" s="53"/>
      <c r="BN654" s="51"/>
      <c r="BR654" s="53"/>
      <c r="BU654" s="51"/>
      <c r="BW654" s="52"/>
      <c r="BY654" s="53"/>
      <c r="CB654" s="51"/>
      <c r="CF654" s="53"/>
      <c r="CI654" s="51"/>
      <c r="CM654" s="53"/>
      <c r="CP654" s="51"/>
      <c r="CW654" s="51"/>
      <c r="DD654" s="51"/>
      <c r="DK654" s="51"/>
      <c r="DR654" s="51"/>
      <c r="DY654" s="51"/>
      <c r="EF654" s="51"/>
      <c r="EM654" s="51"/>
      <c r="ET654" s="51"/>
      <c r="EX654" s="53"/>
      <c r="FA654" s="51"/>
      <c r="FH654" s="51"/>
      <c r="FJ654" s="53"/>
      <c r="FO654" s="51"/>
      <c r="FS654" s="53"/>
      <c r="FV654" s="51"/>
      <c r="FX654" s="53"/>
      <c r="GC654" s="51"/>
      <c r="GG654" s="53"/>
      <c r="GJ654" s="51"/>
      <c r="GN654" s="53"/>
      <c r="GQ654" s="51"/>
      <c r="GU654" s="53"/>
      <c r="GX654" s="51"/>
      <c r="HB654" s="53"/>
      <c r="HE654" s="51"/>
      <c r="HI654" s="53"/>
    </row>
    <row r="655">
      <c r="C655" s="51"/>
      <c r="J655" s="51"/>
      <c r="Q655" s="51"/>
      <c r="X655" s="51"/>
      <c r="AE655" s="51"/>
      <c r="AF655" s="52"/>
      <c r="AI655" s="53"/>
      <c r="AL655" s="51"/>
      <c r="AP655" s="53"/>
      <c r="AS655" s="51"/>
      <c r="AX655" s="53"/>
      <c r="AZ655" s="51"/>
      <c r="BE655" s="53"/>
      <c r="BG655" s="51"/>
      <c r="BK655" s="53"/>
      <c r="BN655" s="51"/>
      <c r="BR655" s="53"/>
      <c r="BU655" s="51"/>
      <c r="BW655" s="52"/>
      <c r="BY655" s="53"/>
      <c r="CB655" s="51"/>
      <c r="CF655" s="53"/>
      <c r="CI655" s="51"/>
      <c r="CM655" s="53"/>
      <c r="CP655" s="51"/>
      <c r="CW655" s="51"/>
      <c r="DD655" s="51"/>
      <c r="DK655" s="51"/>
      <c r="DR655" s="51"/>
      <c r="DY655" s="51"/>
      <c r="EF655" s="51"/>
      <c r="EM655" s="51"/>
      <c r="ET655" s="51"/>
      <c r="EX655" s="53"/>
      <c r="FA655" s="51"/>
      <c r="FH655" s="51"/>
      <c r="FJ655" s="53"/>
      <c r="FO655" s="51"/>
      <c r="FS655" s="53"/>
      <c r="FV655" s="51"/>
      <c r="FX655" s="53"/>
      <c r="GC655" s="51"/>
      <c r="GG655" s="53"/>
      <c r="GJ655" s="51"/>
      <c r="GN655" s="53"/>
      <c r="GQ655" s="51"/>
      <c r="GU655" s="53"/>
      <c r="GX655" s="51"/>
      <c r="HB655" s="53"/>
      <c r="HE655" s="51"/>
      <c r="HI655" s="53"/>
    </row>
    <row r="656">
      <c r="C656" s="51"/>
      <c r="J656" s="51"/>
      <c r="Q656" s="51"/>
      <c r="X656" s="51"/>
      <c r="AE656" s="51"/>
      <c r="AF656" s="52"/>
      <c r="AI656" s="53"/>
      <c r="AL656" s="51"/>
      <c r="AP656" s="53"/>
      <c r="AS656" s="51"/>
      <c r="AX656" s="53"/>
      <c r="AZ656" s="51"/>
      <c r="BE656" s="53"/>
      <c r="BG656" s="51"/>
      <c r="BK656" s="53"/>
      <c r="BN656" s="51"/>
      <c r="BR656" s="53"/>
      <c r="BU656" s="51"/>
      <c r="BW656" s="52"/>
      <c r="BY656" s="53"/>
      <c r="CB656" s="51"/>
      <c r="CF656" s="53"/>
      <c r="CI656" s="51"/>
      <c r="CM656" s="53"/>
      <c r="CP656" s="51"/>
      <c r="CW656" s="51"/>
      <c r="DD656" s="51"/>
      <c r="DK656" s="51"/>
      <c r="DR656" s="51"/>
      <c r="DY656" s="51"/>
      <c r="EF656" s="51"/>
      <c r="EM656" s="51"/>
      <c r="ET656" s="51"/>
      <c r="EX656" s="53"/>
      <c r="FA656" s="51"/>
      <c r="FH656" s="51"/>
      <c r="FJ656" s="53"/>
      <c r="FO656" s="51"/>
      <c r="FS656" s="53"/>
      <c r="FV656" s="51"/>
      <c r="FX656" s="53"/>
      <c r="GC656" s="51"/>
      <c r="GG656" s="53"/>
      <c r="GJ656" s="51"/>
      <c r="GN656" s="53"/>
      <c r="GQ656" s="51"/>
      <c r="GU656" s="53"/>
      <c r="GX656" s="51"/>
      <c r="HB656" s="53"/>
      <c r="HE656" s="51"/>
      <c r="HI656" s="53"/>
    </row>
    <row r="657">
      <c r="C657" s="51"/>
      <c r="J657" s="51"/>
      <c r="Q657" s="51"/>
      <c r="X657" s="51"/>
      <c r="AE657" s="51"/>
      <c r="AF657" s="52"/>
      <c r="AI657" s="53"/>
      <c r="AL657" s="51"/>
      <c r="AP657" s="53"/>
      <c r="AS657" s="51"/>
      <c r="AX657" s="53"/>
      <c r="AZ657" s="51"/>
      <c r="BE657" s="53"/>
      <c r="BG657" s="51"/>
      <c r="BK657" s="53"/>
      <c r="BN657" s="51"/>
      <c r="BR657" s="53"/>
      <c r="BU657" s="51"/>
      <c r="BW657" s="52"/>
      <c r="BY657" s="53"/>
      <c r="CB657" s="51"/>
      <c r="CF657" s="53"/>
      <c r="CI657" s="51"/>
      <c r="CM657" s="53"/>
      <c r="CP657" s="51"/>
      <c r="CW657" s="51"/>
      <c r="DD657" s="51"/>
      <c r="DK657" s="51"/>
      <c r="DR657" s="51"/>
      <c r="DY657" s="51"/>
      <c r="EF657" s="51"/>
      <c r="EM657" s="51"/>
      <c r="ET657" s="51"/>
      <c r="EX657" s="53"/>
      <c r="FA657" s="51"/>
      <c r="FH657" s="51"/>
      <c r="FJ657" s="53"/>
      <c r="FO657" s="51"/>
      <c r="FS657" s="53"/>
      <c r="FV657" s="51"/>
      <c r="FX657" s="53"/>
      <c r="GC657" s="51"/>
      <c r="GG657" s="53"/>
      <c r="GJ657" s="51"/>
      <c r="GN657" s="53"/>
      <c r="GQ657" s="51"/>
      <c r="GU657" s="53"/>
      <c r="GX657" s="51"/>
      <c r="HB657" s="53"/>
      <c r="HE657" s="51"/>
      <c r="HI657" s="53"/>
    </row>
    <row r="658">
      <c r="C658" s="51"/>
      <c r="J658" s="51"/>
      <c r="Q658" s="51"/>
      <c r="X658" s="51"/>
      <c r="AE658" s="51"/>
      <c r="AF658" s="52"/>
      <c r="AI658" s="53"/>
      <c r="AL658" s="51"/>
      <c r="AP658" s="53"/>
      <c r="AS658" s="51"/>
      <c r="AX658" s="53"/>
      <c r="AZ658" s="51"/>
      <c r="BE658" s="53"/>
      <c r="BG658" s="51"/>
      <c r="BK658" s="53"/>
      <c r="BN658" s="51"/>
      <c r="BR658" s="53"/>
      <c r="BU658" s="51"/>
      <c r="BW658" s="52"/>
      <c r="BY658" s="53"/>
      <c r="CB658" s="51"/>
      <c r="CF658" s="53"/>
      <c r="CI658" s="51"/>
      <c r="CM658" s="53"/>
      <c r="CP658" s="51"/>
      <c r="CW658" s="51"/>
      <c r="DD658" s="51"/>
      <c r="DK658" s="51"/>
      <c r="DR658" s="51"/>
      <c r="DY658" s="51"/>
      <c r="EF658" s="51"/>
      <c r="EM658" s="51"/>
      <c r="ET658" s="51"/>
      <c r="EX658" s="53"/>
      <c r="FA658" s="51"/>
      <c r="FH658" s="51"/>
      <c r="FJ658" s="53"/>
      <c r="FO658" s="51"/>
      <c r="FS658" s="53"/>
      <c r="FV658" s="51"/>
      <c r="FX658" s="53"/>
      <c r="GC658" s="51"/>
      <c r="GG658" s="53"/>
      <c r="GJ658" s="51"/>
      <c r="GN658" s="53"/>
      <c r="GQ658" s="51"/>
      <c r="GU658" s="53"/>
      <c r="GX658" s="51"/>
      <c r="HB658" s="53"/>
      <c r="HE658" s="51"/>
      <c r="HI658" s="53"/>
    </row>
    <row r="659">
      <c r="C659" s="51"/>
      <c r="J659" s="51"/>
      <c r="Q659" s="51"/>
      <c r="X659" s="51"/>
      <c r="AE659" s="51"/>
      <c r="AF659" s="52"/>
      <c r="AI659" s="53"/>
      <c r="AL659" s="51"/>
      <c r="AP659" s="53"/>
      <c r="AS659" s="51"/>
      <c r="AX659" s="53"/>
      <c r="AZ659" s="51"/>
      <c r="BE659" s="53"/>
      <c r="BG659" s="51"/>
      <c r="BK659" s="53"/>
      <c r="BN659" s="51"/>
      <c r="BR659" s="53"/>
      <c r="BU659" s="51"/>
      <c r="BW659" s="52"/>
      <c r="BY659" s="53"/>
      <c r="CB659" s="51"/>
      <c r="CF659" s="53"/>
      <c r="CI659" s="51"/>
      <c r="CM659" s="53"/>
      <c r="CP659" s="51"/>
      <c r="CW659" s="51"/>
      <c r="DD659" s="51"/>
      <c r="DK659" s="51"/>
      <c r="DR659" s="51"/>
      <c r="DY659" s="51"/>
      <c r="EF659" s="51"/>
      <c r="EM659" s="51"/>
      <c r="ET659" s="51"/>
      <c r="EX659" s="53"/>
      <c r="FA659" s="51"/>
      <c r="FH659" s="51"/>
      <c r="FJ659" s="53"/>
      <c r="FO659" s="51"/>
      <c r="FS659" s="53"/>
      <c r="FV659" s="51"/>
      <c r="FX659" s="53"/>
      <c r="GC659" s="51"/>
      <c r="GG659" s="53"/>
      <c r="GJ659" s="51"/>
      <c r="GN659" s="53"/>
      <c r="GQ659" s="51"/>
      <c r="GU659" s="53"/>
      <c r="GX659" s="51"/>
      <c r="HB659" s="53"/>
      <c r="HE659" s="51"/>
      <c r="HI659" s="53"/>
    </row>
    <row r="660">
      <c r="C660" s="51"/>
      <c r="J660" s="51"/>
      <c r="Q660" s="51"/>
      <c r="X660" s="51"/>
      <c r="AE660" s="51"/>
      <c r="AF660" s="52"/>
      <c r="AI660" s="53"/>
      <c r="AL660" s="51"/>
      <c r="AP660" s="53"/>
      <c r="AS660" s="51"/>
      <c r="AX660" s="53"/>
      <c r="AZ660" s="51"/>
      <c r="BE660" s="53"/>
      <c r="BG660" s="51"/>
      <c r="BK660" s="53"/>
      <c r="BN660" s="51"/>
      <c r="BR660" s="53"/>
      <c r="BU660" s="51"/>
      <c r="BW660" s="52"/>
      <c r="BY660" s="53"/>
      <c r="CB660" s="51"/>
      <c r="CF660" s="53"/>
      <c r="CI660" s="51"/>
      <c r="CM660" s="53"/>
      <c r="CP660" s="51"/>
      <c r="CW660" s="51"/>
      <c r="DD660" s="51"/>
      <c r="DK660" s="51"/>
      <c r="DR660" s="51"/>
      <c r="DY660" s="51"/>
      <c r="EF660" s="51"/>
      <c r="EM660" s="51"/>
      <c r="ET660" s="51"/>
      <c r="EX660" s="53"/>
      <c r="FA660" s="51"/>
      <c r="FH660" s="51"/>
      <c r="FJ660" s="53"/>
      <c r="FO660" s="51"/>
      <c r="FS660" s="53"/>
      <c r="FV660" s="51"/>
      <c r="FX660" s="53"/>
      <c r="GC660" s="51"/>
      <c r="GG660" s="53"/>
      <c r="GJ660" s="51"/>
      <c r="GN660" s="53"/>
      <c r="GQ660" s="51"/>
      <c r="GU660" s="53"/>
      <c r="GX660" s="51"/>
      <c r="HB660" s="53"/>
      <c r="HE660" s="51"/>
      <c r="HI660" s="53"/>
    </row>
    <row r="661">
      <c r="C661" s="51"/>
      <c r="J661" s="51"/>
      <c r="Q661" s="51"/>
      <c r="X661" s="51"/>
      <c r="AE661" s="51"/>
      <c r="AF661" s="52"/>
      <c r="AI661" s="53"/>
      <c r="AL661" s="51"/>
      <c r="AP661" s="53"/>
      <c r="AS661" s="51"/>
      <c r="AX661" s="53"/>
      <c r="AZ661" s="51"/>
      <c r="BE661" s="53"/>
      <c r="BG661" s="51"/>
      <c r="BK661" s="53"/>
      <c r="BN661" s="51"/>
      <c r="BR661" s="53"/>
      <c r="BU661" s="51"/>
      <c r="BW661" s="52"/>
      <c r="BY661" s="53"/>
      <c r="CB661" s="51"/>
      <c r="CF661" s="53"/>
      <c r="CI661" s="51"/>
      <c r="CM661" s="53"/>
      <c r="CP661" s="51"/>
      <c r="CW661" s="51"/>
      <c r="DD661" s="51"/>
      <c r="DK661" s="51"/>
      <c r="DR661" s="51"/>
      <c r="DY661" s="51"/>
      <c r="EF661" s="51"/>
      <c r="EM661" s="51"/>
      <c r="ET661" s="51"/>
      <c r="EX661" s="53"/>
      <c r="FA661" s="51"/>
      <c r="FH661" s="51"/>
      <c r="FJ661" s="53"/>
      <c r="FO661" s="51"/>
      <c r="FS661" s="53"/>
      <c r="FV661" s="51"/>
      <c r="FX661" s="53"/>
      <c r="GC661" s="51"/>
      <c r="GG661" s="53"/>
      <c r="GJ661" s="51"/>
      <c r="GN661" s="53"/>
      <c r="GQ661" s="51"/>
      <c r="GU661" s="53"/>
      <c r="GX661" s="51"/>
      <c r="HB661" s="53"/>
      <c r="HE661" s="51"/>
      <c r="HI661" s="53"/>
    </row>
    <row r="662">
      <c r="C662" s="51"/>
      <c r="J662" s="51"/>
      <c r="Q662" s="51"/>
      <c r="X662" s="51"/>
      <c r="AE662" s="51"/>
      <c r="AF662" s="52"/>
      <c r="AI662" s="53"/>
      <c r="AL662" s="51"/>
      <c r="AP662" s="53"/>
      <c r="AS662" s="51"/>
      <c r="AX662" s="53"/>
      <c r="AZ662" s="51"/>
      <c r="BE662" s="53"/>
      <c r="BG662" s="51"/>
      <c r="BK662" s="53"/>
      <c r="BN662" s="51"/>
      <c r="BR662" s="53"/>
      <c r="BU662" s="51"/>
      <c r="BW662" s="52"/>
      <c r="BY662" s="53"/>
      <c r="CB662" s="51"/>
      <c r="CF662" s="53"/>
      <c r="CI662" s="51"/>
      <c r="CM662" s="53"/>
      <c r="CP662" s="51"/>
      <c r="CW662" s="51"/>
      <c r="DD662" s="51"/>
      <c r="DK662" s="51"/>
      <c r="DR662" s="51"/>
      <c r="DY662" s="51"/>
      <c r="EF662" s="51"/>
      <c r="EM662" s="51"/>
      <c r="ET662" s="51"/>
      <c r="EX662" s="53"/>
      <c r="FA662" s="51"/>
      <c r="FH662" s="51"/>
      <c r="FJ662" s="53"/>
      <c r="FO662" s="51"/>
      <c r="FS662" s="53"/>
      <c r="FV662" s="51"/>
      <c r="FX662" s="53"/>
      <c r="GC662" s="51"/>
      <c r="GG662" s="53"/>
      <c r="GJ662" s="51"/>
      <c r="GN662" s="53"/>
      <c r="GQ662" s="51"/>
      <c r="GU662" s="53"/>
      <c r="GX662" s="51"/>
      <c r="HB662" s="53"/>
      <c r="HE662" s="51"/>
      <c r="HI662" s="53"/>
    </row>
    <row r="663">
      <c r="C663" s="51"/>
      <c r="J663" s="51"/>
      <c r="Q663" s="51"/>
      <c r="X663" s="51"/>
      <c r="AE663" s="51"/>
      <c r="AF663" s="52"/>
      <c r="AI663" s="53"/>
      <c r="AL663" s="51"/>
      <c r="AP663" s="53"/>
      <c r="AS663" s="51"/>
      <c r="AX663" s="53"/>
      <c r="AZ663" s="51"/>
      <c r="BE663" s="53"/>
      <c r="BG663" s="51"/>
      <c r="BK663" s="53"/>
      <c r="BN663" s="51"/>
      <c r="BR663" s="53"/>
      <c r="BU663" s="51"/>
      <c r="BW663" s="52"/>
      <c r="BY663" s="53"/>
      <c r="CB663" s="51"/>
      <c r="CF663" s="53"/>
      <c r="CI663" s="51"/>
      <c r="CM663" s="53"/>
      <c r="CP663" s="51"/>
      <c r="CW663" s="51"/>
      <c r="DD663" s="51"/>
      <c r="DK663" s="51"/>
      <c r="DR663" s="51"/>
      <c r="DY663" s="51"/>
      <c r="EF663" s="51"/>
      <c r="EM663" s="51"/>
      <c r="ET663" s="51"/>
      <c r="EX663" s="53"/>
      <c r="FA663" s="51"/>
      <c r="FH663" s="51"/>
      <c r="FJ663" s="53"/>
      <c r="FO663" s="51"/>
      <c r="FS663" s="53"/>
      <c r="FV663" s="51"/>
      <c r="FX663" s="53"/>
      <c r="GC663" s="51"/>
      <c r="GG663" s="53"/>
      <c r="GJ663" s="51"/>
      <c r="GN663" s="53"/>
      <c r="GQ663" s="51"/>
      <c r="GU663" s="53"/>
      <c r="GX663" s="51"/>
      <c r="HB663" s="53"/>
      <c r="HE663" s="51"/>
      <c r="HI663" s="53"/>
    </row>
    <row r="664">
      <c r="C664" s="51"/>
      <c r="J664" s="51"/>
      <c r="Q664" s="51"/>
      <c r="X664" s="51"/>
      <c r="AE664" s="51"/>
      <c r="AF664" s="52"/>
      <c r="AI664" s="53"/>
      <c r="AL664" s="51"/>
      <c r="AP664" s="53"/>
      <c r="AS664" s="51"/>
      <c r="AX664" s="53"/>
      <c r="AZ664" s="51"/>
      <c r="BE664" s="53"/>
      <c r="BG664" s="51"/>
      <c r="BK664" s="53"/>
      <c r="BN664" s="51"/>
      <c r="BR664" s="53"/>
      <c r="BU664" s="51"/>
      <c r="BW664" s="52"/>
      <c r="BY664" s="53"/>
      <c r="CB664" s="51"/>
      <c r="CF664" s="53"/>
      <c r="CI664" s="51"/>
      <c r="CM664" s="53"/>
      <c r="CP664" s="51"/>
      <c r="CW664" s="51"/>
      <c r="DD664" s="51"/>
      <c r="DK664" s="51"/>
      <c r="DR664" s="51"/>
      <c r="DY664" s="51"/>
      <c r="EF664" s="51"/>
      <c r="EM664" s="51"/>
      <c r="ET664" s="51"/>
      <c r="EX664" s="53"/>
      <c r="FA664" s="51"/>
      <c r="FH664" s="51"/>
      <c r="FJ664" s="53"/>
      <c r="FO664" s="51"/>
      <c r="FS664" s="53"/>
      <c r="FV664" s="51"/>
      <c r="FX664" s="53"/>
      <c r="GC664" s="51"/>
      <c r="GG664" s="53"/>
      <c r="GJ664" s="51"/>
      <c r="GN664" s="53"/>
      <c r="GQ664" s="51"/>
      <c r="GU664" s="53"/>
      <c r="GX664" s="51"/>
      <c r="HB664" s="53"/>
      <c r="HE664" s="51"/>
      <c r="HI664" s="53"/>
    </row>
    <row r="665">
      <c r="C665" s="51"/>
      <c r="J665" s="51"/>
      <c r="Q665" s="51"/>
      <c r="X665" s="51"/>
      <c r="AE665" s="51"/>
      <c r="AF665" s="52"/>
      <c r="AI665" s="53"/>
      <c r="AL665" s="51"/>
      <c r="AP665" s="53"/>
      <c r="AS665" s="51"/>
      <c r="AX665" s="53"/>
      <c r="AZ665" s="51"/>
      <c r="BE665" s="53"/>
      <c r="BG665" s="51"/>
      <c r="BK665" s="53"/>
      <c r="BN665" s="51"/>
      <c r="BR665" s="53"/>
      <c r="BU665" s="51"/>
      <c r="BW665" s="52"/>
      <c r="BY665" s="53"/>
      <c r="CB665" s="51"/>
      <c r="CF665" s="53"/>
      <c r="CI665" s="51"/>
      <c r="CM665" s="53"/>
      <c r="CP665" s="51"/>
      <c r="CW665" s="51"/>
      <c r="DD665" s="51"/>
      <c r="DK665" s="51"/>
      <c r="DR665" s="51"/>
      <c r="DY665" s="51"/>
      <c r="EF665" s="51"/>
      <c r="EM665" s="51"/>
      <c r="ET665" s="51"/>
      <c r="EX665" s="53"/>
      <c r="FA665" s="51"/>
      <c r="FH665" s="51"/>
      <c r="FJ665" s="53"/>
      <c r="FO665" s="51"/>
      <c r="FS665" s="53"/>
      <c r="FV665" s="51"/>
      <c r="FX665" s="53"/>
      <c r="GC665" s="51"/>
      <c r="GG665" s="53"/>
      <c r="GJ665" s="51"/>
      <c r="GN665" s="53"/>
      <c r="GQ665" s="51"/>
      <c r="GU665" s="53"/>
      <c r="GX665" s="51"/>
      <c r="HB665" s="53"/>
      <c r="HE665" s="51"/>
      <c r="HI665" s="53"/>
    </row>
    <row r="666">
      <c r="C666" s="51"/>
      <c r="J666" s="51"/>
      <c r="Q666" s="51"/>
      <c r="X666" s="51"/>
      <c r="AE666" s="51"/>
      <c r="AF666" s="52"/>
      <c r="AI666" s="53"/>
      <c r="AL666" s="51"/>
      <c r="AP666" s="53"/>
      <c r="AS666" s="51"/>
      <c r="AX666" s="53"/>
      <c r="AZ666" s="51"/>
      <c r="BE666" s="53"/>
      <c r="BG666" s="51"/>
      <c r="BK666" s="53"/>
      <c r="BN666" s="51"/>
      <c r="BR666" s="53"/>
      <c r="BU666" s="51"/>
      <c r="BW666" s="52"/>
      <c r="BY666" s="53"/>
      <c r="CB666" s="51"/>
      <c r="CF666" s="53"/>
      <c r="CI666" s="51"/>
      <c r="CM666" s="53"/>
      <c r="CP666" s="51"/>
      <c r="CW666" s="51"/>
      <c r="DD666" s="51"/>
      <c r="DK666" s="51"/>
      <c r="DR666" s="51"/>
      <c r="DY666" s="51"/>
      <c r="EF666" s="51"/>
      <c r="EM666" s="51"/>
      <c r="ET666" s="51"/>
      <c r="EX666" s="53"/>
      <c r="FA666" s="51"/>
      <c r="FH666" s="51"/>
      <c r="FJ666" s="53"/>
      <c r="FO666" s="51"/>
      <c r="FS666" s="53"/>
      <c r="FV666" s="51"/>
      <c r="FX666" s="53"/>
      <c r="GC666" s="51"/>
      <c r="GG666" s="53"/>
      <c r="GJ666" s="51"/>
      <c r="GN666" s="53"/>
      <c r="GQ666" s="51"/>
      <c r="GU666" s="53"/>
      <c r="GX666" s="51"/>
      <c r="HB666" s="53"/>
      <c r="HE666" s="51"/>
      <c r="HI666" s="53"/>
    </row>
    <row r="667">
      <c r="C667" s="51"/>
      <c r="J667" s="51"/>
      <c r="Q667" s="51"/>
      <c r="X667" s="51"/>
      <c r="AE667" s="51"/>
      <c r="AF667" s="52"/>
      <c r="AI667" s="53"/>
      <c r="AL667" s="51"/>
      <c r="AP667" s="53"/>
      <c r="AS667" s="51"/>
      <c r="AX667" s="53"/>
      <c r="AZ667" s="51"/>
      <c r="BE667" s="53"/>
      <c r="BG667" s="51"/>
      <c r="BK667" s="53"/>
      <c r="BN667" s="51"/>
      <c r="BR667" s="53"/>
      <c r="BU667" s="51"/>
      <c r="BW667" s="52"/>
      <c r="BY667" s="53"/>
      <c r="CB667" s="51"/>
      <c r="CF667" s="53"/>
      <c r="CI667" s="51"/>
      <c r="CM667" s="53"/>
      <c r="CP667" s="51"/>
      <c r="CW667" s="51"/>
      <c r="DD667" s="51"/>
      <c r="DK667" s="51"/>
      <c r="DR667" s="51"/>
      <c r="DY667" s="51"/>
      <c r="EF667" s="51"/>
      <c r="EM667" s="51"/>
      <c r="ET667" s="51"/>
      <c r="EX667" s="53"/>
      <c r="FA667" s="51"/>
      <c r="FH667" s="51"/>
      <c r="FJ667" s="53"/>
      <c r="FO667" s="51"/>
      <c r="FS667" s="53"/>
      <c r="FV667" s="51"/>
      <c r="FX667" s="53"/>
      <c r="GC667" s="51"/>
      <c r="GG667" s="53"/>
      <c r="GJ667" s="51"/>
      <c r="GN667" s="53"/>
      <c r="GQ667" s="51"/>
      <c r="GU667" s="53"/>
      <c r="GX667" s="51"/>
      <c r="HB667" s="53"/>
      <c r="HE667" s="51"/>
      <c r="HI667" s="53"/>
    </row>
    <row r="668">
      <c r="C668" s="51"/>
      <c r="J668" s="51"/>
      <c r="Q668" s="51"/>
      <c r="X668" s="51"/>
      <c r="AE668" s="51"/>
      <c r="AF668" s="52"/>
      <c r="AI668" s="53"/>
      <c r="AL668" s="51"/>
      <c r="AP668" s="53"/>
      <c r="AS668" s="51"/>
      <c r="AX668" s="53"/>
      <c r="AZ668" s="51"/>
      <c r="BE668" s="53"/>
      <c r="BG668" s="51"/>
      <c r="BK668" s="53"/>
      <c r="BN668" s="51"/>
      <c r="BR668" s="53"/>
      <c r="BU668" s="51"/>
      <c r="BW668" s="52"/>
      <c r="BY668" s="53"/>
      <c r="CB668" s="51"/>
      <c r="CF668" s="53"/>
      <c r="CI668" s="51"/>
      <c r="CM668" s="53"/>
      <c r="CP668" s="51"/>
      <c r="CW668" s="51"/>
      <c r="DD668" s="51"/>
      <c r="DK668" s="51"/>
      <c r="DR668" s="51"/>
      <c r="DY668" s="51"/>
      <c r="EF668" s="51"/>
      <c r="EM668" s="51"/>
      <c r="ET668" s="51"/>
      <c r="EX668" s="53"/>
      <c r="FA668" s="51"/>
      <c r="FH668" s="51"/>
      <c r="FJ668" s="53"/>
      <c r="FO668" s="51"/>
      <c r="FS668" s="53"/>
      <c r="FV668" s="51"/>
      <c r="FX668" s="53"/>
      <c r="GC668" s="51"/>
      <c r="GG668" s="53"/>
      <c r="GJ668" s="51"/>
      <c r="GN668" s="53"/>
      <c r="GQ668" s="51"/>
      <c r="GU668" s="53"/>
      <c r="GX668" s="51"/>
      <c r="HB668" s="53"/>
      <c r="HE668" s="51"/>
      <c r="HI668" s="53"/>
    </row>
    <row r="669">
      <c r="C669" s="51"/>
      <c r="J669" s="51"/>
      <c r="Q669" s="51"/>
      <c r="X669" s="51"/>
      <c r="AE669" s="51"/>
      <c r="AF669" s="52"/>
      <c r="AI669" s="53"/>
      <c r="AL669" s="51"/>
      <c r="AP669" s="53"/>
      <c r="AS669" s="51"/>
      <c r="AX669" s="53"/>
      <c r="AZ669" s="51"/>
      <c r="BE669" s="53"/>
      <c r="BG669" s="51"/>
      <c r="BK669" s="53"/>
      <c r="BN669" s="51"/>
      <c r="BR669" s="53"/>
      <c r="BU669" s="51"/>
      <c r="BW669" s="52"/>
      <c r="BY669" s="53"/>
      <c r="CB669" s="51"/>
      <c r="CF669" s="53"/>
      <c r="CI669" s="51"/>
      <c r="CM669" s="53"/>
      <c r="CP669" s="51"/>
      <c r="CW669" s="51"/>
      <c r="DD669" s="51"/>
      <c r="DK669" s="51"/>
      <c r="DR669" s="51"/>
      <c r="DY669" s="51"/>
      <c r="EF669" s="51"/>
      <c r="EM669" s="51"/>
      <c r="ET669" s="51"/>
      <c r="EX669" s="53"/>
      <c r="FA669" s="51"/>
      <c r="FH669" s="51"/>
      <c r="FJ669" s="53"/>
      <c r="FO669" s="51"/>
      <c r="FS669" s="53"/>
      <c r="FV669" s="51"/>
      <c r="FX669" s="53"/>
      <c r="GC669" s="51"/>
      <c r="GG669" s="53"/>
      <c r="GJ669" s="51"/>
      <c r="GN669" s="53"/>
      <c r="GQ669" s="51"/>
      <c r="GU669" s="53"/>
      <c r="GX669" s="51"/>
      <c r="HB669" s="53"/>
      <c r="HE669" s="51"/>
      <c r="HI669" s="53"/>
    </row>
    <row r="670">
      <c r="C670" s="51"/>
      <c r="J670" s="51"/>
      <c r="Q670" s="51"/>
      <c r="X670" s="51"/>
      <c r="AE670" s="51"/>
      <c r="AF670" s="52"/>
      <c r="AI670" s="53"/>
      <c r="AL670" s="51"/>
      <c r="AP670" s="53"/>
      <c r="AS670" s="51"/>
      <c r="AX670" s="53"/>
      <c r="AZ670" s="51"/>
      <c r="BE670" s="53"/>
      <c r="BG670" s="51"/>
      <c r="BK670" s="53"/>
      <c r="BN670" s="51"/>
      <c r="BR670" s="53"/>
      <c r="BU670" s="51"/>
      <c r="BW670" s="52"/>
      <c r="BY670" s="53"/>
      <c r="CB670" s="51"/>
      <c r="CF670" s="53"/>
      <c r="CI670" s="51"/>
      <c r="CM670" s="53"/>
      <c r="CP670" s="51"/>
      <c r="CW670" s="51"/>
      <c r="DD670" s="51"/>
      <c r="DK670" s="51"/>
      <c r="DR670" s="51"/>
      <c r="DY670" s="51"/>
      <c r="EF670" s="51"/>
      <c r="EM670" s="51"/>
      <c r="ET670" s="51"/>
      <c r="EX670" s="53"/>
      <c r="FA670" s="51"/>
      <c r="FH670" s="51"/>
      <c r="FJ670" s="53"/>
      <c r="FO670" s="51"/>
      <c r="FS670" s="53"/>
      <c r="FV670" s="51"/>
      <c r="FX670" s="53"/>
      <c r="GC670" s="51"/>
      <c r="GG670" s="53"/>
      <c r="GJ670" s="51"/>
      <c r="GN670" s="53"/>
      <c r="GQ670" s="51"/>
      <c r="GU670" s="53"/>
      <c r="GX670" s="51"/>
      <c r="HB670" s="53"/>
      <c r="HE670" s="51"/>
      <c r="HI670" s="53"/>
    </row>
    <row r="671">
      <c r="C671" s="51"/>
      <c r="J671" s="51"/>
      <c r="Q671" s="51"/>
      <c r="X671" s="51"/>
      <c r="AE671" s="51"/>
      <c r="AF671" s="52"/>
      <c r="AI671" s="53"/>
      <c r="AL671" s="51"/>
      <c r="AP671" s="53"/>
      <c r="AS671" s="51"/>
      <c r="AX671" s="53"/>
      <c r="AZ671" s="51"/>
      <c r="BE671" s="53"/>
      <c r="BG671" s="51"/>
      <c r="BK671" s="53"/>
      <c r="BN671" s="51"/>
      <c r="BR671" s="53"/>
      <c r="BU671" s="51"/>
      <c r="BW671" s="52"/>
      <c r="BY671" s="53"/>
      <c r="CB671" s="51"/>
      <c r="CF671" s="53"/>
      <c r="CI671" s="51"/>
      <c r="CM671" s="53"/>
      <c r="CP671" s="51"/>
      <c r="CW671" s="51"/>
      <c r="DD671" s="51"/>
      <c r="DK671" s="51"/>
      <c r="DR671" s="51"/>
      <c r="DY671" s="51"/>
      <c r="EF671" s="51"/>
      <c r="EM671" s="51"/>
      <c r="ET671" s="51"/>
      <c r="EX671" s="53"/>
      <c r="FA671" s="51"/>
      <c r="FH671" s="51"/>
      <c r="FJ671" s="53"/>
      <c r="FO671" s="51"/>
      <c r="FS671" s="53"/>
      <c r="FV671" s="51"/>
      <c r="FX671" s="53"/>
      <c r="GC671" s="51"/>
      <c r="GG671" s="53"/>
      <c r="GJ671" s="51"/>
      <c r="GN671" s="53"/>
      <c r="GQ671" s="51"/>
      <c r="GU671" s="53"/>
      <c r="GX671" s="51"/>
      <c r="HB671" s="53"/>
      <c r="HE671" s="51"/>
      <c r="HI671" s="53"/>
    </row>
    <row r="672">
      <c r="C672" s="51"/>
      <c r="J672" s="51"/>
      <c r="Q672" s="51"/>
      <c r="X672" s="51"/>
      <c r="AE672" s="51"/>
      <c r="AF672" s="52"/>
      <c r="AI672" s="53"/>
      <c r="AL672" s="51"/>
      <c r="AP672" s="53"/>
      <c r="AS672" s="51"/>
      <c r="AX672" s="53"/>
      <c r="AZ672" s="51"/>
      <c r="BE672" s="53"/>
      <c r="BG672" s="51"/>
      <c r="BK672" s="53"/>
      <c r="BN672" s="51"/>
      <c r="BR672" s="53"/>
      <c r="BU672" s="51"/>
      <c r="BW672" s="52"/>
      <c r="BY672" s="53"/>
      <c r="CB672" s="51"/>
      <c r="CF672" s="53"/>
      <c r="CI672" s="51"/>
      <c r="CM672" s="53"/>
      <c r="CP672" s="51"/>
      <c r="CW672" s="51"/>
      <c r="DD672" s="51"/>
      <c r="DK672" s="51"/>
      <c r="DR672" s="51"/>
      <c r="DY672" s="51"/>
      <c r="EF672" s="51"/>
      <c r="EM672" s="51"/>
      <c r="ET672" s="51"/>
      <c r="EX672" s="53"/>
      <c r="FA672" s="51"/>
      <c r="FH672" s="51"/>
      <c r="FJ672" s="53"/>
      <c r="FO672" s="51"/>
      <c r="FS672" s="53"/>
      <c r="FV672" s="51"/>
      <c r="FX672" s="53"/>
      <c r="GC672" s="51"/>
      <c r="GG672" s="53"/>
      <c r="GJ672" s="51"/>
      <c r="GN672" s="53"/>
      <c r="GQ672" s="51"/>
      <c r="GU672" s="53"/>
      <c r="GX672" s="51"/>
      <c r="HB672" s="53"/>
      <c r="HE672" s="51"/>
      <c r="HI672" s="53"/>
    </row>
    <row r="673">
      <c r="C673" s="51"/>
      <c r="J673" s="51"/>
      <c r="Q673" s="51"/>
      <c r="X673" s="51"/>
      <c r="AE673" s="51"/>
      <c r="AF673" s="52"/>
      <c r="AI673" s="53"/>
      <c r="AL673" s="51"/>
      <c r="AP673" s="53"/>
      <c r="AS673" s="51"/>
      <c r="AX673" s="53"/>
      <c r="AZ673" s="51"/>
      <c r="BE673" s="53"/>
      <c r="BG673" s="51"/>
      <c r="BK673" s="53"/>
      <c r="BN673" s="51"/>
      <c r="BR673" s="53"/>
      <c r="BU673" s="51"/>
      <c r="BW673" s="52"/>
      <c r="BY673" s="53"/>
      <c r="CB673" s="51"/>
      <c r="CF673" s="53"/>
      <c r="CI673" s="51"/>
      <c r="CM673" s="53"/>
      <c r="CP673" s="51"/>
      <c r="CW673" s="51"/>
      <c r="DD673" s="51"/>
      <c r="DK673" s="51"/>
      <c r="DR673" s="51"/>
      <c r="DY673" s="51"/>
      <c r="EF673" s="51"/>
      <c r="EM673" s="51"/>
      <c r="ET673" s="51"/>
      <c r="EX673" s="53"/>
      <c r="FA673" s="51"/>
      <c r="FH673" s="51"/>
      <c r="FJ673" s="53"/>
      <c r="FO673" s="51"/>
      <c r="FS673" s="53"/>
      <c r="FV673" s="51"/>
      <c r="FX673" s="53"/>
      <c r="GC673" s="51"/>
      <c r="GG673" s="53"/>
      <c r="GJ673" s="51"/>
      <c r="GN673" s="53"/>
      <c r="GQ673" s="51"/>
      <c r="GU673" s="53"/>
      <c r="GX673" s="51"/>
      <c r="HB673" s="53"/>
      <c r="HE673" s="51"/>
      <c r="HI673" s="53"/>
    </row>
    <row r="674">
      <c r="C674" s="51"/>
      <c r="J674" s="51"/>
      <c r="Q674" s="51"/>
      <c r="X674" s="51"/>
      <c r="AE674" s="51"/>
      <c r="AF674" s="52"/>
      <c r="AI674" s="53"/>
      <c r="AL674" s="51"/>
      <c r="AP674" s="53"/>
      <c r="AS674" s="51"/>
      <c r="AX674" s="53"/>
      <c r="AZ674" s="51"/>
      <c r="BE674" s="53"/>
      <c r="BG674" s="51"/>
      <c r="BK674" s="53"/>
      <c r="BN674" s="51"/>
      <c r="BR674" s="53"/>
      <c r="BU674" s="51"/>
      <c r="BW674" s="52"/>
      <c r="BY674" s="53"/>
      <c r="CB674" s="51"/>
      <c r="CF674" s="53"/>
      <c r="CI674" s="51"/>
      <c r="CM674" s="53"/>
      <c r="CP674" s="51"/>
      <c r="CW674" s="51"/>
      <c r="DD674" s="51"/>
      <c r="DK674" s="51"/>
      <c r="DR674" s="51"/>
      <c r="DY674" s="51"/>
      <c r="EF674" s="51"/>
      <c r="EM674" s="51"/>
      <c r="ET674" s="51"/>
      <c r="EX674" s="53"/>
      <c r="FA674" s="51"/>
      <c r="FH674" s="51"/>
      <c r="FJ674" s="53"/>
      <c r="FO674" s="51"/>
      <c r="FS674" s="53"/>
      <c r="FV674" s="51"/>
      <c r="FX674" s="53"/>
      <c r="GC674" s="51"/>
      <c r="GG674" s="53"/>
      <c r="GJ674" s="51"/>
      <c r="GN674" s="53"/>
      <c r="GQ674" s="51"/>
      <c r="GU674" s="53"/>
      <c r="GX674" s="51"/>
      <c r="HB674" s="53"/>
      <c r="HE674" s="51"/>
      <c r="HI674" s="53"/>
    </row>
    <row r="675">
      <c r="C675" s="51"/>
      <c r="J675" s="51"/>
      <c r="Q675" s="51"/>
      <c r="X675" s="51"/>
      <c r="AE675" s="51"/>
      <c r="AF675" s="52"/>
      <c r="AI675" s="53"/>
      <c r="AL675" s="51"/>
      <c r="AP675" s="53"/>
      <c r="AS675" s="51"/>
      <c r="AX675" s="53"/>
      <c r="AZ675" s="51"/>
      <c r="BE675" s="53"/>
      <c r="BG675" s="51"/>
      <c r="BK675" s="53"/>
      <c r="BN675" s="51"/>
      <c r="BR675" s="53"/>
      <c r="BU675" s="51"/>
      <c r="BW675" s="52"/>
      <c r="BY675" s="53"/>
      <c r="CB675" s="51"/>
      <c r="CF675" s="53"/>
      <c r="CI675" s="51"/>
      <c r="CM675" s="53"/>
      <c r="CP675" s="51"/>
      <c r="CW675" s="51"/>
      <c r="DD675" s="51"/>
      <c r="DK675" s="51"/>
      <c r="DR675" s="51"/>
      <c r="DY675" s="51"/>
      <c r="EF675" s="51"/>
      <c r="EM675" s="51"/>
      <c r="ET675" s="51"/>
      <c r="EX675" s="53"/>
      <c r="FA675" s="51"/>
      <c r="FH675" s="51"/>
      <c r="FJ675" s="53"/>
      <c r="FO675" s="51"/>
      <c r="FS675" s="53"/>
      <c r="FV675" s="51"/>
      <c r="FX675" s="53"/>
      <c r="GC675" s="51"/>
      <c r="GG675" s="53"/>
      <c r="GJ675" s="51"/>
      <c r="GN675" s="53"/>
      <c r="GQ675" s="51"/>
      <c r="GU675" s="53"/>
      <c r="GX675" s="51"/>
      <c r="HB675" s="53"/>
      <c r="HE675" s="51"/>
      <c r="HI675" s="53"/>
    </row>
    <row r="676">
      <c r="C676" s="51"/>
      <c r="J676" s="51"/>
      <c r="Q676" s="51"/>
      <c r="X676" s="51"/>
      <c r="AE676" s="51"/>
      <c r="AF676" s="52"/>
      <c r="AI676" s="53"/>
      <c r="AL676" s="51"/>
      <c r="AP676" s="53"/>
      <c r="AS676" s="51"/>
      <c r="AX676" s="53"/>
      <c r="AZ676" s="51"/>
      <c r="BE676" s="53"/>
      <c r="BG676" s="51"/>
      <c r="BK676" s="53"/>
      <c r="BN676" s="51"/>
      <c r="BR676" s="53"/>
      <c r="BU676" s="51"/>
      <c r="BW676" s="52"/>
      <c r="BY676" s="53"/>
      <c r="CB676" s="51"/>
      <c r="CF676" s="53"/>
      <c r="CI676" s="51"/>
      <c r="CM676" s="53"/>
      <c r="CP676" s="51"/>
      <c r="CW676" s="51"/>
      <c r="DD676" s="51"/>
      <c r="DK676" s="51"/>
      <c r="DR676" s="51"/>
      <c r="DY676" s="51"/>
      <c r="EF676" s="51"/>
      <c r="EM676" s="51"/>
      <c r="ET676" s="51"/>
      <c r="EX676" s="53"/>
      <c r="FA676" s="51"/>
      <c r="FH676" s="51"/>
      <c r="FJ676" s="53"/>
      <c r="FO676" s="51"/>
      <c r="FS676" s="53"/>
      <c r="FV676" s="51"/>
      <c r="FX676" s="53"/>
      <c r="GC676" s="51"/>
      <c r="GG676" s="53"/>
      <c r="GJ676" s="51"/>
      <c r="GN676" s="53"/>
      <c r="GQ676" s="51"/>
      <c r="GU676" s="53"/>
      <c r="GX676" s="51"/>
      <c r="HB676" s="53"/>
      <c r="HE676" s="51"/>
      <c r="HI676" s="53"/>
    </row>
    <row r="677">
      <c r="C677" s="51"/>
      <c r="J677" s="51"/>
      <c r="Q677" s="51"/>
      <c r="X677" s="51"/>
      <c r="AE677" s="51"/>
      <c r="AF677" s="52"/>
      <c r="AI677" s="53"/>
      <c r="AL677" s="51"/>
      <c r="AP677" s="53"/>
      <c r="AS677" s="51"/>
      <c r="AX677" s="53"/>
      <c r="AZ677" s="51"/>
      <c r="BE677" s="53"/>
      <c r="BG677" s="51"/>
      <c r="BK677" s="53"/>
      <c r="BN677" s="51"/>
      <c r="BR677" s="53"/>
      <c r="BU677" s="51"/>
      <c r="BW677" s="52"/>
      <c r="BY677" s="53"/>
      <c r="CB677" s="51"/>
      <c r="CF677" s="53"/>
      <c r="CI677" s="51"/>
      <c r="CM677" s="53"/>
      <c r="CP677" s="51"/>
      <c r="CW677" s="51"/>
      <c r="DD677" s="51"/>
      <c r="DK677" s="51"/>
      <c r="DR677" s="51"/>
      <c r="DY677" s="51"/>
      <c r="EF677" s="51"/>
      <c r="EM677" s="51"/>
      <c r="ET677" s="51"/>
      <c r="EX677" s="53"/>
      <c r="FA677" s="51"/>
      <c r="FH677" s="51"/>
      <c r="FJ677" s="53"/>
      <c r="FO677" s="51"/>
      <c r="FS677" s="53"/>
      <c r="FV677" s="51"/>
      <c r="FX677" s="53"/>
      <c r="GC677" s="51"/>
      <c r="GG677" s="53"/>
      <c r="GJ677" s="51"/>
      <c r="GN677" s="53"/>
      <c r="GQ677" s="51"/>
      <c r="GU677" s="53"/>
      <c r="GX677" s="51"/>
      <c r="HB677" s="53"/>
      <c r="HE677" s="51"/>
      <c r="HI677" s="53"/>
    </row>
    <row r="678">
      <c r="C678" s="51"/>
      <c r="J678" s="51"/>
      <c r="Q678" s="51"/>
      <c r="X678" s="51"/>
      <c r="AE678" s="51"/>
      <c r="AF678" s="52"/>
      <c r="AI678" s="53"/>
      <c r="AL678" s="51"/>
      <c r="AP678" s="53"/>
      <c r="AS678" s="51"/>
      <c r="AX678" s="53"/>
      <c r="AZ678" s="51"/>
      <c r="BE678" s="53"/>
      <c r="BG678" s="51"/>
      <c r="BK678" s="53"/>
      <c r="BN678" s="51"/>
      <c r="BR678" s="53"/>
      <c r="BU678" s="51"/>
      <c r="BW678" s="52"/>
      <c r="BY678" s="53"/>
      <c r="CB678" s="51"/>
      <c r="CF678" s="53"/>
      <c r="CI678" s="51"/>
      <c r="CM678" s="53"/>
      <c r="CP678" s="51"/>
      <c r="CW678" s="51"/>
      <c r="DD678" s="51"/>
      <c r="DK678" s="51"/>
      <c r="DR678" s="51"/>
      <c r="DY678" s="51"/>
      <c r="EF678" s="51"/>
      <c r="EM678" s="51"/>
      <c r="ET678" s="51"/>
      <c r="EX678" s="53"/>
      <c r="FA678" s="51"/>
      <c r="FH678" s="51"/>
      <c r="FJ678" s="53"/>
      <c r="FO678" s="51"/>
      <c r="FS678" s="53"/>
      <c r="FV678" s="51"/>
      <c r="FX678" s="53"/>
      <c r="GC678" s="51"/>
      <c r="GG678" s="53"/>
      <c r="GJ678" s="51"/>
      <c r="GN678" s="53"/>
      <c r="GQ678" s="51"/>
      <c r="GU678" s="53"/>
      <c r="GX678" s="51"/>
      <c r="HB678" s="53"/>
      <c r="HE678" s="51"/>
      <c r="HI678" s="53"/>
    </row>
    <row r="679">
      <c r="C679" s="51"/>
      <c r="J679" s="51"/>
      <c r="Q679" s="51"/>
      <c r="X679" s="51"/>
      <c r="AE679" s="51"/>
      <c r="AF679" s="52"/>
      <c r="AI679" s="53"/>
      <c r="AL679" s="51"/>
      <c r="AP679" s="53"/>
      <c r="AS679" s="51"/>
      <c r="AX679" s="53"/>
      <c r="AZ679" s="51"/>
      <c r="BE679" s="53"/>
      <c r="BG679" s="51"/>
      <c r="BK679" s="53"/>
      <c r="BN679" s="51"/>
      <c r="BR679" s="53"/>
      <c r="BU679" s="51"/>
      <c r="BW679" s="52"/>
      <c r="BY679" s="53"/>
      <c r="CB679" s="51"/>
      <c r="CF679" s="53"/>
      <c r="CI679" s="51"/>
      <c r="CM679" s="53"/>
      <c r="CP679" s="51"/>
      <c r="CW679" s="51"/>
      <c r="DD679" s="51"/>
      <c r="DK679" s="51"/>
      <c r="DR679" s="51"/>
      <c r="DY679" s="51"/>
      <c r="EF679" s="51"/>
      <c r="EM679" s="51"/>
      <c r="ET679" s="51"/>
      <c r="EX679" s="53"/>
      <c r="FA679" s="51"/>
      <c r="FH679" s="51"/>
      <c r="FJ679" s="53"/>
      <c r="FO679" s="51"/>
      <c r="FS679" s="53"/>
      <c r="FV679" s="51"/>
      <c r="FX679" s="53"/>
      <c r="GC679" s="51"/>
      <c r="GG679" s="53"/>
      <c r="GJ679" s="51"/>
      <c r="GN679" s="53"/>
      <c r="GQ679" s="51"/>
      <c r="GU679" s="53"/>
      <c r="GX679" s="51"/>
      <c r="HB679" s="53"/>
      <c r="HE679" s="51"/>
      <c r="HI679" s="53"/>
    </row>
    <row r="680">
      <c r="C680" s="51"/>
      <c r="J680" s="51"/>
      <c r="Q680" s="51"/>
      <c r="X680" s="51"/>
      <c r="AE680" s="51"/>
      <c r="AF680" s="52"/>
      <c r="AI680" s="53"/>
      <c r="AL680" s="51"/>
      <c r="AP680" s="53"/>
      <c r="AS680" s="51"/>
      <c r="AX680" s="53"/>
      <c r="AZ680" s="51"/>
      <c r="BE680" s="53"/>
      <c r="BG680" s="51"/>
      <c r="BK680" s="53"/>
      <c r="BN680" s="51"/>
      <c r="BR680" s="53"/>
      <c r="BU680" s="51"/>
      <c r="BW680" s="52"/>
      <c r="BY680" s="53"/>
      <c r="CB680" s="51"/>
      <c r="CF680" s="53"/>
      <c r="CI680" s="51"/>
      <c r="CM680" s="53"/>
      <c r="CP680" s="51"/>
      <c r="CW680" s="51"/>
      <c r="DD680" s="51"/>
      <c r="DK680" s="51"/>
      <c r="DR680" s="51"/>
      <c r="DY680" s="51"/>
      <c r="EF680" s="51"/>
      <c r="EM680" s="51"/>
      <c r="ET680" s="51"/>
      <c r="EX680" s="53"/>
      <c r="FA680" s="51"/>
      <c r="FH680" s="51"/>
      <c r="FJ680" s="53"/>
      <c r="FO680" s="51"/>
      <c r="FS680" s="53"/>
      <c r="FV680" s="51"/>
      <c r="FX680" s="53"/>
      <c r="GC680" s="51"/>
      <c r="GG680" s="53"/>
      <c r="GJ680" s="51"/>
      <c r="GN680" s="53"/>
      <c r="GQ680" s="51"/>
      <c r="GU680" s="53"/>
      <c r="GX680" s="51"/>
      <c r="HB680" s="53"/>
      <c r="HE680" s="51"/>
      <c r="HI680" s="53"/>
    </row>
    <row r="681">
      <c r="C681" s="51"/>
      <c r="J681" s="51"/>
      <c r="Q681" s="51"/>
      <c r="X681" s="51"/>
      <c r="AE681" s="51"/>
      <c r="AF681" s="52"/>
      <c r="AI681" s="53"/>
      <c r="AL681" s="51"/>
      <c r="AP681" s="53"/>
      <c r="AS681" s="51"/>
      <c r="AX681" s="53"/>
      <c r="AZ681" s="51"/>
      <c r="BE681" s="53"/>
      <c r="BG681" s="51"/>
      <c r="BK681" s="53"/>
      <c r="BN681" s="51"/>
      <c r="BR681" s="53"/>
      <c r="BU681" s="51"/>
      <c r="BW681" s="52"/>
      <c r="BY681" s="53"/>
      <c r="CB681" s="51"/>
      <c r="CF681" s="53"/>
      <c r="CI681" s="51"/>
      <c r="CM681" s="53"/>
      <c r="CP681" s="51"/>
      <c r="CW681" s="51"/>
      <c r="DD681" s="51"/>
      <c r="DK681" s="51"/>
      <c r="DR681" s="51"/>
      <c r="DY681" s="51"/>
      <c r="EF681" s="51"/>
      <c r="EM681" s="51"/>
      <c r="ET681" s="51"/>
      <c r="EX681" s="53"/>
      <c r="FA681" s="51"/>
      <c r="FH681" s="51"/>
      <c r="FJ681" s="53"/>
      <c r="FO681" s="51"/>
      <c r="FS681" s="53"/>
      <c r="FV681" s="51"/>
      <c r="FX681" s="53"/>
      <c r="GC681" s="51"/>
      <c r="GG681" s="53"/>
      <c r="GJ681" s="51"/>
      <c r="GN681" s="53"/>
      <c r="GQ681" s="51"/>
      <c r="GU681" s="53"/>
      <c r="GX681" s="51"/>
      <c r="HB681" s="53"/>
      <c r="HE681" s="51"/>
      <c r="HI681" s="53"/>
    </row>
    <row r="682">
      <c r="C682" s="51"/>
      <c r="J682" s="51"/>
      <c r="Q682" s="51"/>
      <c r="X682" s="51"/>
      <c r="AE682" s="51"/>
      <c r="AF682" s="52"/>
      <c r="AI682" s="53"/>
      <c r="AL682" s="51"/>
      <c r="AP682" s="53"/>
      <c r="AS682" s="51"/>
      <c r="AX682" s="53"/>
      <c r="AZ682" s="51"/>
      <c r="BE682" s="53"/>
      <c r="BG682" s="51"/>
      <c r="BK682" s="53"/>
      <c r="BN682" s="51"/>
      <c r="BR682" s="53"/>
      <c r="BU682" s="51"/>
      <c r="BW682" s="52"/>
      <c r="BY682" s="53"/>
      <c r="CB682" s="51"/>
      <c r="CF682" s="53"/>
      <c r="CI682" s="51"/>
      <c r="CM682" s="53"/>
      <c r="CP682" s="51"/>
      <c r="CW682" s="51"/>
      <c r="DD682" s="51"/>
      <c r="DK682" s="51"/>
      <c r="DR682" s="51"/>
      <c r="DY682" s="51"/>
      <c r="EF682" s="51"/>
      <c r="EM682" s="51"/>
      <c r="ET682" s="51"/>
      <c r="EX682" s="53"/>
      <c r="FA682" s="51"/>
      <c r="FH682" s="51"/>
      <c r="FJ682" s="53"/>
      <c r="FO682" s="51"/>
      <c r="FS682" s="53"/>
      <c r="FV682" s="51"/>
      <c r="FX682" s="53"/>
      <c r="GC682" s="51"/>
      <c r="GG682" s="53"/>
      <c r="GJ682" s="51"/>
      <c r="GN682" s="53"/>
      <c r="GQ682" s="51"/>
      <c r="GU682" s="53"/>
      <c r="GX682" s="51"/>
      <c r="HB682" s="53"/>
      <c r="HE682" s="51"/>
      <c r="HI682" s="53"/>
    </row>
    <row r="683">
      <c r="C683" s="51"/>
      <c r="J683" s="51"/>
      <c r="Q683" s="51"/>
      <c r="X683" s="51"/>
      <c r="AE683" s="51"/>
      <c r="AF683" s="52"/>
      <c r="AI683" s="53"/>
      <c r="AL683" s="51"/>
      <c r="AP683" s="53"/>
      <c r="AS683" s="51"/>
      <c r="AX683" s="53"/>
      <c r="AZ683" s="51"/>
      <c r="BE683" s="53"/>
      <c r="BG683" s="51"/>
      <c r="BK683" s="53"/>
      <c r="BN683" s="51"/>
      <c r="BR683" s="53"/>
      <c r="BU683" s="51"/>
      <c r="BW683" s="52"/>
      <c r="BY683" s="53"/>
      <c r="CB683" s="51"/>
      <c r="CF683" s="53"/>
      <c r="CI683" s="51"/>
      <c r="CM683" s="53"/>
      <c r="CP683" s="51"/>
      <c r="CW683" s="51"/>
      <c r="DD683" s="51"/>
      <c r="DK683" s="51"/>
      <c r="DR683" s="51"/>
      <c r="DY683" s="51"/>
      <c r="EF683" s="51"/>
      <c r="EM683" s="51"/>
      <c r="ET683" s="51"/>
      <c r="EX683" s="53"/>
      <c r="FA683" s="51"/>
      <c r="FH683" s="51"/>
      <c r="FJ683" s="53"/>
      <c r="FO683" s="51"/>
      <c r="FS683" s="53"/>
      <c r="FV683" s="51"/>
      <c r="FX683" s="53"/>
      <c r="GC683" s="51"/>
      <c r="GG683" s="53"/>
      <c r="GJ683" s="51"/>
      <c r="GN683" s="53"/>
      <c r="GQ683" s="51"/>
      <c r="GU683" s="53"/>
      <c r="GX683" s="51"/>
      <c r="HB683" s="53"/>
      <c r="HE683" s="51"/>
      <c r="HI683" s="53"/>
    </row>
    <row r="684">
      <c r="C684" s="51"/>
      <c r="J684" s="51"/>
      <c r="Q684" s="51"/>
      <c r="X684" s="51"/>
      <c r="AE684" s="51"/>
      <c r="AF684" s="52"/>
      <c r="AI684" s="53"/>
      <c r="AL684" s="51"/>
      <c r="AP684" s="53"/>
      <c r="AS684" s="51"/>
      <c r="AX684" s="53"/>
      <c r="AZ684" s="51"/>
      <c r="BE684" s="53"/>
      <c r="BG684" s="51"/>
      <c r="BK684" s="53"/>
      <c r="BN684" s="51"/>
      <c r="BR684" s="53"/>
      <c r="BU684" s="51"/>
      <c r="BW684" s="52"/>
      <c r="BY684" s="53"/>
      <c r="CB684" s="51"/>
      <c r="CF684" s="53"/>
      <c r="CI684" s="51"/>
      <c r="CM684" s="53"/>
      <c r="CP684" s="51"/>
      <c r="CW684" s="51"/>
      <c r="DD684" s="51"/>
      <c r="DK684" s="51"/>
      <c r="DR684" s="51"/>
      <c r="DY684" s="51"/>
      <c r="EF684" s="51"/>
      <c r="EM684" s="51"/>
      <c r="ET684" s="51"/>
      <c r="EX684" s="53"/>
      <c r="FA684" s="51"/>
      <c r="FH684" s="51"/>
      <c r="FJ684" s="53"/>
      <c r="FO684" s="51"/>
      <c r="FS684" s="53"/>
      <c r="FV684" s="51"/>
      <c r="FX684" s="53"/>
      <c r="GC684" s="51"/>
      <c r="GG684" s="53"/>
      <c r="GJ684" s="51"/>
      <c r="GN684" s="53"/>
      <c r="GQ684" s="51"/>
      <c r="GU684" s="53"/>
      <c r="GX684" s="51"/>
      <c r="HB684" s="53"/>
      <c r="HE684" s="51"/>
      <c r="HI684" s="53"/>
    </row>
    <row r="685">
      <c r="C685" s="51"/>
      <c r="J685" s="51"/>
      <c r="Q685" s="51"/>
      <c r="X685" s="51"/>
      <c r="AE685" s="51"/>
      <c r="AF685" s="52"/>
      <c r="AI685" s="53"/>
      <c r="AL685" s="51"/>
      <c r="AP685" s="53"/>
      <c r="AS685" s="51"/>
      <c r="AX685" s="53"/>
      <c r="AZ685" s="51"/>
      <c r="BE685" s="53"/>
      <c r="BG685" s="51"/>
      <c r="BK685" s="53"/>
      <c r="BN685" s="51"/>
      <c r="BR685" s="53"/>
      <c r="BU685" s="51"/>
      <c r="BW685" s="52"/>
      <c r="BY685" s="53"/>
      <c r="CB685" s="51"/>
      <c r="CF685" s="53"/>
      <c r="CI685" s="51"/>
      <c r="CM685" s="53"/>
      <c r="CP685" s="51"/>
      <c r="CW685" s="51"/>
      <c r="DD685" s="51"/>
      <c r="DK685" s="51"/>
      <c r="DR685" s="51"/>
      <c r="DY685" s="51"/>
      <c r="EF685" s="51"/>
      <c r="EM685" s="51"/>
      <c r="ET685" s="51"/>
      <c r="EX685" s="53"/>
      <c r="FA685" s="51"/>
      <c r="FH685" s="51"/>
      <c r="FJ685" s="53"/>
      <c r="FO685" s="51"/>
      <c r="FS685" s="53"/>
      <c r="FV685" s="51"/>
      <c r="FX685" s="53"/>
      <c r="GC685" s="51"/>
      <c r="GG685" s="53"/>
      <c r="GJ685" s="51"/>
      <c r="GN685" s="53"/>
      <c r="GQ685" s="51"/>
      <c r="GU685" s="53"/>
      <c r="GX685" s="51"/>
      <c r="HB685" s="53"/>
      <c r="HE685" s="51"/>
      <c r="HI685" s="53"/>
    </row>
    <row r="686">
      <c r="C686" s="51"/>
      <c r="J686" s="51"/>
      <c r="Q686" s="51"/>
      <c r="X686" s="51"/>
      <c r="AE686" s="51"/>
      <c r="AF686" s="52"/>
      <c r="AI686" s="53"/>
      <c r="AL686" s="51"/>
      <c r="AP686" s="53"/>
      <c r="AS686" s="51"/>
      <c r="AX686" s="53"/>
      <c r="AZ686" s="51"/>
      <c r="BE686" s="53"/>
      <c r="BG686" s="51"/>
      <c r="BK686" s="53"/>
      <c r="BN686" s="51"/>
      <c r="BR686" s="53"/>
      <c r="BU686" s="51"/>
      <c r="BW686" s="52"/>
      <c r="BY686" s="53"/>
      <c r="CB686" s="51"/>
      <c r="CF686" s="53"/>
      <c r="CI686" s="51"/>
      <c r="CM686" s="53"/>
      <c r="CP686" s="51"/>
      <c r="CW686" s="51"/>
      <c r="DD686" s="51"/>
      <c r="DK686" s="51"/>
      <c r="DR686" s="51"/>
      <c r="DY686" s="51"/>
      <c r="EF686" s="51"/>
      <c r="EM686" s="51"/>
      <c r="ET686" s="51"/>
      <c r="EX686" s="53"/>
      <c r="FA686" s="51"/>
      <c r="FH686" s="51"/>
      <c r="FJ686" s="53"/>
      <c r="FO686" s="51"/>
      <c r="FS686" s="53"/>
      <c r="FV686" s="51"/>
      <c r="FX686" s="53"/>
      <c r="GC686" s="51"/>
      <c r="GG686" s="53"/>
      <c r="GJ686" s="51"/>
      <c r="GN686" s="53"/>
      <c r="GQ686" s="51"/>
      <c r="GU686" s="53"/>
      <c r="GX686" s="51"/>
      <c r="HB686" s="53"/>
      <c r="HE686" s="51"/>
      <c r="HI686" s="53"/>
    </row>
    <row r="687">
      <c r="C687" s="51"/>
      <c r="J687" s="51"/>
      <c r="Q687" s="51"/>
      <c r="X687" s="51"/>
      <c r="AE687" s="51"/>
      <c r="AF687" s="52"/>
      <c r="AI687" s="53"/>
      <c r="AL687" s="51"/>
      <c r="AP687" s="53"/>
      <c r="AS687" s="51"/>
      <c r="AX687" s="53"/>
      <c r="AZ687" s="51"/>
      <c r="BE687" s="53"/>
      <c r="BG687" s="51"/>
      <c r="BK687" s="53"/>
      <c r="BN687" s="51"/>
      <c r="BR687" s="53"/>
      <c r="BU687" s="51"/>
      <c r="BW687" s="52"/>
      <c r="BY687" s="53"/>
      <c r="CB687" s="51"/>
      <c r="CF687" s="53"/>
      <c r="CI687" s="51"/>
      <c r="CM687" s="53"/>
      <c r="CP687" s="51"/>
      <c r="CW687" s="51"/>
      <c r="DD687" s="51"/>
      <c r="DK687" s="51"/>
      <c r="DR687" s="51"/>
      <c r="DY687" s="51"/>
      <c r="EF687" s="51"/>
      <c r="EM687" s="51"/>
      <c r="ET687" s="51"/>
      <c r="EX687" s="53"/>
      <c r="FA687" s="51"/>
      <c r="FH687" s="51"/>
      <c r="FJ687" s="53"/>
      <c r="FO687" s="51"/>
      <c r="FS687" s="53"/>
      <c r="FV687" s="51"/>
      <c r="FX687" s="53"/>
      <c r="GC687" s="51"/>
      <c r="GG687" s="53"/>
      <c r="GJ687" s="51"/>
      <c r="GN687" s="53"/>
      <c r="GQ687" s="51"/>
      <c r="GU687" s="53"/>
      <c r="GX687" s="51"/>
      <c r="HB687" s="53"/>
      <c r="HE687" s="51"/>
      <c r="HI687" s="53"/>
    </row>
    <row r="688">
      <c r="C688" s="51"/>
      <c r="J688" s="51"/>
      <c r="Q688" s="51"/>
      <c r="X688" s="51"/>
      <c r="AE688" s="51"/>
      <c r="AF688" s="52"/>
      <c r="AI688" s="53"/>
      <c r="AL688" s="51"/>
      <c r="AP688" s="53"/>
      <c r="AS688" s="51"/>
      <c r="AX688" s="53"/>
      <c r="AZ688" s="51"/>
      <c r="BE688" s="53"/>
      <c r="BG688" s="51"/>
      <c r="BK688" s="53"/>
      <c r="BN688" s="51"/>
      <c r="BR688" s="53"/>
      <c r="BU688" s="51"/>
      <c r="BW688" s="52"/>
      <c r="BY688" s="53"/>
      <c r="CB688" s="51"/>
      <c r="CF688" s="53"/>
      <c r="CI688" s="51"/>
      <c r="CM688" s="53"/>
      <c r="CP688" s="51"/>
      <c r="CW688" s="51"/>
      <c r="DD688" s="51"/>
      <c r="DK688" s="51"/>
      <c r="DR688" s="51"/>
      <c r="DY688" s="51"/>
      <c r="EF688" s="51"/>
      <c r="EM688" s="51"/>
      <c r="ET688" s="51"/>
      <c r="EX688" s="53"/>
      <c r="FA688" s="51"/>
      <c r="FH688" s="51"/>
      <c r="FJ688" s="53"/>
      <c r="FO688" s="51"/>
      <c r="FS688" s="53"/>
      <c r="FV688" s="51"/>
      <c r="FX688" s="53"/>
      <c r="GC688" s="51"/>
      <c r="GG688" s="53"/>
      <c r="GJ688" s="51"/>
      <c r="GN688" s="53"/>
      <c r="GQ688" s="51"/>
      <c r="GU688" s="53"/>
      <c r="GX688" s="51"/>
      <c r="HB688" s="53"/>
      <c r="HE688" s="51"/>
      <c r="HI688" s="53"/>
    </row>
    <row r="689">
      <c r="C689" s="51"/>
      <c r="J689" s="51"/>
      <c r="Q689" s="51"/>
      <c r="X689" s="51"/>
      <c r="AE689" s="51"/>
      <c r="AF689" s="52"/>
      <c r="AI689" s="53"/>
      <c r="AL689" s="51"/>
      <c r="AP689" s="53"/>
      <c r="AS689" s="51"/>
      <c r="AX689" s="53"/>
      <c r="AZ689" s="51"/>
      <c r="BE689" s="53"/>
      <c r="BG689" s="51"/>
      <c r="BK689" s="53"/>
      <c r="BN689" s="51"/>
      <c r="BR689" s="53"/>
      <c r="BU689" s="51"/>
      <c r="BW689" s="52"/>
      <c r="BY689" s="53"/>
      <c r="CB689" s="51"/>
      <c r="CF689" s="53"/>
      <c r="CI689" s="51"/>
      <c r="CM689" s="53"/>
      <c r="CP689" s="51"/>
      <c r="CW689" s="51"/>
      <c r="DD689" s="51"/>
      <c r="DK689" s="51"/>
      <c r="DR689" s="51"/>
      <c r="DY689" s="51"/>
      <c r="EF689" s="51"/>
      <c r="EM689" s="51"/>
      <c r="ET689" s="51"/>
      <c r="EX689" s="53"/>
      <c r="FA689" s="51"/>
      <c r="FH689" s="51"/>
      <c r="FJ689" s="53"/>
      <c r="FO689" s="51"/>
      <c r="FS689" s="53"/>
      <c r="FV689" s="51"/>
      <c r="FX689" s="53"/>
      <c r="GC689" s="51"/>
      <c r="GG689" s="53"/>
      <c r="GJ689" s="51"/>
      <c r="GN689" s="53"/>
      <c r="GQ689" s="51"/>
      <c r="GU689" s="53"/>
      <c r="GX689" s="51"/>
      <c r="HB689" s="53"/>
      <c r="HE689" s="51"/>
      <c r="HI689" s="53"/>
    </row>
    <row r="690">
      <c r="C690" s="51"/>
      <c r="J690" s="51"/>
      <c r="Q690" s="51"/>
      <c r="X690" s="51"/>
      <c r="AE690" s="51"/>
      <c r="AF690" s="52"/>
      <c r="AI690" s="53"/>
      <c r="AL690" s="51"/>
      <c r="AP690" s="53"/>
      <c r="AS690" s="51"/>
      <c r="AX690" s="53"/>
      <c r="AZ690" s="51"/>
      <c r="BE690" s="53"/>
      <c r="BG690" s="51"/>
      <c r="BK690" s="53"/>
      <c r="BN690" s="51"/>
      <c r="BR690" s="53"/>
      <c r="BU690" s="51"/>
      <c r="BW690" s="52"/>
      <c r="BY690" s="53"/>
      <c r="CB690" s="51"/>
      <c r="CF690" s="53"/>
      <c r="CI690" s="51"/>
      <c r="CM690" s="53"/>
      <c r="CP690" s="51"/>
      <c r="CW690" s="51"/>
      <c r="DD690" s="51"/>
      <c r="DK690" s="51"/>
      <c r="DR690" s="51"/>
      <c r="DY690" s="51"/>
      <c r="EF690" s="51"/>
      <c r="EM690" s="51"/>
      <c r="ET690" s="51"/>
      <c r="EX690" s="53"/>
      <c r="FA690" s="51"/>
      <c r="FH690" s="51"/>
      <c r="FJ690" s="53"/>
      <c r="FO690" s="51"/>
      <c r="FS690" s="53"/>
      <c r="FV690" s="51"/>
      <c r="FX690" s="53"/>
      <c r="GC690" s="51"/>
      <c r="GG690" s="53"/>
      <c r="GJ690" s="51"/>
      <c r="GN690" s="53"/>
      <c r="GQ690" s="51"/>
      <c r="GU690" s="53"/>
      <c r="GX690" s="51"/>
      <c r="HB690" s="53"/>
      <c r="HE690" s="51"/>
      <c r="HI690" s="53"/>
    </row>
    <row r="691">
      <c r="C691" s="51"/>
      <c r="J691" s="51"/>
      <c r="Q691" s="51"/>
      <c r="X691" s="51"/>
      <c r="AE691" s="51"/>
      <c r="AF691" s="52"/>
      <c r="AI691" s="53"/>
      <c r="AL691" s="51"/>
      <c r="AP691" s="53"/>
      <c r="AS691" s="51"/>
      <c r="AX691" s="53"/>
      <c r="AZ691" s="51"/>
      <c r="BE691" s="53"/>
      <c r="BG691" s="51"/>
      <c r="BK691" s="53"/>
      <c r="BN691" s="51"/>
      <c r="BR691" s="53"/>
      <c r="BU691" s="51"/>
      <c r="BW691" s="52"/>
      <c r="BY691" s="53"/>
      <c r="CB691" s="51"/>
      <c r="CF691" s="53"/>
      <c r="CI691" s="51"/>
      <c r="CM691" s="53"/>
      <c r="CP691" s="51"/>
      <c r="CW691" s="51"/>
      <c r="DD691" s="51"/>
      <c r="DK691" s="51"/>
      <c r="DR691" s="51"/>
      <c r="DY691" s="51"/>
      <c r="EF691" s="51"/>
      <c r="EM691" s="51"/>
      <c r="ET691" s="51"/>
      <c r="EX691" s="53"/>
      <c r="FA691" s="51"/>
      <c r="FH691" s="51"/>
      <c r="FJ691" s="53"/>
      <c r="FO691" s="51"/>
      <c r="FS691" s="53"/>
      <c r="FV691" s="51"/>
      <c r="FX691" s="53"/>
      <c r="GC691" s="51"/>
      <c r="GG691" s="53"/>
      <c r="GJ691" s="51"/>
      <c r="GN691" s="53"/>
      <c r="GQ691" s="51"/>
      <c r="GU691" s="53"/>
      <c r="GX691" s="51"/>
      <c r="HB691" s="53"/>
      <c r="HE691" s="51"/>
      <c r="HI691" s="53"/>
    </row>
    <row r="692">
      <c r="C692" s="51"/>
      <c r="J692" s="51"/>
      <c r="Q692" s="51"/>
      <c r="X692" s="51"/>
      <c r="AE692" s="51"/>
      <c r="AF692" s="52"/>
      <c r="AI692" s="53"/>
      <c r="AL692" s="51"/>
      <c r="AP692" s="53"/>
      <c r="AS692" s="51"/>
      <c r="AX692" s="53"/>
      <c r="AZ692" s="51"/>
      <c r="BE692" s="53"/>
      <c r="BG692" s="51"/>
      <c r="BK692" s="53"/>
      <c r="BN692" s="51"/>
      <c r="BR692" s="53"/>
      <c r="BU692" s="51"/>
      <c r="BW692" s="52"/>
      <c r="BY692" s="53"/>
      <c r="CB692" s="51"/>
      <c r="CF692" s="53"/>
      <c r="CI692" s="51"/>
      <c r="CM692" s="53"/>
      <c r="CP692" s="51"/>
      <c r="CW692" s="51"/>
      <c r="DD692" s="51"/>
      <c r="DK692" s="51"/>
      <c r="DR692" s="51"/>
      <c r="DY692" s="51"/>
      <c r="EF692" s="51"/>
      <c r="EM692" s="51"/>
      <c r="ET692" s="51"/>
      <c r="EX692" s="53"/>
      <c r="FA692" s="51"/>
      <c r="FH692" s="51"/>
      <c r="FJ692" s="53"/>
      <c r="FO692" s="51"/>
      <c r="FS692" s="53"/>
      <c r="FV692" s="51"/>
      <c r="FX692" s="53"/>
      <c r="GC692" s="51"/>
      <c r="GG692" s="53"/>
      <c r="GJ692" s="51"/>
      <c r="GN692" s="53"/>
      <c r="GQ692" s="51"/>
      <c r="GU692" s="53"/>
      <c r="GX692" s="51"/>
      <c r="HB692" s="53"/>
      <c r="HE692" s="51"/>
      <c r="HI692" s="53"/>
    </row>
    <row r="693">
      <c r="C693" s="51"/>
      <c r="J693" s="51"/>
      <c r="Q693" s="51"/>
      <c r="X693" s="51"/>
      <c r="AE693" s="51"/>
      <c r="AF693" s="52"/>
      <c r="AI693" s="53"/>
      <c r="AL693" s="51"/>
      <c r="AP693" s="53"/>
      <c r="AS693" s="51"/>
      <c r="AX693" s="53"/>
      <c r="AZ693" s="51"/>
      <c r="BE693" s="53"/>
      <c r="BG693" s="51"/>
      <c r="BK693" s="53"/>
      <c r="BN693" s="51"/>
      <c r="BR693" s="53"/>
      <c r="BU693" s="51"/>
      <c r="BW693" s="52"/>
      <c r="BY693" s="53"/>
      <c r="CB693" s="51"/>
      <c r="CF693" s="53"/>
      <c r="CI693" s="51"/>
      <c r="CM693" s="53"/>
      <c r="CP693" s="51"/>
      <c r="CW693" s="51"/>
      <c r="DD693" s="51"/>
      <c r="DK693" s="51"/>
      <c r="DR693" s="51"/>
      <c r="DY693" s="51"/>
      <c r="EF693" s="51"/>
      <c r="EM693" s="51"/>
      <c r="ET693" s="51"/>
      <c r="EX693" s="53"/>
      <c r="FA693" s="51"/>
      <c r="FH693" s="51"/>
      <c r="FJ693" s="53"/>
      <c r="FO693" s="51"/>
      <c r="FS693" s="53"/>
      <c r="FV693" s="51"/>
      <c r="FX693" s="53"/>
      <c r="GC693" s="51"/>
      <c r="GG693" s="53"/>
      <c r="GJ693" s="51"/>
      <c r="GN693" s="53"/>
      <c r="GQ693" s="51"/>
      <c r="GU693" s="53"/>
      <c r="GX693" s="51"/>
      <c r="HB693" s="53"/>
      <c r="HE693" s="51"/>
      <c r="HI693" s="53"/>
    </row>
    <row r="694">
      <c r="C694" s="51"/>
      <c r="J694" s="51"/>
      <c r="Q694" s="51"/>
      <c r="X694" s="51"/>
      <c r="AE694" s="51"/>
      <c r="AF694" s="52"/>
      <c r="AI694" s="53"/>
      <c r="AL694" s="51"/>
      <c r="AP694" s="53"/>
      <c r="AS694" s="51"/>
      <c r="AX694" s="53"/>
      <c r="AZ694" s="51"/>
      <c r="BE694" s="53"/>
      <c r="BG694" s="51"/>
      <c r="BK694" s="53"/>
      <c r="BN694" s="51"/>
      <c r="BR694" s="53"/>
      <c r="BU694" s="51"/>
      <c r="BW694" s="52"/>
      <c r="BY694" s="53"/>
      <c r="CB694" s="51"/>
      <c r="CF694" s="53"/>
      <c r="CI694" s="51"/>
      <c r="CM694" s="53"/>
      <c r="CP694" s="51"/>
      <c r="CW694" s="51"/>
      <c r="DD694" s="51"/>
      <c r="DK694" s="51"/>
      <c r="DR694" s="51"/>
      <c r="DY694" s="51"/>
      <c r="EF694" s="51"/>
      <c r="EM694" s="51"/>
      <c r="ET694" s="51"/>
      <c r="EX694" s="53"/>
      <c r="FA694" s="51"/>
      <c r="FH694" s="51"/>
      <c r="FJ694" s="53"/>
      <c r="FO694" s="51"/>
      <c r="FS694" s="53"/>
      <c r="FV694" s="51"/>
      <c r="FX694" s="53"/>
      <c r="GC694" s="51"/>
      <c r="GG694" s="53"/>
      <c r="GJ694" s="51"/>
      <c r="GN694" s="53"/>
      <c r="GQ694" s="51"/>
      <c r="GU694" s="53"/>
      <c r="GX694" s="51"/>
      <c r="HB694" s="53"/>
      <c r="HE694" s="51"/>
      <c r="HI694" s="53"/>
    </row>
    <row r="695">
      <c r="C695" s="51"/>
      <c r="J695" s="51"/>
      <c r="Q695" s="51"/>
      <c r="X695" s="51"/>
      <c r="AE695" s="51"/>
      <c r="AF695" s="52"/>
      <c r="AI695" s="53"/>
      <c r="AL695" s="51"/>
      <c r="AP695" s="53"/>
      <c r="AS695" s="51"/>
      <c r="AX695" s="53"/>
      <c r="AZ695" s="51"/>
      <c r="BE695" s="53"/>
      <c r="BG695" s="51"/>
      <c r="BK695" s="53"/>
      <c r="BN695" s="51"/>
      <c r="BR695" s="53"/>
      <c r="BU695" s="51"/>
      <c r="BW695" s="52"/>
      <c r="BY695" s="53"/>
      <c r="CB695" s="51"/>
      <c r="CF695" s="53"/>
      <c r="CI695" s="51"/>
      <c r="CM695" s="53"/>
      <c r="CP695" s="51"/>
      <c r="CW695" s="51"/>
      <c r="DD695" s="51"/>
      <c r="DK695" s="51"/>
      <c r="DR695" s="51"/>
      <c r="DY695" s="51"/>
      <c r="EF695" s="51"/>
      <c r="EM695" s="51"/>
      <c r="ET695" s="51"/>
      <c r="EX695" s="53"/>
      <c r="FA695" s="51"/>
      <c r="FH695" s="51"/>
      <c r="FJ695" s="53"/>
      <c r="FO695" s="51"/>
      <c r="FS695" s="53"/>
      <c r="FV695" s="51"/>
      <c r="FX695" s="53"/>
      <c r="GC695" s="51"/>
      <c r="GG695" s="53"/>
      <c r="GJ695" s="51"/>
      <c r="GN695" s="53"/>
      <c r="GQ695" s="51"/>
      <c r="GU695" s="53"/>
      <c r="GX695" s="51"/>
      <c r="HB695" s="53"/>
      <c r="HE695" s="51"/>
      <c r="HI695" s="53"/>
    </row>
    <row r="696">
      <c r="C696" s="51"/>
      <c r="J696" s="51"/>
      <c r="Q696" s="51"/>
      <c r="X696" s="51"/>
      <c r="AE696" s="51"/>
      <c r="AF696" s="52"/>
      <c r="AI696" s="53"/>
      <c r="AL696" s="51"/>
      <c r="AP696" s="53"/>
      <c r="AS696" s="51"/>
      <c r="AX696" s="53"/>
      <c r="AZ696" s="51"/>
      <c r="BE696" s="53"/>
      <c r="BG696" s="51"/>
      <c r="BK696" s="53"/>
      <c r="BN696" s="51"/>
      <c r="BR696" s="53"/>
      <c r="BU696" s="51"/>
      <c r="BW696" s="52"/>
      <c r="BY696" s="53"/>
      <c r="CB696" s="51"/>
      <c r="CF696" s="53"/>
      <c r="CI696" s="51"/>
      <c r="CM696" s="53"/>
      <c r="CP696" s="51"/>
      <c r="CW696" s="51"/>
      <c r="DD696" s="51"/>
      <c r="DK696" s="51"/>
      <c r="DR696" s="51"/>
      <c r="DY696" s="51"/>
      <c r="EF696" s="51"/>
      <c r="EM696" s="51"/>
      <c r="ET696" s="51"/>
      <c r="EX696" s="53"/>
      <c r="FA696" s="51"/>
      <c r="FH696" s="51"/>
      <c r="FJ696" s="53"/>
      <c r="FO696" s="51"/>
      <c r="FS696" s="53"/>
      <c r="FV696" s="51"/>
      <c r="FX696" s="53"/>
      <c r="GC696" s="51"/>
      <c r="GG696" s="53"/>
      <c r="GJ696" s="51"/>
      <c r="GN696" s="53"/>
      <c r="GQ696" s="51"/>
      <c r="GU696" s="53"/>
      <c r="GX696" s="51"/>
      <c r="HB696" s="53"/>
      <c r="HE696" s="51"/>
      <c r="HI696" s="53"/>
    </row>
    <row r="697">
      <c r="C697" s="51"/>
      <c r="J697" s="51"/>
      <c r="Q697" s="51"/>
      <c r="X697" s="51"/>
      <c r="AE697" s="51"/>
      <c r="AF697" s="52"/>
      <c r="AI697" s="53"/>
      <c r="AL697" s="51"/>
      <c r="AP697" s="53"/>
      <c r="AS697" s="51"/>
      <c r="AX697" s="53"/>
      <c r="AZ697" s="51"/>
      <c r="BE697" s="53"/>
      <c r="BG697" s="51"/>
      <c r="BK697" s="53"/>
      <c r="BN697" s="51"/>
      <c r="BR697" s="53"/>
      <c r="BU697" s="51"/>
      <c r="BW697" s="52"/>
      <c r="BY697" s="53"/>
      <c r="CB697" s="51"/>
      <c r="CF697" s="53"/>
      <c r="CI697" s="51"/>
      <c r="CM697" s="53"/>
      <c r="CP697" s="51"/>
      <c r="CW697" s="51"/>
      <c r="DD697" s="51"/>
      <c r="DK697" s="51"/>
      <c r="DR697" s="51"/>
      <c r="DY697" s="51"/>
      <c r="EF697" s="51"/>
      <c r="EM697" s="51"/>
      <c r="ET697" s="51"/>
      <c r="EX697" s="53"/>
      <c r="FA697" s="51"/>
      <c r="FH697" s="51"/>
      <c r="FJ697" s="53"/>
      <c r="FO697" s="51"/>
      <c r="FS697" s="53"/>
      <c r="FV697" s="51"/>
      <c r="FX697" s="53"/>
      <c r="GC697" s="51"/>
      <c r="GG697" s="53"/>
      <c r="GJ697" s="51"/>
      <c r="GN697" s="53"/>
      <c r="GQ697" s="51"/>
      <c r="GU697" s="53"/>
      <c r="GX697" s="51"/>
      <c r="HB697" s="53"/>
      <c r="HE697" s="51"/>
      <c r="HI697" s="53"/>
    </row>
    <row r="698">
      <c r="C698" s="51"/>
      <c r="J698" s="51"/>
      <c r="Q698" s="51"/>
      <c r="X698" s="51"/>
      <c r="AE698" s="51"/>
      <c r="AF698" s="52"/>
      <c r="AI698" s="53"/>
      <c r="AL698" s="51"/>
      <c r="AP698" s="53"/>
      <c r="AS698" s="51"/>
      <c r="AX698" s="53"/>
      <c r="AZ698" s="51"/>
      <c r="BE698" s="53"/>
      <c r="BG698" s="51"/>
      <c r="BK698" s="53"/>
      <c r="BN698" s="51"/>
      <c r="BR698" s="53"/>
      <c r="BU698" s="51"/>
      <c r="BW698" s="52"/>
      <c r="BY698" s="53"/>
      <c r="CB698" s="51"/>
      <c r="CF698" s="53"/>
      <c r="CI698" s="51"/>
      <c r="CM698" s="53"/>
      <c r="CP698" s="51"/>
      <c r="CW698" s="51"/>
      <c r="DD698" s="51"/>
      <c r="DK698" s="51"/>
      <c r="DR698" s="51"/>
      <c r="DY698" s="51"/>
      <c r="EF698" s="51"/>
      <c r="EM698" s="51"/>
      <c r="ET698" s="51"/>
      <c r="EX698" s="53"/>
      <c r="FA698" s="51"/>
      <c r="FH698" s="51"/>
      <c r="FJ698" s="53"/>
      <c r="FO698" s="51"/>
      <c r="FS698" s="53"/>
      <c r="FV698" s="51"/>
      <c r="FX698" s="53"/>
      <c r="GC698" s="51"/>
      <c r="GG698" s="53"/>
      <c r="GJ698" s="51"/>
      <c r="GN698" s="53"/>
      <c r="GQ698" s="51"/>
      <c r="GU698" s="53"/>
      <c r="GX698" s="51"/>
      <c r="HB698" s="53"/>
      <c r="HE698" s="51"/>
      <c r="HI698" s="53"/>
    </row>
    <row r="699">
      <c r="C699" s="51"/>
      <c r="J699" s="51"/>
      <c r="Q699" s="51"/>
      <c r="X699" s="51"/>
      <c r="AE699" s="51"/>
      <c r="AF699" s="52"/>
      <c r="AI699" s="53"/>
      <c r="AL699" s="51"/>
      <c r="AP699" s="53"/>
      <c r="AS699" s="51"/>
      <c r="AX699" s="53"/>
      <c r="AZ699" s="51"/>
      <c r="BE699" s="53"/>
      <c r="BG699" s="51"/>
      <c r="BK699" s="53"/>
      <c r="BN699" s="51"/>
      <c r="BR699" s="53"/>
      <c r="BU699" s="51"/>
      <c r="BW699" s="52"/>
      <c r="BY699" s="53"/>
      <c r="CB699" s="51"/>
      <c r="CF699" s="53"/>
      <c r="CI699" s="51"/>
      <c r="CM699" s="53"/>
      <c r="CP699" s="51"/>
      <c r="CW699" s="51"/>
      <c r="DD699" s="51"/>
      <c r="DK699" s="51"/>
      <c r="DR699" s="51"/>
      <c r="DY699" s="51"/>
      <c r="EF699" s="51"/>
      <c r="EM699" s="51"/>
      <c r="ET699" s="51"/>
      <c r="EX699" s="53"/>
      <c r="FA699" s="51"/>
      <c r="FH699" s="51"/>
      <c r="FJ699" s="53"/>
      <c r="FO699" s="51"/>
      <c r="FS699" s="53"/>
      <c r="FV699" s="51"/>
      <c r="FX699" s="53"/>
      <c r="GC699" s="51"/>
      <c r="GG699" s="53"/>
      <c r="GJ699" s="51"/>
      <c r="GN699" s="53"/>
      <c r="GQ699" s="51"/>
      <c r="GU699" s="53"/>
      <c r="GX699" s="51"/>
      <c r="HB699" s="53"/>
      <c r="HE699" s="51"/>
      <c r="HI699" s="53"/>
    </row>
    <row r="700">
      <c r="C700" s="51"/>
      <c r="J700" s="51"/>
      <c r="Q700" s="51"/>
      <c r="X700" s="51"/>
      <c r="AE700" s="51"/>
      <c r="AF700" s="52"/>
      <c r="AI700" s="53"/>
      <c r="AL700" s="51"/>
      <c r="AP700" s="53"/>
      <c r="AS700" s="51"/>
      <c r="AX700" s="53"/>
      <c r="AZ700" s="51"/>
      <c r="BE700" s="53"/>
      <c r="BG700" s="51"/>
      <c r="BK700" s="53"/>
      <c r="BN700" s="51"/>
      <c r="BR700" s="53"/>
      <c r="BU700" s="51"/>
      <c r="BW700" s="52"/>
      <c r="BY700" s="53"/>
      <c r="CB700" s="51"/>
      <c r="CF700" s="53"/>
      <c r="CI700" s="51"/>
      <c r="CM700" s="53"/>
      <c r="CP700" s="51"/>
      <c r="CW700" s="51"/>
      <c r="DD700" s="51"/>
      <c r="DK700" s="51"/>
      <c r="DR700" s="51"/>
      <c r="DY700" s="51"/>
      <c r="EF700" s="51"/>
      <c r="EM700" s="51"/>
      <c r="ET700" s="51"/>
      <c r="EX700" s="53"/>
      <c r="FA700" s="51"/>
      <c r="FH700" s="51"/>
      <c r="FJ700" s="53"/>
      <c r="FO700" s="51"/>
      <c r="FS700" s="53"/>
      <c r="FV700" s="51"/>
      <c r="FX700" s="53"/>
      <c r="GC700" s="51"/>
      <c r="GG700" s="53"/>
      <c r="GJ700" s="51"/>
      <c r="GN700" s="53"/>
      <c r="GQ700" s="51"/>
      <c r="GU700" s="53"/>
      <c r="GX700" s="51"/>
      <c r="HB700" s="53"/>
      <c r="HE700" s="51"/>
      <c r="HI700" s="53"/>
    </row>
    <row r="701">
      <c r="C701" s="51"/>
      <c r="J701" s="51"/>
      <c r="Q701" s="51"/>
      <c r="X701" s="51"/>
      <c r="AE701" s="51"/>
      <c r="AF701" s="52"/>
      <c r="AI701" s="53"/>
      <c r="AL701" s="51"/>
      <c r="AP701" s="53"/>
      <c r="AS701" s="51"/>
      <c r="AX701" s="53"/>
      <c r="AZ701" s="51"/>
      <c r="BE701" s="53"/>
      <c r="BG701" s="51"/>
      <c r="BK701" s="53"/>
      <c r="BN701" s="51"/>
      <c r="BR701" s="53"/>
      <c r="BU701" s="51"/>
      <c r="BW701" s="52"/>
      <c r="BY701" s="53"/>
      <c r="CB701" s="51"/>
      <c r="CF701" s="53"/>
      <c r="CI701" s="51"/>
      <c r="CM701" s="53"/>
      <c r="CP701" s="51"/>
      <c r="CW701" s="51"/>
      <c r="DD701" s="51"/>
      <c r="DK701" s="51"/>
      <c r="DR701" s="51"/>
      <c r="DY701" s="51"/>
      <c r="EF701" s="51"/>
      <c r="EM701" s="51"/>
      <c r="ET701" s="51"/>
      <c r="EX701" s="53"/>
      <c r="FA701" s="51"/>
      <c r="FH701" s="51"/>
      <c r="FJ701" s="53"/>
      <c r="FO701" s="51"/>
      <c r="FS701" s="53"/>
      <c r="FV701" s="51"/>
      <c r="FX701" s="53"/>
      <c r="GC701" s="51"/>
      <c r="GG701" s="53"/>
      <c r="GJ701" s="51"/>
      <c r="GN701" s="53"/>
      <c r="GQ701" s="51"/>
      <c r="GU701" s="53"/>
      <c r="GX701" s="51"/>
      <c r="HB701" s="53"/>
      <c r="HE701" s="51"/>
      <c r="HI701" s="53"/>
    </row>
    <row r="702">
      <c r="C702" s="51"/>
      <c r="J702" s="51"/>
      <c r="Q702" s="51"/>
      <c r="X702" s="51"/>
      <c r="AE702" s="51"/>
      <c r="AF702" s="52"/>
      <c r="AI702" s="53"/>
      <c r="AL702" s="51"/>
      <c r="AP702" s="53"/>
      <c r="AS702" s="51"/>
      <c r="AX702" s="53"/>
      <c r="AZ702" s="51"/>
      <c r="BE702" s="53"/>
      <c r="BG702" s="51"/>
      <c r="BK702" s="53"/>
      <c r="BN702" s="51"/>
      <c r="BR702" s="53"/>
      <c r="BU702" s="51"/>
      <c r="BW702" s="52"/>
      <c r="BY702" s="53"/>
      <c r="CB702" s="51"/>
      <c r="CF702" s="53"/>
      <c r="CI702" s="51"/>
      <c r="CM702" s="53"/>
      <c r="CP702" s="51"/>
      <c r="CW702" s="51"/>
      <c r="DD702" s="51"/>
      <c r="DK702" s="51"/>
      <c r="DR702" s="51"/>
      <c r="DY702" s="51"/>
      <c r="EF702" s="51"/>
      <c r="EM702" s="51"/>
      <c r="ET702" s="51"/>
      <c r="EX702" s="53"/>
      <c r="FA702" s="51"/>
      <c r="FH702" s="51"/>
      <c r="FJ702" s="53"/>
      <c r="FO702" s="51"/>
      <c r="FS702" s="53"/>
      <c r="FV702" s="51"/>
      <c r="FX702" s="53"/>
      <c r="GC702" s="51"/>
      <c r="GG702" s="53"/>
      <c r="GJ702" s="51"/>
      <c r="GN702" s="53"/>
      <c r="GQ702" s="51"/>
      <c r="GU702" s="53"/>
      <c r="GX702" s="51"/>
      <c r="HB702" s="53"/>
      <c r="HE702" s="51"/>
      <c r="HI702" s="53"/>
    </row>
    <row r="703">
      <c r="C703" s="51"/>
      <c r="J703" s="51"/>
      <c r="Q703" s="51"/>
      <c r="X703" s="51"/>
      <c r="AE703" s="51"/>
      <c r="AF703" s="52"/>
      <c r="AI703" s="53"/>
      <c r="AL703" s="51"/>
      <c r="AP703" s="53"/>
      <c r="AS703" s="51"/>
      <c r="AX703" s="53"/>
      <c r="AZ703" s="51"/>
      <c r="BE703" s="53"/>
      <c r="BG703" s="51"/>
      <c r="BK703" s="53"/>
      <c r="BN703" s="51"/>
      <c r="BR703" s="53"/>
      <c r="BU703" s="51"/>
      <c r="BW703" s="52"/>
      <c r="BY703" s="53"/>
      <c r="CB703" s="51"/>
      <c r="CF703" s="53"/>
      <c r="CI703" s="51"/>
      <c r="CM703" s="53"/>
      <c r="CP703" s="51"/>
      <c r="CW703" s="51"/>
      <c r="DD703" s="51"/>
      <c r="DK703" s="51"/>
      <c r="DR703" s="51"/>
      <c r="DY703" s="51"/>
      <c r="EF703" s="51"/>
      <c r="EM703" s="51"/>
      <c r="ET703" s="51"/>
      <c r="EX703" s="53"/>
      <c r="FA703" s="51"/>
      <c r="FH703" s="51"/>
      <c r="FJ703" s="53"/>
      <c r="FO703" s="51"/>
      <c r="FS703" s="53"/>
      <c r="FV703" s="51"/>
      <c r="FX703" s="53"/>
      <c r="GC703" s="51"/>
      <c r="GG703" s="53"/>
      <c r="GJ703" s="51"/>
      <c r="GN703" s="53"/>
      <c r="GQ703" s="51"/>
      <c r="GU703" s="53"/>
      <c r="GX703" s="51"/>
      <c r="HB703" s="53"/>
      <c r="HE703" s="51"/>
      <c r="HI703" s="53"/>
    </row>
    <row r="704">
      <c r="C704" s="51"/>
      <c r="J704" s="51"/>
      <c r="Q704" s="51"/>
      <c r="X704" s="51"/>
      <c r="AE704" s="51"/>
      <c r="AF704" s="52"/>
      <c r="AI704" s="53"/>
      <c r="AL704" s="51"/>
      <c r="AP704" s="53"/>
      <c r="AS704" s="51"/>
      <c r="AX704" s="53"/>
      <c r="AZ704" s="51"/>
      <c r="BE704" s="53"/>
      <c r="BG704" s="51"/>
      <c r="BK704" s="53"/>
      <c r="BN704" s="51"/>
      <c r="BR704" s="53"/>
      <c r="BU704" s="51"/>
      <c r="BW704" s="52"/>
      <c r="BY704" s="53"/>
      <c r="CB704" s="51"/>
      <c r="CF704" s="53"/>
      <c r="CI704" s="51"/>
      <c r="CM704" s="53"/>
      <c r="CP704" s="51"/>
      <c r="CW704" s="51"/>
      <c r="DD704" s="51"/>
      <c r="DK704" s="51"/>
      <c r="DR704" s="51"/>
      <c r="DY704" s="51"/>
      <c r="EF704" s="51"/>
      <c r="EM704" s="51"/>
      <c r="ET704" s="51"/>
      <c r="EX704" s="53"/>
      <c r="FA704" s="51"/>
      <c r="FH704" s="51"/>
      <c r="FJ704" s="53"/>
      <c r="FO704" s="51"/>
      <c r="FS704" s="53"/>
      <c r="FV704" s="51"/>
      <c r="FX704" s="53"/>
      <c r="GC704" s="51"/>
      <c r="GG704" s="53"/>
      <c r="GJ704" s="51"/>
      <c r="GN704" s="53"/>
      <c r="GQ704" s="51"/>
      <c r="GU704" s="53"/>
      <c r="GX704" s="51"/>
      <c r="HB704" s="53"/>
      <c r="HE704" s="51"/>
      <c r="HI704" s="53"/>
    </row>
    <row r="705">
      <c r="C705" s="51"/>
      <c r="J705" s="51"/>
      <c r="Q705" s="51"/>
      <c r="X705" s="51"/>
      <c r="AE705" s="51"/>
      <c r="AF705" s="52"/>
      <c r="AI705" s="53"/>
      <c r="AL705" s="51"/>
      <c r="AP705" s="53"/>
      <c r="AS705" s="51"/>
      <c r="AX705" s="53"/>
      <c r="AZ705" s="51"/>
      <c r="BE705" s="53"/>
      <c r="BG705" s="51"/>
      <c r="BK705" s="53"/>
      <c r="BN705" s="51"/>
      <c r="BR705" s="53"/>
      <c r="BU705" s="51"/>
      <c r="BW705" s="52"/>
      <c r="BY705" s="53"/>
      <c r="CB705" s="51"/>
      <c r="CF705" s="53"/>
      <c r="CI705" s="51"/>
      <c r="CM705" s="53"/>
      <c r="CP705" s="51"/>
      <c r="CW705" s="51"/>
      <c r="DD705" s="51"/>
      <c r="DK705" s="51"/>
      <c r="DR705" s="51"/>
      <c r="DY705" s="51"/>
      <c r="EF705" s="51"/>
      <c r="EM705" s="51"/>
      <c r="ET705" s="51"/>
      <c r="EX705" s="53"/>
      <c r="FA705" s="51"/>
      <c r="FH705" s="51"/>
      <c r="FJ705" s="53"/>
      <c r="FO705" s="51"/>
      <c r="FS705" s="53"/>
      <c r="FV705" s="51"/>
      <c r="FX705" s="53"/>
      <c r="GC705" s="51"/>
      <c r="GG705" s="53"/>
      <c r="GJ705" s="51"/>
      <c r="GN705" s="53"/>
      <c r="GQ705" s="51"/>
      <c r="GU705" s="53"/>
      <c r="GX705" s="51"/>
      <c r="HB705" s="53"/>
      <c r="HE705" s="51"/>
      <c r="HI705" s="53"/>
    </row>
    <row r="706">
      <c r="C706" s="51"/>
      <c r="J706" s="51"/>
      <c r="Q706" s="51"/>
      <c r="X706" s="51"/>
      <c r="AE706" s="51"/>
      <c r="AF706" s="52"/>
      <c r="AI706" s="53"/>
      <c r="AL706" s="51"/>
      <c r="AP706" s="53"/>
      <c r="AS706" s="51"/>
      <c r="AX706" s="53"/>
      <c r="AZ706" s="51"/>
      <c r="BE706" s="53"/>
      <c r="BG706" s="51"/>
      <c r="BK706" s="53"/>
      <c r="BN706" s="51"/>
      <c r="BR706" s="53"/>
      <c r="BU706" s="51"/>
      <c r="BW706" s="52"/>
      <c r="BY706" s="53"/>
      <c r="CB706" s="51"/>
      <c r="CF706" s="53"/>
      <c r="CI706" s="51"/>
      <c r="CM706" s="53"/>
      <c r="CP706" s="51"/>
      <c r="CW706" s="51"/>
      <c r="DD706" s="51"/>
      <c r="DK706" s="51"/>
      <c r="DR706" s="51"/>
      <c r="DY706" s="51"/>
      <c r="EF706" s="51"/>
      <c r="EM706" s="51"/>
      <c r="ET706" s="51"/>
      <c r="EX706" s="53"/>
      <c r="FA706" s="51"/>
      <c r="FH706" s="51"/>
      <c r="FJ706" s="53"/>
      <c r="FO706" s="51"/>
      <c r="FS706" s="53"/>
      <c r="FV706" s="51"/>
      <c r="FX706" s="53"/>
      <c r="GC706" s="51"/>
      <c r="GG706" s="53"/>
      <c r="GJ706" s="51"/>
      <c r="GN706" s="53"/>
      <c r="GQ706" s="51"/>
      <c r="GU706" s="53"/>
      <c r="GX706" s="51"/>
      <c r="HB706" s="53"/>
      <c r="HE706" s="51"/>
      <c r="HI706" s="53"/>
    </row>
    <row r="707">
      <c r="C707" s="51"/>
      <c r="J707" s="51"/>
      <c r="Q707" s="51"/>
      <c r="X707" s="51"/>
      <c r="AE707" s="51"/>
      <c r="AF707" s="52"/>
      <c r="AI707" s="53"/>
      <c r="AL707" s="51"/>
      <c r="AP707" s="53"/>
      <c r="AS707" s="51"/>
      <c r="AX707" s="53"/>
      <c r="AZ707" s="51"/>
      <c r="BE707" s="53"/>
      <c r="BG707" s="51"/>
      <c r="BK707" s="53"/>
      <c r="BN707" s="51"/>
      <c r="BR707" s="53"/>
      <c r="BU707" s="51"/>
      <c r="BW707" s="52"/>
      <c r="BY707" s="53"/>
      <c r="CB707" s="51"/>
      <c r="CF707" s="53"/>
      <c r="CI707" s="51"/>
      <c r="CM707" s="53"/>
      <c r="CP707" s="51"/>
      <c r="CW707" s="51"/>
      <c r="DD707" s="51"/>
      <c r="DK707" s="51"/>
      <c r="DR707" s="51"/>
      <c r="DY707" s="51"/>
      <c r="EF707" s="51"/>
      <c r="EM707" s="51"/>
      <c r="ET707" s="51"/>
      <c r="EX707" s="53"/>
      <c r="FA707" s="51"/>
      <c r="FH707" s="51"/>
      <c r="FJ707" s="53"/>
      <c r="FO707" s="51"/>
      <c r="FS707" s="53"/>
      <c r="FV707" s="51"/>
      <c r="FX707" s="53"/>
      <c r="GC707" s="51"/>
      <c r="GG707" s="53"/>
      <c r="GJ707" s="51"/>
      <c r="GN707" s="53"/>
      <c r="GQ707" s="51"/>
      <c r="GU707" s="53"/>
      <c r="GX707" s="51"/>
      <c r="HB707" s="53"/>
      <c r="HE707" s="51"/>
      <c r="HI707" s="53"/>
    </row>
    <row r="708">
      <c r="C708" s="51"/>
      <c r="J708" s="51"/>
      <c r="Q708" s="51"/>
      <c r="X708" s="51"/>
      <c r="AE708" s="51"/>
      <c r="AF708" s="52"/>
      <c r="AI708" s="53"/>
      <c r="AL708" s="51"/>
      <c r="AP708" s="53"/>
      <c r="AS708" s="51"/>
      <c r="AX708" s="53"/>
      <c r="AZ708" s="51"/>
      <c r="BE708" s="53"/>
      <c r="BG708" s="51"/>
      <c r="BK708" s="53"/>
      <c r="BN708" s="51"/>
      <c r="BR708" s="53"/>
      <c r="BU708" s="51"/>
      <c r="BW708" s="52"/>
      <c r="BY708" s="53"/>
      <c r="CB708" s="51"/>
      <c r="CF708" s="53"/>
      <c r="CI708" s="51"/>
      <c r="CM708" s="53"/>
      <c r="CP708" s="51"/>
      <c r="CW708" s="51"/>
      <c r="DD708" s="51"/>
      <c r="DK708" s="51"/>
      <c r="DR708" s="51"/>
      <c r="DY708" s="51"/>
      <c r="EF708" s="51"/>
      <c r="EM708" s="51"/>
      <c r="ET708" s="51"/>
      <c r="EX708" s="53"/>
      <c r="FA708" s="51"/>
      <c r="FH708" s="51"/>
      <c r="FJ708" s="53"/>
      <c r="FO708" s="51"/>
      <c r="FS708" s="53"/>
      <c r="FV708" s="51"/>
      <c r="FX708" s="53"/>
      <c r="GC708" s="51"/>
      <c r="GG708" s="53"/>
      <c r="GJ708" s="51"/>
      <c r="GN708" s="53"/>
      <c r="GQ708" s="51"/>
      <c r="GU708" s="53"/>
      <c r="GX708" s="51"/>
      <c r="HB708" s="53"/>
      <c r="HE708" s="51"/>
      <c r="HI708" s="53"/>
    </row>
    <row r="709">
      <c r="C709" s="51"/>
      <c r="J709" s="51"/>
      <c r="Q709" s="51"/>
      <c r="X709" s="51"/>
      <c r="AE709" s="51"/>
      <c r="AF709" s="52"/>
      <c r="AI709" s="53"/>
      <c r="AL709" s="51"/>
      <c r="AP709" s="53"/>
      <c r="AS709" s="51"/>
      <c r="AX709" s="53"/>
      <c r="AZ709" s="51"/>
      <c r="BE709" s="53"/>
      <c r="BG709" s="51"/>
      <c r="BK709" s="53"/>
      <c r="BN709" s="51"/>
      <c r="BR709" s="53"/>
      <c r="BU709" s="51"/>
      <c r="BW709" s="52"/>
      <c r="BY709" s="53"/>
      <c r="CB709" s="51"/>
      <c r="CF709" s="53"/>
      <c r="CI709" s="51"/>
      <c r="CM709" s="53"/>
      <c r="CP709" s="51"/>
      <c r="CW709" s="51"/>
      <c r="DD709" s="51"/>
      <c r="DK709" s="51"/>
      <c r="DR709" s="51"/>
      <c r="DY709" s="51"/>
      <c r="EF709" s="51"/>
      <c r="EM709" s="51"/>
      <c r="ET709" s="51"/>
      <c r="EX709" s="53"/>
      <c r="FA709" s="51"/>
      <c r="FH709" s="51"/>
      <c r="FJ709" s="53"/>
      <c r="FO709" s="51"/>
      <c r="FS709" s="53"/>
      <c r="FV709" s="51"/>
      <c r="FX709" s="53"/>
      <c r="GC709" s="51"/>
      <c r="GG709" s="53"/>
      <c r="GJ709" s="51"/>
      <c r="GN709" s="53"/>
      <c r="GQ709" s="51"/>
      <c r="GU709" s="53"/>
      <c r="GX709" s="51"/>
      <c r="HB709" s="53"/>
      <c r="HE709" s="51"/>
      <c r="HI709" s="53"/>
    </row>
    <row r="710">
      <c r="C710" s="51"/>
      <c r="J710" s="51"/>
      <c r="Q710" s="51"/>
      <c r="X710" s="51"/>
      <c r="AE710" s="51"/>
      <c r="AF710" s="52"/>
      <c r="AI710" s="53"/>
      <c r="AL710" s="51"/>
      <c r="AP710" s="53"/>
      <c r="AS710" s="51"/>
      <c r="AX710" s="53"/>
      <c r="AZ710" s="51"/>
      <c r="BE710" s="53"/>
      <c r="BG710" s="51"/>
      <c r="BK710" s="53"/>
      <c r="BN710" s="51"/>
      <c r="BR710" s="53"/>
      <c r="BU710" s="51"/>
      <c r="BW710" s="52"/>
      <c r="BY710" s="53"/>
      <c r="CB710" s="51"/>
      <c r="CF710" s="53"/>
      <c r="CI710" s="51"/>
      <c r="CM710" s="53"/>
      <c r="CP710" s="51"/>
      <c r="CW710" s="51"/>
      <c r="DD710" s="51"/>
      <c r="DK710" s="51"/>
      <c r="DR710" s="51"/>
      <c r="DY710" s="51"/>
      <c r="EF710" s="51"/>
      <c r="EM710" s="51"/>
      <c r="ET710" s="51"/>
      <c r="EX710" s="53"/>
      <c r="FA710" s="51"/>
      <c r="FH710" s="51"/>
      <c r="FJ710" s="53"/>
      <c r="FO710" s="51"/>
      <c r="FS710" s="53"/>
      <c r="FV710" s="51"/>
      <c r="FX710" s="53"/>
      <c r="GC710" s="51"/>
      <c r="GG710" s="53"/>
      <c r="GJ710" s="51"/>
      <c r="GN710" s="53"/>
      <c r="GQ710" s="51"/>
      <c r="GU710" s="53"/>
      <c r="GX710" s="51"/>
      <c r="HB710" s="53"/>
      <c r="HE710" s="51"/>
      <c r="HI710" s="53"/>
    </row>
    <row r="711">
      <c r="C711" s="51"/>
      <c r="J711" s="51"/>
      <c r="Q711" s="51"/>
      <c r="X711" s="51"/>
      <c r="AE711" s="51"/>
      <c r="AF711" s="52"/>
      <c r="AI711" s="53"/>
      <c r="AL711" s="51"/>
      <c r="AP711" s="53"/>
      <c r="AS711" s="51"/>
      <c r="AX711" s="53"/>
      <c r="AZ711" s="51"/>
      <c r="BE711" s="53"/>
      <c r="BG711" s="51"/>
      <c r="BK711" s="53"/>
      <c r="BN711" s="51"/>
      <c r="BR711" s="53"/>
      <c r="BU711" s="51"/>
      <c r="BW711" s="52"/>
      <c r="BY711" s="53"/>
      <c r="CB711" s="51"/>
      <c r="CF711" s="53"/>
      <c r="CI711" s="51"/>
      <c r="CM711" s="53"/>
      <c r="CP711" s="51"/>
      <c r="CW711" s="51"/>
      <c r="DD711" s="51"/>
      <c r="DK711" s="51"/>
      <c r="DR711" s="51"/>
      <c r="DY711" s="51"/>
      <c r="EF711" s="51"/>
      <c r="EM711" s="51"/>
      <c r="ET711" s="51"/>
      <c r="EX711" s="53"/>
      <c r="FA711" s="51"/>
      <c r="FH711" s="51"/>
      <c r="FJ711" s="53"/>
      <c r="FO711" s="51"/>
      <c r="FS711" s="53"/>
      <c r="FV711" s="51"/>
      <c r="FX711" s="53"/>
      <c r="GC711" s="51"/>
      <c r="GG711" s="53"/>
      <c r="GJ711" s="51"/>
      <c r="GN711" s="53"/>
      <c r="GQ711" s="51"/>
      <c r="GU711" s="53"/>
      <c r="GX711" s="51"/>
      <c r="HB711" s="53"/>
      <c r="HE711" s="51"/>
      <c r="HI711" s="53"/>
    </row>
    <row r="712">
      <c r="C712" s="51"/>
      <c r="J712" s="51"/>
      <c r="Q712" s="51"/>
      <c r="X712" s="51"/>
      <c r="AE712" s="51"/>
      <c r="AF712" s="52"/>
      <c r="AI712" s="53"/>
      <c r="AL712" s="51"/>
      <c r="AP712" s="53"/>
      <c r="AS712" s="51"/>
      <c r="AX712" s="53"/>
      <c r="AZ712" s="51"/>
      <c r="BE712" s="53"/>
      <c r="BG712" s="51"/>
      <c r="BK712" s="53"/>
      <c r="BN712" s="51"/>
      <c r="BR712" s="53"/>
      <c r="BU712" s="51"/>
      <c r="BW712" s="52"/>
      <c r="BY712" s="53"/>
      <c r="CB712" s="51"/>
      <c r="CF712" s="53"/>
      <c r="CI712" s="51"/>
      <c r="CM712" s="53"/>
      <c r="CP712" s="51"/>
      <c r="CW712" s="51"/>
      <c r="DD712" s="51"/>
      <c r="DK712" s="51"/>
      <c r="DR712" s="51"/>
      <c r="DY712" s="51"/>
      <c r="EF712" s="51"/>
      <c r="EM712" s="51"/>
      <c r="ET712" s="51"/>
      <c r="EX712" s="53"/>
      <c r="FA712" s="51"/>
      <c r="FH712" s="51"/>
      <c r="FJ712" s="53"/>
      <c r="FO712" s="51"/>
      <c r="FS712" s="53"/>
      <c r="FV712" s="51"/>
      <c r="FX712" s="53"/>
      <c r="GC712" s="51"/>
      <c r="GG712" s="53"/>
      <c r="GJ712" s="51"/>
      <c r="GN712" s="53"/>
      <c r="GQ712" s="51"/>
      <c r="GU712" s="53"/>
      <c r="GX712" s="51"/>
      <c r="HB712" s="53"/>
      <c r="HE712" s="51"/>
      <c r="HI712" s="53"/>
    </row>
    <row r="713">
      <c r="C713" s="51"/>
      <c r="J713" s="51"/>
      <c r="Q713" s="51"/>
      <c r="X713" s="51"/>
      <c r="AE713" s="51"/>
      <c r="AF713" s="52"/>
      <c r="AI713" s="53"/>
      <c r="AL713" s="51"/>
      <c r="AP713" s="53"/>
      <c r="AS713" s="51"/>
      <c r="AX713" s="53"/>
      <c r="AZ713" s="51"/>
      <c r="BE713" s="53"/>
      <c r="BG713" s="51"/>
      <c r="BK713" s="53"/>
      <c r="BN713" s="51"/>
      <c r="BR713" s="53"/>
      <c r="BU713" s="51"/>
      <c r="BW713" s="52"/>
      <c r="BY713" s="53"/>
      <c r="CB713" s="51"/>
      <c r="CF713" s="53"/>
      <c r="CI713" s="51"/>
      <c r="CM713" s="53"/>
      <c r="CP713" s="51"/>
      <c r="CW713" s="51"/>
      <c r="DD713" s="51"/>
      <c r="DK713" s="51"/>
      <c r="DR713" s="51"/>
      <c r="DY713" s="51"/>
      <c r="EF713" s="51"/>
      <c r="EM713" s="51"/>
      <c r="ET713" s="51"/>
      <c r="EX713" s="53"/>
      <c r="FA713" s="51"/>
      <c r="FH713" s="51"/>
      <c r="FJ713" s="53"/>
      <c r="FO713" s="51"/>
      <c r="FS713" s="53"/>
      <c r="FV713" s="51"/>
      <c r="FX713" s="53"/>
      <c r="GC713" s="51"/>
      <c r="GG713" s="53"/>
      <c r="GJ713" s="51"/>
      <c r="GN713" s="53"/>
      <c r="GQ713" s="51"/>
      <c r="GU713" s="53"/>
      <c r="GX713" s="51"/>
      <c r="HB713" s="53"/>
      <c r="HE713" s="51"/>
      <c r="HI713" s="53"/>
    </row>
    <row r="714">
      <c r="C714" s="51"/>
      <c r="J714" s="51"/>
      <c r="Q714" s="51"/>
      <c r="X714" s="51"/>
      <c r="AE714" s="51"/>
      <c r="AF714" s="52"/>
      <c r="AI714" s="53"/>
      <c r="AL714" s="51"/>
      <c r="AP714" s="53"/>
      <c r="AS714" s="51"/>
      <c r="AX714" s="53"/>
      <c r="AZ714" s="51"/>
      <c r="BE714" s="53"/>
      <c r="BG714" s="51"/>
      <c r="BK714" s="53"/>
      <c r="BN714" s="51"/>
      <c r="BR714" s="53"/>
      <c r="BU714" s="51"/>
      <c r="BW714" s="52"/>
      <c r="BY714" s="53"/>
      <c r="CB714" s="51"/>
      <c r="CF714" s="53"/>
      <c r="CI714" s="51"/>
      <c r="CM714" s="53"/>
      <c r="CP714" s="51"/>
      <c r="CW714" s="51"/>
      <c r="DD714" s="51"/>
      <c r="DK714" s="51"/>
      <c r="DR714" s="51"/>
      <c r="DY714" s="51"/>
      <c r="EF714" s="51"/>
      <c r="EM714" s="51"/>
      <c r="ET714" s="51"/>
      <c r="EX714" s="53"/>
      <c r="FA714" s="51"/>
      <c r="FH714" s="51"/>
      <c r="FJ714" s="53"/>
      <c r="FO714" s="51"/>
      <c r="FS714" s="53"/>
      <c r="FV714" s="51"/>
      <c r="FX714" s="53"/>
      <c r="GC714" s="51"/>
      <c r="GG714" s="53"/>
      <c r="GJ714" s="51"/>
      <c r="GN714" s="53"/>
      <c r="GQ714" s="51"/>
      <c r="GU714" s="53"/>
      <c r="GX714" s="51"/>
      <c r="HB714" s="53"/>
      <c r="HE714" s="51"/>
      <c r="HI714" s="53"/>
    </row>
    <row r="715">
      <c r="C715" s="51"/>
      <c r="J715" s="51"/>
      <c r="Q715" s="51"/>
      <c r="X715" s="51"/>
      <c r="AE715" s="51"/>
      <c r="AF715" s="52"/>
      <c r="AI715" s="53"/>
      <c r="AL715" s="51"/>
      <c r="AP715" s="53"/>
      <c r="AS715" s="51"/>
      <c r="AX715" s="53"/>
      <c r="AZ715" s="51"/>
      <c r="BE715" s="53"/>
      <c r="BG715" s="51"/>
      <c r="BK715" s="53"/>
      <c r="BN715" s="51"/>
      <c r="BR715" s="53"/>
      <c r="BU715" s="51"/>
      <c r="BW715" s="52"/>
      <c r="BY715" s="53"/>
      <c r="CB715" s="51"/>
      <c r="CF715" s="53"/>
      <c r="CI715" s="51"/>
      <c r="CM715" s="53"/>
      <c r="CP715" s="51"/>
      <c r="CW715" s="51"/>
      <c r="DD715" s="51"/>
      <c r="DK715" s="51"/>
      <c r="DR715" s="51"/>
      <c r="DY715" s="51"/>
      <c r="EF715" s="51"/>
      <c r="EM715" s="51"/>
      <c r="ET715" s="51"/>
      <c r="EX715" s="53"/>
      <c r="FA715" s="51"/>
      <c r="FH715" s="51"/>
      <c r="FJ715" s="53"/>
      <c r="FO715" s="51"/>
      <c r="FS715" s="53"/>
      <c r="FV715" s="51"/>
      <c r="FX715" s="53"/>
      <c r="GC715" s="51"/>
      <c r="GG715" s="53"/>
      <c r="GJ715" s="51"/>
      <c r="GN715" s="53"/>
      <c r="GQ715" s="51"/>
      <c r="GU715" s="53"/>
      <c r="GX715" s="51"/>
      <c r="HB715" s="53"/>
      <c r="HE715" s="51"/>
      <c r="HI715" s="53"/>
    </row>
    <row r="716">
      <c r="C716" s="51"/>
      <c r="J716" s="51"/>
      <c r="Q716" s="51"/>
      <c r="X716" s="51"/>
      <c r="AE716" s="51"/>
      <c r="AF716" s="52"/>
      <c r="AI716" s="53"/>
      <c r="AL716" s="51"/>
      <c r="AP716" s="53"/>
      <c r="AS716" s="51"/>
      <c r="AX716" s="53"/>
      <c r="AZ716" s="51"/>
      <c r="BE716" s="53"/>
      <c r="BG716" s="51"/>
      <c r="BK716" s="53"/>
      <c r="BN716" s="51"/>
      <c r="BR716" s="53"/>
      <c r="BU716" s="51"/>
      <c r="BW716" s="52"/>
      <c r="BY716" s="53"/>
      <c r="CB716" s="51"/>
      <c r="CF716" s="53"/>
      <c r="CI716" s="51"/>
      <c r="CM716" s="53"/>
      <c r="CP716" s="51"/>
      <c r="CW716" s="51"/>
      <c r="DD716" s="51"/>
      <c r="DK716" s="51"/>
      <c r="DR716" s="51"/>
      <c r="DY716" s="51"/>
      <c r="EF716" s="51"/>
      <c r="EM716" s="51"/>
      <c r="ET716" s="51"/>
      <c r="EX716" s="53"/>
      <c r="FA716" s="51"/>
      <c r="FH716" s="51"/>
      <c r="FJ716" s="53"/>
      <c r="FO716" s="51"/>
      <c r="FS716" s="53"/>
      <c r="FV716" s="51"/>
      <c r="FX716" s="53"/>
      <c r="GC716" s="51"/>
      <c r="GG716" s="53"/>
      <c r="GJ716" s="51"/>
      <c r="GN716" s="53"/>
      <c r="GQ716" s="51"/>
      <c r="GU716" s="53"/>
      <c r="GX716" s="51"/>
      <c r="HB716" s="53"/>
      <c r="HE716" s="51"/>
      <c r="HI716" s="53"/>
    </row>
    <row r="717">
      <c r="C717" s="51"/>
      <c r="J717" s="51"/>
      <c r="Q717" s="51"/>
      <c r="X717" s="51"/>
      <c r="AE717" s="51"/>
      <c r="AF717" s="52"/>
      <c r="AI717" s="53"/>
      <c r="AL717" s="51"/>
      <c r="AP717" s="53"/>
      <c r="AS717" s="51"/>
      <c r="AX717" s="53"/>
      <c r="AZ717" s="51"/>
      <c r="BE717" s="53"/>
      <c r="BG717" s="51"/>
      <c r="BK717" s="53"/>
      <c r="BN717" s="51"/>
      <c r="BR717" s="53"/>
      <c r="BU717" s="51"/>
      <c r="BW717" s="52"/>
      <c r="BY717" s="53"/>
      <c r="CB717" s="51"/>
      <c r="CF717" s="53"/>
      <c r="CI717" s="51"/>
      <c r="CM717" s="53"/>
      <c r="CP717" s="51"/>
      <c r="CW717" s="51"/>
      <c r="DD717" s="51"/>
      <c r="DK717" s="51"/>
      <c r="DR717" s="51"/>
      <c r="DY717" s="51"/>
      <c r="EF717" s="51"/>
      <c r="EM717" s="51"/>
      <c r="ET717" s="51"/>
      <c r="EX717" s="53"/>
      <c r="FA717" s="51"/>
      <c r="FH717" s="51"/>
      <c r="FJ717" s="53"/>
      <c r="FO717" s="51"/>
      <c r="FS717" s="53"/>
      <c r="FV717" s="51"/>
      <c r="FX717" s="53"/>
      <c r="GC717" s="51"/>
      <c r="GG717" s="53"/>
      <c r="GJ717" s="51"/>
      <c r="GN717" s="53"/>
      <c r="GQ717" s="51"/>
      <c r="GU717" s="53"/>
      <c r="GX717" s="51"/>
      <c r="HB717" s="53"/>
      <c r="HE717" s="51"/>
      <c r="HI717" s="53"/>
    </row>
    <row r="718">
      <c r="C718" s="51"/>
      <c r="J718" s="51"/>
      <c r="Q718" s="51"/>
      <c r="X718" s="51"/>
      <c r="AE718" s="51"/>
      <c r="AF718" s="52"/>
      <c r="AI718" s="53"/>
      <c r="AL718" s="51"/>
      <c r="AP718" s="53"/>
      <c r="AS718" s="51"/>
      <c r="AX718" s="53"/>
      <c r="AZ718" s="51"/>
      <c r="BE718" s="53"/>
      <c r="BG718" s="51"/>
      <c r="BK718" s="53"/>
      <c r="BN718" s="51"/>
      <c r="BR718" s="53"/>
      <c r="BU718" s="51"/>
      <c r="BW718" s="52"/>
      <c r="BY718" s="53"/>
      <c r="CB718" s="51"/>
      <c r="CF718" s="53"/>
      <c r="CI718" s="51"/>
      <c r="CM718" s="53"/>
      <c r="CP718" s="51"/>
      <c r="CW718" s="51"/>
      <c r="DD718" s="51"/>
      <c r="DK718" s="51"/>
      <c r="DR718" s="51"/>
      <c r="DY718" s="51"/>
      <c r="EF718" s="51"/>
      <c r="EM718" s="51"/>
      <c r="ET718" s="51"/>
      <c r="EX718" s="53"/>
      <c r="FA718" s="51"/>
      <c r="FH718" s="51"/>
      <c r="FJ718" s="53"/>
      <c r="FO718" s="51"/>
      <c r="FS718" s="53"/>
      <c r="FV718" s="51"/>
      <c r="FX718" s="53"/>
      <c r="GC718" s="51"/>
      <c r="GG718" s="53"/>
      <c r="GJ718" s="51"/>
      <c r="GN718" s="53"/>
      <c r="GQ718" s="51"/>
      <c r="GU718" s="53"/>
      <c r="GX718" s="51"/>
      <c r="HB718" s="53"/>
      <c r="HE718" s="51"/>
      <c r="HI718" s="53"/>
    </row>
    <row r="719">
      <c r="C719" s="51"/>
      <c r="J719" s="51"/>
      <c r="Q719" s="51"/>
      <c r="X719" s="51"/>
      <c r="AE719" s="51"/>
      <c r="AF719" s="52"/>
      <c r="AI719" s="53"/>
      <c r="AL719" s="51"/>
      <c r="AP719" s="53"/>
      <c r="AS719" s="51"/>
      <c r="AX719" s="53"/>
      <c r="AZ719" s="51"/>
      <c r="BE719" s="53"/>
      <c r="BG719" s="51"/>
      <c r="BK719" s="53"/>
      <c r="BN719" s="51"/>
      <c r="BR719" s="53"/>
      <c r="BU719" s="51"/>
      <c r="BW719" s="52"/>
      <c r="BY719" s="53"/>
      <c r="CB719" s="51"/>
      <c r="CF719" s="53"/>
      <c r="CI719" s="51"/>
      <c r="CM719" s="53"/>
      <c r="CP719" s="51"/>
      <c r="CW719" s="51"/>
      <c r="DD719" s="51"/>
      <c r="DK719" s="51"/>
      <c r="DR719" s="51"/>
      <c r="DY719" s="51"/>
      <c r="EF719" s="51"/>
      <c r="EM719" s="51"/>
      <c r="ET719" s="51"/>
      <c r="EX719" s="53"/>
      <c r="FA719" s="51"/>
      <c r="FH719" s="51"/>
      <c r="FJ719" s="53"/>
      <c r="FO719" s="51"/>
      <c r="FS719" s="53"/>
      <c r="FV719" s="51"/>
      <c r="FX719" s="53"/>
      <c r="GC719" s="51"/>
      <c r="GG719" s="53"/>
      <c r="GJ719" s="51"/>
      <c r="GN719" s="53"/>
      <c r="GQ719" s="51"/>
      <c r="GU719" s="53"/>
      <c r="GX719" s="51"/>
      <c r="HB719" s="53"/>
      <c r="HE719" s="51"/>
      <c r="HI719" s="53"/>
    </row>
    <row r="720">
      <c r="C720" s="51"/>
      <c r="J720" s="51"/>
      <c r="Q720" s="51"/>
      <c r="X720" s="51"/>
      <c r="AE720" s="51"/>
      <c r="AF720" s="52"/>
      <c r="AI720" s="53"/>
      <c r="AL720" s="51"/>
      <c r="AP720" s="53"/>
      <c r="AS720" s="51"/>
      <c r="AX720" s="53"/>
      <c r="AZ720" s="51"/>
      <c r="BE720" s="53"/>
      <c r="BG720" s="51"/>
      <c r="BK720" s="53"/>
      <c r="BN720" s="51"/>
      <c r="BR720" s="53"/>
      <c r="BU720" s="51"/>
      <c r="BW720" s="52"/>
      <c r="BY720" s="53"/>
      <c r="CB720" s="51"/>
      <c r="CF720" s="53"/>
      <c r="CI720" s="51"/>
      <c r="CM720" s="53"/>
      <c r="CP720" s="51"/>
      <c r="CW720" s="51"/>
      <c r="DD720" s="51"/>
      <c r="DK720" s="51"/>
      <c r="DR720" s="51"/>
      <c r="DY720" s="51"/>
      <c r="EF720" s="51"/>
      <c r="EM720" s="51"/>
      <c r="ET720" s="51"/>
      <c r="EX720" s="53"/>
      <c r="FA720" s="51"/>
      <c r="FH720" s="51"/>
      <c r="FJ720" s="53"/>
      <c r="FO720" s="51"/>
      <c r="FS720" s="53"/>
      <c r="FV720" s="51"/>
      <c r="FX720" s="53"/>
      <c r="GC720" s="51"/>
      <c r="GG720" s="53"/>
      <c r="GJ720" s="51"/>
      <c r="GN720" s="53"/>
      <c r="GQ720" s="51"/>
      <c r="GU720" s="53"/>
      <c r="GX720" s="51"/>
      <c r="HB720" s="53"/>
      <c r="HE720" s="51"/>
      <c r="HI720" s="53"/>
    </row>
    <row r="721">
      <c r="C721" s="51"/>
      <c r="J721" s="51"/>
      <c r="Q721" s="51"/>
      <c r="X721" s="51"/>
      <c r="AE721" s="51"/>
      <c r="AF721" s="52"/>
      <c r="AI721" s="53"/>
      <c r="AL721" s="51"/>
      <c r="AP721" s="53"/>
      <c r="AS721" s="51"/>
      <c r="AX721" s="53"/>
      <c r="AZ721" s="51"/>
      <c r="BE721" s="53"/>
      <c r="BG721" s="51"/>
      <c r="BK721" s="53"/>
      <c r="BN721" s="51"/>
      <c r="BR721" s="53"/>
      <c r="BU721" s="51"/>
      <c r="BW721" s="52"/>
      <c r="BY721" s="53"/>
      <c r="CB721" s="51"/>
      <c r="CF721" s="53"/>
      <c r="CI721" s="51"/>
      <c r="CM721" s="53"/>
      <c r="CP721" s="51"/>
      <c r="CW721" s="51"/>
      <c r="DD721" s="51"/>
      <c r="DK721" s="51"/>
      <c r="DR721" s="51"/>
      <c r="DY721" s="51"/>
      <c r="EF721" s="51"/>
      <c r="EM721" s="51"/>
      <c r="ET721" s="51"/>
      <c r="EX721" s="53"/>
      <c r="FA721" s="51"/>
      <c r="FH721" s="51"/>
      <c r="FJ721" s="53"/>
      <c r="FO721" s="51"/>
      <c r="FS721" s="53"/>
      <c r="FV721" s="51"/>
      <c r="FX721" s="53"/>
      <c r="GC721" s="51"/>
      <c r="GG721" s="53"/>
      <c r="GJ721" s="51"/>
      <c r="GN721" s="53"/>
      <c r="GQ721" s="51"/>
      <c r="GU721" s="53"/>
      <c r="GX721" s="51"/>
      <c r="HB721" s="53"/>
      <c r="HE721" s="51"/>
      <c r="HI721" s="53"/>
    </row>
    <row r="722">
      <c r="C722" s="51"/>
      <c r="J722" s="51"/>
      <c r="Q722" s="51"/>
      <c r="X722" s="51"/>
      <c r="AE722" s="51"/>
      <c r="AF722" s="52"/>
      <c r="AI722" s="53"/>
      <c r="AL722" s="51"/>
      <c r="AP722" s="53"/>
      <c r="AS722" s="51"/>
      <c r="AX722" s="53"/>
      <c r="AZ722" s="51"/>
      <c r="BE722" s="53"/>
      <c r="BG722" s="51"/>
      <c r="BK722" s="53"/>
      <c r="BN722" s="51"/>
      <c r="BR722" s="53"/>
      <c r="BU722" s="51"/>
      <c r="BW722" s="52"/>
      <c r="BY722" s="53"/>
      <c r="CB722" s="51"/>
      <c r="CF722" s="53"/>
      <c r="CI722" s="51"/>
      <c r="CM722" s="53"/>
      <c r="CP722" s="51"/>
      <c r="CW722" s="51"/>
      <c r="DD722" s="51"/>
      <c r="DK722" s="51"/>
      <c r="DR722" s="51"/>
      <c r="DY722" s="51"/>
      <c r="EF722" s="51"/>
      <c r="EM722" s="51"/>
      <c r="ET722" s="51"/>
      <c r="EX722" s="53"/>
      <c r="FA722" s="51"/>
      <c r="FH722" s="51"/>
      <c r="FJ722" s="53"/>
      <c r="FO722" s="51"/>
      <c r="FS722" s="53"/>
      <c r="FV722" s="51"/>
      <c r="FX722" s="53"/>
      <c r="GC722" s="51"/>
      <c r="GG722" s="53"/>
      <c r="GJ722" s="51"/>
      <c r="GN722" s="53"/>
      <c r="GQ722" s="51"/>
      <c r="GU722" s="53"/>
      <c r="GX722" s="51"/>
      <c r="HB722" s="53"/>
      <c r="HE722" s="51"/>
      <c r="HI722" s="53"/>
    </row>
    <row r="723">
      <c r="C723" s="51"/>
      <c r="J723" s="51"/>
      <c r="Q723" s="51"/>
      <c r="X723" s="51"/>
      <c r="AE723" s="51"/>
      <c r="AF723" s="52"/>
      <c r="AI723" s="53"/>
      <c r="AL723" s="51"/>
      <c r="AP723" s="53"/>
      <c r="AS723" s="51"/>
      <c r="AX723" s="53"/>
      <c r="AZ723" s="51"/>
      <c r="BE723" s="53"/>
      <c r="BG723" s="51"/>
      <c r="BK723" s="53"/>
      <c r="BN723" s="51"/>
      <c r="BR723" s="53"/>
      <c r="BU723" s="51"/>
      <c r="BW723" s="52"/>
      <c r="BY723" s="53"/>
      <c r="CB723" s="51"/>
      <c r="CF723" s="53"/>
      <c r="CI723" s="51"/>
      <c r="CM723" s="53"/>
      <c r="CP723" s="51"/>
      <c r="CW723" s="51"/>
      <c r="DD723" s="51"/>
      <c r="DK723" s="51"/>
      <c r="DR723" s="51"/>
      <c r="DY723" s="51"/>
      <c r="EF723" s="51"/>
      <c r="EM723" s="51"/>
      <c r="ET723" s="51"/>
      <c r="EX723" s="53"/>
      <c r="FA723" s="51"/>
      <c r="FH723" s="51"/>
      <c r="FJ723" s="53"/>
      <c r="FO723" s="51"/>
      <c r="FS723" s="53"/>
      <c r="FV723" s="51"/>
      <c r="FX723" s="53"/>
      <c r="GC723" s="51"/>
      <c r="GG723" s="53"/>
      <c r="GJ723" s="51"/>
      <c r="GN723" s="53"/>
      <c r="GQ723" s="51"/>
      <c r="GU723" s="53"/>
      <c r="GX723" s="51"/>
      <c r="HB723" s="53"/>
      <c r="HE723" s="51"/>
      <c r="HI723" s="53"/>
    </row>
    <row r="724">
      <c r="C724" s="51"/>
      <c r="J724" s="51"/>
      <c r="Q724" s="51"/>
      <c r="X724" s="51"/>
      <c r="AE724" s="51"/>
      <c r="AF724" s="52"/>
      <c r="AI724" s="53"/>
      <c r="AL724" s="51"/>
      <c r="AP724" s="53"/>
      <c r="AS724" s="51"/>
      <c r="AX724" s="53"/>
      <c r="AZ724" s="51"/>
      <c r="BE724" s="53"/>
      <c r="BG724" s="51"/>
      <c r="BK724" s="53"/>
      <c r="BN724" s="51"/>
      <c r="BR724" s="53"/>
      <c r="BU724" s="51"/>
      <c r="BW724" s="52"/>
      <c r="BY724" s="53"/>
      <c r="CB724" s="51"/>
      <c r="CF724" s="53"/>
      <c r="CI724" s="51"/>
      <c r="CM724" s="53"/>
      <c r="CP724" s="51"/>
      <c r="CW724" s="51"/>
      <c r="DD724" s="51"/>
      <c r="DK724" s="51"/>
      <c r="DR724" s="51"/>
      <c r="DY724" s="51"/>
      <c r="EF724" s="51"/>
      <c r="EM724" s="51"/>
      <c r="ET724" s="51"/>
      <c r="EX724" s="53"/>
      <c r="FA724" s="51"/>
      <c r="FH724" s="51"/>
      <c r="FJ724" s="53"/>
      <c r="FO724" s="51"/>
      <c r="FS724" s="53"/>
      <c r="FV724" s="51"/>
      <c r="FX724" s="53"/>
      <c r="GC724" s="51"/>
      <c r="GG724" s="53"/>
      <c r="GJ724" s="51"/>
      <c r="GN724" s="53"/>
      <c r="GQ724" s="51"/>
      <c r="GU724" s="53"/>
      <c r="GX724" s="51"/>
      <c r="HB724" s="53"/>
      <c r="HE724" s="51"/>
      <c r="HI724" s="53"/>
    </row>
    <row r="725">
      <c r="C725" s="51"/>
      <c r="J725" s="51"/>
      <c r="Q725" s="51"/>
      <c r="X725" s="51"/>
      <c r="AE725" s="51"/>
      <c r="AF725" s="52"/>
      <c r="AI725" s="53"/>
      <c r="AL725" s="51"/>
      <c r="AP725" s="53"/>
      <c r="AS725" s="51"/>
      <c r="AX725" s="53"/>
      <c r="AZ725" s="51"/>
      <c r="BE725" s="53"/>
      <c r="BG725" s="51"/>
      <c r="BK725" s="53"/>
      <c r="BN725" s="51"/>
      <c r="BR725" s="53"/>
      <c r="BU725" s="51"/>
      <c r="BW725" s="52"/>
      <c r="BY725" s="53"/>
      <c r="CB725" s="51"/>
      <c r="CF725" s="53"/>
      <c r="CI725" s="51"/>
      <c r="CM725" s="53"/>
      <c r="CP725" s="51"/>
      <c r="CW725" s="51"/>
      <c r="DD725" s="51"/>
      <c r="DK725" s="51"/>
      <c r="DR725" s="51"/>
      <c r="DY725" s="51"/>
      <c r="EF725" s="51"/>
      <c r="EM725" s="51"/>
      <c r="ET725" s="51"/>
      <c r="EX725" s="53"/>
      <c r="FA725" s="51"/>
      <c r="FH725" s="51"/>
      <c r="FJ725" s="53"/>
      <c r="FO725" s="51"/>
      <c r="FS725" s="53"/>
      <c r="FV725" s="51"/>
      <c r="FX725" s="53"/>
      <c r="GC725" s="51"/>
      <c r="GG725" s="53"/>
      <c r="GJ725" s="51"/>
      <c r="GN725" s="53"/>
      <c r="GQ725" s="51"/>
      <c r="GU725" s="53"/>
      <c r="GX725" s="51"/>
      <c r="HB725" s="53"/>
      <c r="HE725" s="51"/>
      <c r="HI725" s="53"/>
    </row>
    <row r="726">
      <c r="C726" s="51"/>
      <c r="J726" s="51"/>
      <c r="Q726" s="51"/>
      <c r="X726" s="51"/>
      <c r="AE726" s="51"/>
      <c r="AF726" s="52"/>
      <c r="AI726" s="53"/>
      <c r="AL726" s="51"/>
      <c r="AP726" s="53"/>
      <c r="AS726" s="51"/>
      <c r="AX726" s="53"/>
      <c r="AZ726" s="51"/>
      <c r="BE726" s="53"/>
      <c r="BG726" s="51"/>
      <c r="BK726" s="53"/>
      <c r="BN726" s="51"/>
      <c r="BR726" s="53"/>
      <c r="BU726" s="51"/>
      <c r="BW726" s="52"/>
      <c r="BY726" s="53"/>
      <c r="CB726" s="51"/>
      <c r="CF726" s="53"/>
      <c r="CI726" s="51"/>
      <c r="CM726" s="53"/>
      <c r="CP726" s="51"/>
      <c r="CW726" s="51"/>
      <c r="DD726" s="51"/>
      <c r="DK726" s="51"/>
      <c r="DR726" s="51"/>
      <c r="DY726" s="51"/>
      <c r="EF726" s="51"/>
      <c r="EM726" s="51"/>
      <c r="ET726" s="51"/>
      <c r="EX726" s="53"/>
      <c r="FA726" s="51"/>
      <c r="FH726" s="51"/>
      <c r="FJ726" s="53"/>
      <c r="FO726" s="51"/>
      <c r="FS726" s="53"/>
      <c r="FV726" s="51"/>
      <c r="FX726" s="53"/>
      <c r="GC726" s="51"/>
      <c r="GG726" s="53"/>
      <c r="GJ726" s="51"/>
      <c r="GN726" s="53"/>
      <c r="GQ726" s="51"/>
      <c r="GU726" s="53"/>
      <c r="GX726" s="51"/>
      <c r="HB726" s="53"/>
      <c r="HE726" s="51"/>
      <c r="HI726" s="53"/>
    </row>
    <row r="727">
      <c r="C727" s="51"/>
      <c r="J727" s="51"/>
      <c r="Q727" s="51"/>
      <c r="X727" s="51"/>
      <c r="AE727" s="51"/>
      <c r="AF727" s="52"/>
      <c r="AI727" s="53"/>
      <c r="AL727" s="51"/>
      <c r="AP727" s="53"/>
      <c r="AS727" s="51"/>
      <c r="AX727" s="53"/>
      <c r="AZ727" s="51"/>
      <c r="BE727" s="53"/>
      <c r="BG727" s="51"/>
      <c r="BK727" s="53"/>
      <c r="BN727" s="51"/>
      <c r="BR727" s="53"/>
      <c r="BU727" s="51"/>
      <c r="BW727" s="52"/>
      <c r="BY727" s="53"/>
      <c r="CB727" s="51"/>
      <c r="CF727" s="53"/>
      <c r="CI727" s="51"/>
      <c r="CM727" s="53"/>
      <c r="CP727" s="51"/>
      <c r="CW727" s="51"/>
      <c r="DD727" s="51"/>
      <c r="DK727" s="51"/>
      <c r="DR727" s="51"/>
      <c r="DY727" s="51"/>
      <c r="EF727" s="51"/>
      <c r="EM727" s="51"/>
      <c r="ET727" s="51"/>
      <c r="EX727" s="53"/>
      <c r="FA727" s="51"/>
      <c r="FH727" s="51"/>
      <c r="FJ727" s="53"/>
      <c r="FO727" s="51"/>
      <c r="FS727" s="53"/>
      <c r="FV727" s="51"/>
      <c r="FX727" s="53"/>
      <c r="GC727" s="51"/>
      <c r="GG727" s="53"/>
      <c r="GJ727" s="51"/>
      <c r="GN727" s="53"/>
      <c r="GQ727" s="51"/>
      <c r="GU727" s="53"/>
      <c r="GX727" s="51"/>
      <c r="HB727" s="53"/>
      <c r="HE727" s="51"/>
      <c r="HI727" s="53"/>
    </row>
    <row r="728">
      <c r="C728" s="51"/>
      <c r="J728" s="51"/>
      <c r="Q728" s="51"/>
      <c r="X728" s="51"/>
      <c r="AE728" s="51"/>
      <c r="AF728" s="52"/>
      <c r="AI728" s="53"/>
      <c r="AL728" s="51"/>
      <c r="AP728" s="53"/>
      <c r="AS728" s="51"/>
      <c r="AX728" s="53"/>
      <c r="AZ728" s="51"/>
      <c r="BE728" s="53"/>
      <c r="BG728" s="51"/>
      <c r="BK728" s="53"/>
      <c r="BN728" s="51"/>
      <c r="BR728" s="53"/>
      <c r="BU728" s="51"/>
      <c r="BW728" s="52"/>
      <c r="BY728" s="53"/>
      <c r="CB728" s="51"/>
      <c r="CF728" s="53"/>
      <c r="CI728" s="51"/>
      <c r="CM728" s="53"/>
      <c r="CP728" s="51"/>
      <c r="CW728" s="51"/>
      <c r="DD728" s="51"/>
      <c r="DK728" s="51"/>
      <c r="DR728" s="51"/>
      <c r="DY728" s="51"/>
      <c r="EF728" s="51"/>
      <c r="EM728" s="51"/>
      <c r="ET728" s="51"/>
      <c r="EX728" s="53"/>
      <c r="FA728" s="51"/>
      <c r="FH728" s="51"/>
      <c r="FJ728" s="53"/>
      <c r="FO728" s="51"/>
      <c r="FS728" s="53"/>
      <c r="FV728" s="51"/>
      <c r="FX728" s="53"/>
      <c r="GC728" s="51"/>
      <c r="GG728" s="53"/>
      <c r="GJ728" s="51"/>
      <c r="GN728" s="53"/>
      <c r="GQ728" s="51"/>
      <c r="GU728" s="53"/>
      <c r="GX728" s="51"/>
      <c r="HB728" s="53"/>
      <c r="HE728" s="51"/>
      <c r="HI728" s="53"/>
    </row>
    <row r="729">
      <c r="C729" s="51"/>
      <c r="J729" s="51"/>
      <c r="Q729" s="51"/>
      <c r="X729" s="51"/>
      <c r="AE729" s="51"/>
      <c r="AF729" s="52"/>
      <c r="AI729" s="53"/>
      <c r="AL729" s="51"/>
      <c r="AP729" s="53"/>
      <c r="AS729" s="51"/>
      <c r="AX729" s="53"/>
      <c r="AZ729" s="51"/>
      <c r="BE729" s="53"/>
      <c r="BG729" s="51"/>
      <c r="BK729" s="53"/>
      <c r="BN729" s="51"/>
      <c r="BR729" s="53"/>
      <c r="BU729" s="51"/>
      <c r="BW729" s="52"/>
      <c r="BY729" s="53"/>
      <c r="CB729" s="51"/>
      <c r="CF729" s="53"/>
      <c r="CI729" s="51"/>
      <c r="CM729" s="53"/>
      <c r="CP729" s="51"/>
      <c r="CW729" s="51"/>
      <c r="DD729" s="51"/>
      <c r="DK729" s="51"/>
      <c r="DR729" s="51"/>
      <c r="DY729" s="51"/>
      <c r="EF729" s="51"/>
      <c r="EM729" s="51"/>
      <c r="ET729" s="51"/>
      <c r="EX729" s="53"/>
      <c r="FA729" s="51"/>
      <c r="FH729" s="51"/>
      <c r="FJ729" s="53"/>
      <c r="FO729" s="51"/>
      <c r="FS729" s="53"/>
      <c r="FV729" s="51"/>
      <c r="FX729" s="53"/>
      <c r="GC729" s="51"/>
      <c r="GG729" s="53"/>
      <c r="GJ729" s="51"/>
      <c r="GN729" s="53"/>
      <c r="GQ729" s="51"/>
      <c r="GU729" s="53"/>
      <c r="GX729" s="51"/>
      <c r="HB729" s="53"/>
      <c r="HE729" s="51"/>
      <c r="HI729" s="53"/>
    </row>
    <row r="730">
      <c r="C730" s="51"/>
      <c r="J730" s="51"/>
      <c r="Q730" s="51"/>
      <c r="X730" s="51"/>
      <c r="AE730" s="51"/>
      <c r="AF730" s="52"/>
      <c r="AI730" s="53"/>
      <c r="AL730" s="51"/>
      <c r="AP730" s="53"/>
      <c r="AS730" s="51"/>
      <c r="AX730" s="53"/>
      <c r="AZ730" s="51"/>
      <c r="BE730" s="53"/>
      <c r="BG730" s="51"/>
      <c r="BK730" s="53"/>
      <c r="BN730" s="51"/>
      <c r="BR730" s="53"/>
      <c r="BU730" s="51"/>
      <c r="BW730" s="52"/>
      <c r="BY730" s="53"/>
      <c r="CB730" s="51"/>
      <c r="CF730" s="53"/>
      <c r="CI730" s="51"/>
      <c r="CM730" s="53"/>
      <c r="CP730" s="51"/>
      <c r="CW730" s="51"/>
      <c r="DD730" s="51"/>
      <c r="DK730" s="51"/>
      <c r="DR730" s="51"/>
      <c r="DY730" s="51"/>
      <c r="EF730" s="51"/>
      <c r="EM730" s="51"/>
      <c r="ET730" s="51"/>
      <c r="EX730" s="53"/>
      <c r="FA730" s="51"/>
      <c r="FH730" s="51"/>
      <c r="FJ730" s="53"/>
      <c r="FO730" s="51"/>
      <c r="FS730" s="53"/>
      <c r="FV730" s="51"/>
      <c r="FX730" s="53"/>
      <c r="GC730" s="51"/>
      <c r="GG730" s="53"/>
      <c r="GJ730" s="51"/>
      <c r="GN730" s="53"/>
      <c r="GQ730" s="51"/>
      <c r="GU730" s="53"/>
      <c r="GX730" s="51"/>
      <c r="HB730" s="53"/>
      <c r="HE730" s="51"/>
      <c r="HI730" s="53"/>
    </row>
    <row r="731">
      <c r="C731" s="51"/>
      <c r="J731" s="51"/>
      <c r="Q731" s="51"/>
      <c r="X731" s="51"/>
      <c r="AE731" s="51"/>
      <c r="AF731" s="52"/>
      <c r="AI731" s="53"/>
      <c r="AL731" s="51"/>
      <c r="AP731" s="53"/>
      <c r="AS731" s="51"/>
      <c r="AX731" s="53"/>
      <c r="AZ731" s="51"/>
      <c r="BE731" s="53"/>
      <c r="BG731" s="51"/>
      <c r="BK731" s="53"/>
      <c r="BN731" s="51"/>
      <c r="BR731" s="53"/>
      <c r="BU731" s="51"/>
      <c r="BW731" s="52"/>
      <c r="BY731" s="53"/>
      <c r="CB731" s="51"/>
      <c r="CF731" s="53"/>
      <c r="CI731" s="51"/>
      <c r="CM731" s="53"/>
      <c r="CP731" s="51"/>
      <c r="CW731" s="51"/>
      <c r="DD731" s="51"/>
      <c r="DK731" s="51"/>
      <c r="DR731" s="51"/>
      <c r="DY731" s="51"/>
      <c r="EF731" s="51"/>
      <c r="EM731" s="51"/>
      <c r="ET731" s="51"/>
      <c r="EX731" s="53"/>
      <c r="FA731" s="51"/>
      <c r="FH731" s="51"/>
      <c r="FJ731" s="53"/>
      <c r="FO731" s="51"/>
      <c r="FS731" s="53"/>
      <c r="FV731" s="51"/>
      <c r="FX731" s="53"/>
      <c r="GC731" s="51"/>
      <c r="GG731" s="53"/>
      <c r="GJ731" s="51"/>
      <c r="GN731" s="53"/>
      <c r="GQ731" s="51"/>
      <c r="GU731" s="53"/>
      <c r="GX731" s="51"/>
      <c r="HB731" s="53"/>
      <c r="HE731" s="51"/>
      <c r="HI731" s="53"/>
    </row>
    <row r="732">
      <c r="C732" s="51"/>
      <c r="J732" s="51"/>
      <c r="Q732" s="51"/>
      <c r="X732" s="51"/>
      <c r="AE732" s="51"/>
      <c r="AF732" s="52"/>
      <c r="AI732" s="53"/>
      <c r="AL732" s="51"/>
      <c r="AP732" s="53"/>
      <c r="AS732" s="51"/>
      <c r="AX732" s="53"/>
      <c r="AZ732" s="51"/>
      <c r="BE732" s="53"/>
      <c r="BG732" s="51"/>
      <c r="BK732" s="53"/>
      <c r="BN732" s="51"/>
      <c r="BR732" s="53"/>
      <c r="BU732" s="51"/>
      <c r="BW732" s="52"/>
      <c r="BY732" s="53"/>
      <c r="CB732" s="51"/>
      <c r="CF732" s="53"/>
      <c r="CI732" s="51"/>
      <c r="CM732" s="53"/>
      <c r="CP732" s="51"/>
      <c r="CW732" s="51"/>
      <c r="DD732" s="51"/>
      <c r="DK732" s="51"/>
      <c r="DR732" s="51"/>
      <c r="DY732" s="51"/>
      <c r="EF732" s="51"/>
      <c r="EM732" s="51"/>
      <c r="ET732" s="51"/>
      <c r="EX732" s="53"/>
      <c r="FA732" s="51"/>
      <c r="FH732" s="51"/>
      <c r="FJ732" s="53"/>
      <c r="FO732" s="51"/>
      <c r="FS732" s="53"/>
      <c r="FV732" s="51"/>
      <c r="FX732" s="53"/>
      <c r="GC732" s="51"/>
      <c r="GG732" s="53"/>
      <c r="GJ732" s="51"/>
      <c r="GN732" s="53"/>
      <c r="GQ732" s="51"/>
      <c r="GU732" s="53"/>
      <c r="GX732" s="51"/>
      <c r="HB732" s="53"/>
      <c r="HE732" s="51"/>
      <c r="HI732" s="53"/>
    </row>
    <row r="733">
      <c r="C733" s="51"/>
      <c r="J733" s="51"/>
      <c r="Q733" s="51"/>
      <c r="X733" s="51"/>
      <c r="AE733" s="51"/>
      <c r="AF733" s="52"/>
      <c r="AI733" s="53"/>
      <c r="AL733" s="51"/>
      <c r="AP733" s="53"/>
      <c r="AS733" s="51"/>
      <c r="AX733" s="53"/>
      <c r="AZ733" s="51"/>
      <c r="BE733" s="53"/>
      <c r="BG733" s="51"/>
      <c r="BK733" s="53"/>
      <c r="BN733" s="51"/>
      <c r="BR733" s="53"/>
      <c r="BU733" s="51"/>
      <c r="BW733" s="52"/>
      <c r="BY733" s="53"/>
      <c r="CB733" s="51"/>
      <c r="CF733" s="53"/>
      <c r="CI733" s="51"/>
      <c r="CM733" s="53"/>
      <c r="CP733" s="51"/>
      <c r="CW733" s="51"/>
      <c r="DD733" s="51"/>
      <c r="DK733" s="51"/>
      <c r="DR733" s="51"/>
      <c r="DY733" s="51"/>
      <c r="EF733" s="51"/>
      <c r="EM733" s="51"/>
      <c r="ET733" s="51"/>
      <c r="EX733" s="53"/>
      <c r="FA733" s="51"/>
      <c r="FH733" s="51"/>
      <c r="FJ733" s="53"/>
      <c r="FO733" s="51"/>
      <c r="FS733" s="53"/>
      <c r="FV733" s="51"/>
      <c r="FX733" s="53"/>
      <c r="GC733" s="51"/>
      <c r="GG733" s="53"/>
      <c r="GJ733" s="51"/>
      <c r="GN733" s="53"/>
      <c r="GQ733" s="51"/>
      <c r="GU733" s="53"/>
      <c r="GX733" s="51"/>
      <c r="HB733" s="53"/>
      <c r="HE733" s="51"/>
      <c r="HI733" s="53"/>
    </row>
    <row r="734">
      <c r="C734" s="51"/>
      <c r="J734" s="51"/>
      <c r="Q734" s="51"/>
      <c r="X734" s="51"/>
      <c r="AE734" s="51"/>
      <c r="AF734" s="52"/>
      <c r="AI734" s="53"/>
      <c r="AL734" s="51"/>
      <c r="AP734" s="53"/>
      <c r="AS734" s="51"/>
      <c r="AX734" s="53"/>
      <c r="AZ734" s="51"/>
      <c r="BE734" s="53"/>
      <c r="BG734" s="51"/>
      <c r="BK734" s="53"/>
      <c r="BN734" s="51"/>
      <c r="BR734" s="53"/>
      <c r="BU734" s="51"/>
      <c r="BW734" s="52"/>
      <c r="BY734" s="53"/>
      <c r="CB734" s="51"/>
      <c r="CF734" s="53"/>
      <c r="CI734" s="51"/>
      <c r="CM734" s="53"/>
      <c r="CP734" s="51"/>
      <c r="CW734" s="51"/>
      <c r="DD734" s="51"/>
      <c r="DK734" s="51"/>
      <c r="DR734" s="51"/>
      <c r="DY734" s="51"/>
      <c r="EF734" s="51"/>
      <c r="EM734" s="51"/>
      <c r="ET734" s="51"/>
      <c r="EX734" s="53"/>
      <c r="FA734" s="51"/>
      <c r="FH734" s="51"/>
      <c r="FJ734" s="53"/>
      <c r="FO734" s="51"/>
      <c r="FS734" s="53"/>
      <c r="FV734" s="51"/>
      <c r="FX734" s="53"/>
      <c r="GC734" s="51"/>
      <c r="GG734" s="53"/>
      <c r="GJ734" s="51"/>
      <c r="GN734" s="53"/>
      <c r="GQ734" s="51"/>
      <c r="GU734" s="53"/>
      <c r="GX734" s="51"/>
      <c r="HB734" s="53"/>
      <c r="HE734" s="51"/>
      <c r="HI734" s="53"/>
    </row>
    <row r="735">
      <c r="C735" s="51"/>
      <c r="J735" s="51"/>
      <c r="Q735" s="51"/>
      <c r="X735" s="51"/>
      <c r="AE735" s="51"/>
      <c r="AF735" s="52"/>
      <c r="AI735" s="53"/>
      <c r="AL735" s="51"/>
      <c r="AP735" s="53"/>
      <c r="AS735" s="51"/>
      <c r="AX735" s="53"/>
      <c r="AZ735" s="51"/>
      <c r="BE735" s="53"/>
      <c r="BG735" s="51"/>
      <c r="BK735" s="53"/>
      <c r="BN735" s="51"/>
      <c r="BR735" s="53"/>
      <c r="BU735" s="51"/>
      <c r="BW735" s="52"/>
      <c r="BY735" s="53"/>
      <c r="CB735" s="51"/>
      <c r="CF735" s="53"/>
      <c r="CI735" s="51"/>
      <c r="CM735" s="53"/>
      <c r="CP735" s="51"/>
      <c r="CW735" s="51"/>
      <c r="DD735" s="51"/>
      <c r="DK735" s="51"/>
      <c r="DR735" s="51"/>
      <c r="DY735" s="51"/>
      <c r="EF735" s="51"/>
      <c r="EM735" s="51"/>
      <c r="ET735" s="51"/>
      <c r="EX735" s="53"/>
      <c r="FA735" s="51"/>
      <c r="FH735" s="51"/>
      <c r="FJ735" s="53"/>
      <c r="FO735" s="51"/>
      <c r="FS735" s="53"/>
      <c r="FV735" s="51"/>
      <c r="FX735" s="53"/>
      <c r="GC735" s="51"/>
      <c r="GG735" s="53"/>
      <c r="GJ735" s="51"/>
      <c r="GN735" s="53"/>
      <c r="GQ735" s="51"/>
      <c r="GU735" s="53"/>
      <c r="GX735" s="51"/>
      <c r="HB735" s="53"/>
      <c r="HE735" s="51"/>
      <c r="HI735" s="53"/>
    </row>
    <row r="736">
      <c r="C736" s="51"/>
      <c r="J736" s="51"/>
      <c r="Q736" s="51"/>
      <c r="X736" s="51"/>
      <c r="AE736" s="51"/>
      <c r="AF736" s="52"/>
      <c r="AI736" s="53"/>
      <c r="AL736" s="51"/>
      <c r="AP736" s="53"/>
      <c r="AS736" s="51"/>
      <c r="AX736" s="53"/>
      <c r="AZ736" s="51"/>
      <c r="BE736" s="53"/>
      <c r="BG736" s="51"/>
      <c r="BK736" s="53"/>
      <c r="BN736" s="51"/>
      <c r="BR736" s="53"/>
      <c r="BU736" s="51"/>
      <c r="BW736" s="52"/>
      <c r="BY736" s="53"/>
      <c r="CB736" s="51"/>
      <c r="CF736" s="53"/>
      <c r="CI736" s="51"/>
      <c r="CM736" s="53"/>
      <c r="CP736" s="51"/>
      <c r="CW736" s="51"/>
      <c r="DD736" s="51"/>
      <c r="DK736" s="51"/>
      <c r="DR736" s="51"/>
      <c r="DY736" s="51"/>
      <c r="EF736" s="51"/>
      <c r="EM736" s="51"/>
      <c r="ET736" s="51"/>
      <c r="EX736" s="53"/>
      <c r="FA736" s="51"/>
      <c r="FH736" s="51"/>
      <c r="FJ736" s="53"/>
      <c r="FO736" s="51"/>
      <c r="FS736" s="53"/>
      <c r="FV736" s="51"/>
      <c r="FX736" s="53"/>
      <c r="GC736" s="51"/>
      <c r="GG736" s="53"/>
      <c r="GJ736" s="51"/>
      <c r="GN736" s="53"/>
      <c r="GQ736" s="51"/>
      <c r="GU736" s="53"/>
      <c r="GX736" s="51"/>
      <c r="HB736" s="53"/>
      <c r="HE736" s="51"/>
      <c r="HI736" s="53"/>
    </row>
    <row r="737">
      <c r="C737" s="51"/>
      <c r="J737" s="51"/>
      <c r="Q737" s="51"/>
      <c r="X737" s="51"/>
      <c r="AE737" s="51"/>
      <c r="AF737" s="52"/>
      <c r="AI737" s="53"/>
      <c r="AL737" s="51"/>
      <c r="AP737" s="53"/>
      <c r="AS737" s="51"/>
      <c r="AX737" s="53"/>
      <c r="AZ737" s="51"/>
      <c r="BE737" s="53"/>
      <c r="BG737" s="51"/>
      <c r="BK737" s="53"/>
      <c r="BN737" s="51"/>
      <c r="BR737" s="53"/>
      <c r="BU737" s="51"/>
      <c r="BW737" s="52"/>
      <c r="BY737" s="53"/>
      <c r="CB737" s="51"/>
      <c r="CF737" s="53"/>
      <c r="CI737" s="51"/>
      <c r="CM737" s="53"/>
      <c r="CP737" s="51"/>
      <c r="CW737" s="51"/>
      <c r="DD737" s="51"/>
      <c r="DK737" s="51"/>
      <c r="DR737" s="51"/>
      <c r="DY737" s="51"/>
      <c r="EF737" s="51"/>
      <c r="EM737" s="51"/>
      <c r="ET737" s="51"/>
      <c r="EX737" s="53"/>
      <c r="FA737" s="51"/>
      <c r="FH737" s="51"/>
      <c r="FJ737" s="53"/>
      <c r="FO737" s="51"/>
      <c r="FS737" s="53"/>
      <c r="FV737" s="51"/>
      <c r="FX737" s="53"/>
      <c r="GC737" s="51"/>
      <c r="GG737" s="53"/>
      <c r="GJ737" s="51"/>
      <c r="GN737" s="53"/>
      <c r="GQ737" s="51"/>
      <c r="GU737" s="53"/>
      <c r="GX737" s="51"/>
      <c r="HB737" s="53"/>
      <c r="HE737" s="51"/>
      <c r="HI737" s="53"/>
    </row>
    <row r="738">
      <c r="C738" s="51"/>
      <c r="J738" s="51"/>
      <c r="Q738" s="51"/>
      <c r="X738" s="51"/>
      <c r="AE738" s="51"/>
      <c r="AF738" s="52"/>
      <c r="AI738" s="53"/>
      <c r="AL738" s="51"/>
      <c r="AP738" s="53"/>
      <c r="AS738" s="51"/>
      <c r="AX738" s="53"/>
      <c r="AZ738" s="51"/>
      <c r="BE738" s="53"/>
      <c r="BG738" s="51"/>
      <c r="BK738" s="53"/>
      <c r="BN738" s="51"/>
      <c r="BR738" s="53"/>
      <c r="BU738" s="51"/>
      <c r="BW738" s="52"/>
      <c r="BY738" s="53"/>
      <c r="CB738" s="51"/>
      <c r="CF738" s="53"/>
      <c r="CI738" s="51"/>
      <c r="CM738" s="53"/>
      <c r="CP738" s="51"/>
      <c r="CW738" s="51"/>
      <c r="DD738" s="51"/>
      <c r="DK738" s="51"/>
      <c r="DR738" s="51"/>
      <c r="DY738" s="51"/>
      <c r="EF738" s="51"/>
      <c r="EM738" s="51"/>
      <c r="ET738" s="51"/>
      <c r="EX738" s="53"/>
      <c r="FA738" s="51"/>
      <c r="FH738" s="51"/>
      <c r="FJ738" s="53"/>
      <c r="FO738" s="51"/>
      <c r="FS738" s="53"/>
      <c r="FV738" s="51"/>
      <c r="FX738" s="53"/>
      <c r="GC738" s="51"/>
      <c r="GG738" s="53"/>
      <c r="GJ738" s="51"/>
      <c r="GN738" s="53"/>
      <c r="GQ738" s="51"/>
      <c r="GU738" s="53"/>
      <c r="GX738" s="51"/>
      <c r="HB738" s="53"/>
      <c r="HE738" s="51"/>
      <c r="HI738" s="53"/>
    </row>
    <row r="739">
      <c r="C739" s="51"/>
      <c r="J739" s="51"/>
      <c r="Q739" s="51"/>
      <c r="X739" s="51"/>
      <c r="AE739" s="51"/>
      <c r="AF739" s="52"/>
      <c r="AI739" s="53"/>
      <c r="AL739" s="51"/>
      <c r="AP739" s="53"/>
      <c r="AS739" s="51"/>
      <c r="AX739" s="53"/>
      <c r="AZ739" s="51"/>
      <c r="BE739" s="53"/>
      <c r="BG739" s="51"/>
      <c r="BK739" s="53"/>
      <c r="BN739" s="51"/>
      <c r="BR739" s="53"/>
      <c r="BU739" s="51"/>
      <c r="BW739" s="52"/>
      <c r="BY739" s="53"/>
      <c r="CB739" s="51"/>
      <c r="CF739" s="53"/>
      <c r="CI739" s="51"/>
      <c r="CM739" s="53"/>
      <c r="CP739" s="51"/>
      <c r="CW739" s="51"/>
      <c r="DD739" s="51"/>
      <c r="DK739" s="51"/>
      <c r="DR739" s="51"/>
      <c r="DY739" s="51"/>
      <c r="EF739" s="51"/>
      <c r="EM739" s="51"/>
      <c r="ET739" s="51"/>
      <c r="EX739" s="53"/>
      <c r="FA739" s="51"/>
      <c r="FH739" s="51"/>
      <c r="FJ739" s="53"/>
      <c r="FO739" s="51"/>
      <c r="FS739" s="53"/>
      <c r="FV739" s="51"/>
      <c r="FX739" s="53"/>
      <c r="GC739" s="51"/>
      <c r="GG739" s="53"/>
      <c r="GJ739" s="51"/>
      <c r="GN739" s="53"/>
      <c r="GQ739" s="51"/>
      <c r="GU739" s="53"/>
      <c r="GX739" s="51"/>
      <c r="HB739" s="53"/>
      <c r="HE739" s="51"/>
      <c r="HI739" s="53"/>
    </row>
    <row r="740">
      <c r="C740" s="51"/>
      <c r="J740" s="51"/>
      <c r="Q740" s="51"/>
      <c r="X740" s="51"/>
      <c r="AE740" s="51"/>
      <c r="AF740" s="52"/>
      <c r="AI740" s="53"/>
      <c r="AL740" s="51"/>
      <c r="AP740" s="53"/>
      <c r="AS740" s="51"/>
      <c r="AX740" s="53"/>
      <c r="AZ740" s="51"/>
      <c r="BE740" s="53"/>
      <c r="BG740" s="51"/>
      <c r="BK740" s="53"/>
      <c r="BN740" s="51"/>
      <c r="BR740" s="53"/>
      <c r="BU740" s="51"/>
      <c r="BW740" s="52"/>
      <c r="BY740" s="53"/>
      <c r="CB740" s="51"/>
      <c r="CF740" s="53"/>
      <c r="CI740" s="51"/>
      <c r="CM740" s="53"/>
      <c r="CP740" s="51"/>
      <c r="CW740" s="51"/>
      <c r="DD740" s="51"/>
      <c r="DK740" s="51"/>
      <c r="DR740" s="51"/>
      <c r="DY740" s="51"/>
      <c r="EF740" s="51"/>
      <c r="EM740" s="51"/>
      <c r="ET740" s="51"/>
      <c r="EX740" s="53"/>
      <c r="FA740" s="51"/>
      <c r="FH740" s="51"/>
      <c r="FJ740" s="53"/>
      <c r="FO740" s="51"/>
      <c r="FS740" s="53"/>
      <c r="FV740" s="51"/>
      <c r="FX740" s="53"/>
      <c r="GC740" s="51"/>
      <c r="GG740" s="53"/>
      <c r="GJ740" s="51"/>
      <c r="GN740" s="53"/>
      <c r="GQ740" s="51"/>
      <c r="GU740" s="53"/>
      <c r="GX740" s="51"/>
      <c r="HB740" s="53"/>
      <c r="HE740" s="51"/>
      <c r="HI740" s="53"/>
    </row>
    <row r="741">
      <c r="C741" s="51"/>
      <c r="J741" s="51"/>
      <c r="Q741" s="51"/>
      <c r="X741" s="51"/>
      <c r="AE741" s="51"/>
      <c r="AF741" s="52"/>
      <c r="AI741" s="53"/>
      <c r="AL741" s="51"/>
      <c r="AP741" s="53"/>
      <c r="AS741" s="51"/>
      <c r="AX741" s="53"/>
      <c r="AZ741" s="51"/>
      <c r="BE741" s="53"/>
      <c r="BG741" s="51"/>
      <c r="BK741" s="53"/>
      <c r="BN741" s="51"/>
      <c r="BR741" s="53"/>
      <c r="BU741" s="51"/>
      <c r="BW741" s="52"/>
      <c r="BY741" s="53"/>
      <c r="CB741" s="51"/>
      <c r="CF741" s="53"/>
      <c r="CI741" s="51"/>
      <c r="CM741" s="53"/>
      <c r="CP741" s="51"/>
      <c r="CW741" s="51"/>
      <c r="DD741" s="51"/>
      <c r="DK741" s="51"/>
      <c r="DR741" s="51"/>
      <c r="DY741" s="51"/>
      <c r="EF741" s="51"/>
      <c r="EM741" s="51"/>
      <c r="ET741" s="51"/>
      <c r="EX741" s="53"/>
      <c r="FA741" s="51"/>
      <c r="FH741" s="51"/>
      <c r="FJ741" s="53"/>
      <c r="FO741" s="51"/>
      <c r="FS741" s="53"/>
      <c r="FV741" s="51"/>
      <c r="FX741" s="53"/>
      <c r="GC741" s="51"/>
      <c r="GG741" s="53"/>
      <c r="GJ741" s="51"/>
      <c r="GN741" s="53"/>
      <c r="GQ741" s="51"/>
      <c r="GU741" s="53"/>
      <c r="GX741" s="51"/>
      <c r="HB741" s="53"/>
      <c r="HE741" s="51"/>
      <c r="HI741" s="53"/>
    </row>
    <row r="742">
      <c r="C742" s="51"/>
      <c r="J742" s="51"/>
      <c r="Q742" s="51"/>
      <c r="X742" s="51"/>
      <c r="AE742" s="51"/>
      <c r="AF742" s="52"/>
      <c r="AI742" s="53"/>
      <c r="AL742" s="51"/>
      <c r="AP742" s="53"/>
      <c r="AS742" s="51"/>
      <c r="AX742" s="53"/>
      <c r="AZ742" s="51"/>
      <c r="BE742" s="53"/>
      <c r="BG742" s="51"/>
      <c r="BK742" s="53"/>
      <c r="BN742" s="51"/>
      <c r="BR742" s="53"/>
      <c r="BU742" s="51"/>
      <c r="BW742" s="52"/>
      <c r="BY742" s="53"/>
      <c r="CB742" s="51"/>
      <c r="CF742" s="53"/>
      <c r="CI742" s="51"/>
      <c r="CM742" s="53"/>
      <c r="CP742" s="51"/>
      <c r="CW742" s="51"/>
      <c r="DD742" s="51"/>
      <c r="DK742" s="51"/>
      <c r="DR742" s="51"/>
      <c r="DY742" s="51"/>
      <c r="EF742" s="51"/>
      <c r="EM742" s="51"/>
      <c r="ET742" s="51"/>
      <c r="EX742" s="53"/>
      <c r="FA742" s="51"/>
      <c r="FH742" s="51"/>
      <c r="FJ742" s="53"/>
      <c r="FO742" s="51"/>
      <c r="FS742" s="53"/>
      <c r="FV742" s="51"/>
      <c r="FX742" s="53"/>
      <c r="GC742" s="51"/>
      <c r="GG742" s="53"/>
      <c r="GJ742" s="51"/>
      <c r="GN742" s="53"/>
      <c r="GQ742" s="51"/>
      <c r="GU742" s="53"/>
      <c r="GX742" s="51"/>
      <c r="HB742" s="53"/>
      <c r="HE742" s="51"/>
      <c r="HI742" s="53"/>
    </row>
    <row r="743">
      <c r="C743" s="51"/>
      <c r="J743" s="51"/>
      <c r="Q743" s="51"/>
      <c r="X743" s="51"/>
      <c r="AE743" s="51"/>
      <c r="AF743" s="52"/>
      <c r="AI743" s="53"/>
      <c r="AL743" s="51"/>
      <c r="AP743" s="53"/>
      <c r="AS743" s="51"/>
      <c r="AX743" s="53"/>
      <c r="AZ743" s="51"/>
      <c r="BE743" s="53"/>
      <c r="BG743" s="51"/>
      <c r="BK743" s="53"/>
      <c r="BN743" s="51"/>
      <c r="BR743" s="53"/>
      <c r="BU743" s="51"/>
      <c r="BW743" s="52"/>
      <c r="BY743" s="53"/>
      <c r="CB743" s="51"/>
      <c r="CF743" s="53"/>
      <c r="CI743" s="51"/>
      <c r="CM743" s="53"/>
      <c r="CP743" s="51"/>
      <c r="CW743" s="51"/>
      <c r="DD743" s="51"/>
      <c r="DK743" s="51"/>
      <c r="DR743" s="51"/>
      <c r="DY743" s="51"/>
      <c r="EF743" s="51"/>
      <c r="EM743" s="51"/>
      <c r="ET743" s="51"/>
      <c r="EX743" s="53"/>
      <c r="FA743" s="51"/>
      <c r="FH743" s="51"/>
      <c r="FJ743" s="53"/>
      <c r="FO743" s="51"/>
      <c r="FS743" s="53"/>
      <c r="FV743" s="51"/>
      <c r="FX743" s="53"/>
      <c r="GC743" s="51"/>
      <c r="GG743" s="53"/>
      <c r="GJ743" s="51"/>
      <c r="GN743" s="53"/>
      <c r="GQ743" s="51"/>
      <c r="GU743" s="53"/>
      <c r="GX743" s="51"/>
      <c r="HB743" s="53"/>
      <c r="HE743" s="51"/>
      <c r="HI743" s="53"/>
    </row>
    <row r="744">
      <c r="C744" s="51"/>
      <c r="J744" s="51"/>
      <c r="Q744" s="51"/>
      <c r="X744" s="51"/>
      <c r="AE744" s="51"/>
      <c r="AF744" s="52"/>
      <c r="AI744" s="53"/>
      <c r="AL744" s="51"/>
      <c r="AP744" s="53"/>
      <c r="AS744" s="51"/>
      <c r="AX744" s="53"/>
      <c r="AZ744" s="51"/>
      <c r="BE744" s="53"/>
      <c r="BG744" s="51"/>
      <c r="BK744" s="53"/>
      <c r="BN744" s="51"/>
      <c r="BR744" s="53"/>
      <c r="BU744" s="51"/>
      <c r="BW744" s="52"/>
      <c r="BY744" s="53"/>
      <c r="CB744" s="51"/>
      <c r="CF744" s="53"/>
      <c r="CI744" s="51"/>
      <c r="CM744" s="53"/>
      <c r="CP744" s="51"/>
      <c r="CW744" s="51"/>
      <c r="DD744" s="51"/>
      <c r="DK744" s="51"/>
      <c r="DR744" s="51"/>
      <c r="DY744" s="51"/>
      <c r="EF744" s="51"/>
      <c r="EM744" s="51"/>
      <c r="ET744" s="51"/>
      <c r="EX744" s="53"/>
      <c r="FA744" s="51"/>
      <c r="FH744" s="51"/>
      <c r="FJ744" s="53"/>
      <c r="FO744" s="51"/>
      <c r="FS744" s="53"/>
      <c r="FV744" s="51"/>
      <c r="FX744" s="53"/>
      <c r="GC744" s="51"/>
      <c r="GG744" s="53"/>
      <c r="GJ744" s="51"/>
      <c r="GN744" s="53"/>
      <c r="GQ744" s="51"/>
      <c r="GU744" s="53"/>
      <c r="GX744" s="51"/>
      <c r="HB744" s="53"/>
      <c r="HE744" s="51"/>
      <c r="HI744" s="53"/>
    </row>
    <row r="745">
      <c r="C745" s="51"/>
      <c r="J745" s="51"/>
      <c r="Q745" s="51"/>
      <c r="X745" s="51"/>
      <c r="AE745" s="51"/>
      <c r="AF745" s="52"/>
      <c r="AI745" s="53"/>
      <c r="AL745" s="51"/>
      <c r="AP745" s="53"/>
      <c r="AS745" s="51"/>
      <c r="AX745" s="53"/>
      <c r="AZ745" s="51"/>
      <c r="BE745" s="53"/>
      <c r="BG745" s="51"/>
      <c r="BK745" s="53"/>
      <c r="BN745" s="51"/>
      <c r="BR745" s="53"/>
      <c r="BU745" s="51"/>
      <c r="BW745" s="52"/>
      <c r="BY745" s="53"/>
      <c r="CB745" s="51"/>
      <c r="CF745" s="53"/>
      <c r="CI745" s="51"/>
      <c r="CM745" s="53"/>
      <c r="CP745" s="51"/>
      <c r="CW745" s="51"/>
      <c r="DD745" s="51"/>
      <c r="DK745" s="51"/>
      <c r="DR745" s="51"/>
      <c r="DY745" s="51"/>
      <c r="EF745" s="51"/>
      <c r="EM745" s="51"/>
      <c r="ET745" s="51"/>
      <c r="EX745" s="53"/>
      <c r="FA745" s="51"/>
      <c r="FH745" s="51"/>
      <c r="FJ745" s="53"/>
      <c r="FO745" s="51"/>
      <c r="FS745" s="53"/>
      <c r="FV745" s="51"/>
      <c r="FX745" s="53"/>
      <c r="GC745" s="51"/>
      <c r="GG745" s="53"/>
      <c r="GJ745" s="51"/>
      <c r="GN745" s="53"/>
      <c r="GQ745" s="51"/>
      <c r="GU745" s="53"/>
      <c r="GX745" s="51"/>
      <c r="HB745" s="53"/>
      <c r="HE745" s="51"/>
      <c r="HI745" s="53"/>
    </row>
    <row r="746">
      <c r="C746" s="51"/>
      <c r="J746" s="51"/>
      <c r="Q746" s="51"/>
      <c r="X746" s="51"/>
      <c r="AE746" s="51"/>
      <c r="AF746" s="52"/>
      <c r="AI746" s="53"/>
      <c r="AL746" s="51"/>
      <c r="AP746" s="53"/>
      <c r="AS746" s="51"/>
      <c r="AX746" s="53"/>
      <c r="AZ746" s="51"/>
      <c r="BE746" s="53"/>
      <c r="BG746" s="51"/>
      <c r="BK746" s="53"/>
      <c r="BN746" s="51"/>
      <c r="BR746" s="53"/>
      <c r="BU746" s="51"/>
      <c r="BW746" s="52"/>
      <c r="BY746" s="53"/>
      <c r="CB746" s="51"/>
      <c r="CF746" s="53"/>
      <c r="CI746" s="51"/>
      <c r="CM746" s="53"/>
      <c r="CP746" s="51"/>
      <c r="CW746" s="51"/>
      <c r="DD746" s="51"/>
      <c r="DK746" s="51"/>
      <c r="DR746" s="51"/>
      <c r="DY746" s="51"/>
      <c r="EF746" s="51"/>
      <c r="EM746" s="51"/>
      <c r="ET746" s="51"/>
      <c r="EX746" s="53"/>
      <c r="FA746" s="51"/>
      <c r="FH746" s="51"/>
      <c r="FJ746" s="53"/>
      <c r="FO746" s="51"/>
      <c r="FS746" s="53"/>
      <c r="FV746" s="51"/>
      <c r="FX746" s="53"/>
      <c r="GC746" s="51"/>
      <c r="GG746" s="53"/>
      <c r="GJ746" s="51"/>
      <c r="GN746" s="53"/>
      <c r="GQ746" s="51"/>
      <c r="GU746" s="53"/>
      <c r="GX746" s="51"/>
      <c r="HB746" s="53"/>
      <c r="HE746" s="51"/>
      <c r="HI746" s="53"/>
    </row>
    <row r="747">
      <c r="C747" s="51"/>
      <c r="J747" s="51"/>
      <c r="Q747" s="51"/>
      <c r="X747" s="51"/>
      <c r="AE747" s="51"/>
      <c r="AF747" s="52"/>
      <c r="AI747" s="53"/>
      <c r="AL747" s="51"/>
      <c r="AP747" s="53"/>
      <c r="AS747" s="51"/>
      <c r="AX747" s="53"/>
      <c r="AZ747" s="51"/>
      <c r="BE747" s="53"/>
      <c r="BG747" s="51"/>
      <c r="BK747" s="53"/>
      <c r="BN747" s="51"/>
      <c r="BR747" s="53"/>
      <c r="BU747" s="51"/>
      <c r="BW747" s="52"/>
      <c r="BY747" s="53"/>
      <c r="CB747" s="51"/>
      <c r="CF747" s="53"/>
      <c r="CI747" s="51"/>
      <c r="CM747" s="53"/>
      <c r="CP747" s="51"/>
      <c r="CW747" s="51"/>
      <c r="DD747" s="51"/>
      <c r="DK747" s="51"/>
      <c r="DR747" s="51"/>
      <c r="DY747" s="51"/>
      <c r="EF747" s="51"/>
      <c r="EM747" s="51"/>
      <c r="ET747" s="51"/>
      <c r="EX747" s="53"/>
      <c r="FA747" s="51"/>
      <c r="FH747" s="51"/>
      <c r="FJ747" s="53"/>
      <c r="FO747" s="51"/>
      <c r="FS747" s="53"/>
      <c r="FV747" s="51"/>
      <c r="FX747" s="53"/>
      <c r="GC747" s="51"/>
      <c r="GG747" s="53"/>
      <c r="GJ747" s="51"/>
      <c r="GN747" s="53"/>
      <c r="GQ747" s="51"/>
      <c r="GU747" s="53"/>
      <c r="GX747" s="51"/>
      <c r="HB747" s="53"/>
      <c r="HE747" s="51"/>
      <c r="HI747" s="53"/>
    </row>
    <row r="748">
      <c r="C748" s="51"/>
      <c r="J748" s="51"/>
      <c r="Q748" s="51"/>
      <c r="X748" s="51"/>
      <c r="AE748" s="51"/>
      <c r="AF748" s="52"/>
      <c r="AI748" s="53"/>
      <c r="AL748" s="51"/>
      <c r="AP748" s="53"/>
      <c r="AS748" s="51"/>
      <c r="AX748" s="53"/>
      <c r="AZ748" s="51"/>
      <c r="BE748" s="53"/>
      <c r="BG748" s="51"/>
      <c r="BK748" s="53"/>
      <c r="BN748" s="51"/>
      <c r="BR748" s="53"/>
      <c r="BU748" s="51"/>
      <c r="BW748" s="52"/>
      <c r="BY748" s="53"/>
      <c r="CB748" s="51"/>
      <c r="CF748" s="53"/>
      <c r="CI748" s="51"/>
      <c r="CM748" s="53"/>
      <c r="CP748" s="51"/>
      <c r="CW748" s="51"/>
      <c r="DD748" s="51"/>
      <c r="DK748" s="51"/>
      <c r="DR748" s="51"/>
      <c r="DY748" s="51"/>
      <c r="EF748" s="51"/>
      <c r="EM748" s="51"/>
      <c r="ET748" s="51"/>
      <c r="EX748" s="53"/>
      <c r="FA748" s="51"/>
      <c r="FH748" s="51"/>
      <c r="FJ748" s="53"/>
      <c r="FO748" s="51"/>
      <c r="FS748" s="53"/>
      <c r="FV748" s="51"/>
      <c r="FX748" s="53"/>
      <c r="GC748" s="51"/>
      <c r="GG748" s="53"/>
      <c r="GJ748" s="51"/>
      <c r="GN748" s="53"/>
      <c r="GQ748" s="51"/>
      <c r="GU748" s="53"/>
      <c r="GX748" s="51"/>
      <c r="HB748" s="53"/>
      <c r="HE748" s="51"/>
      <c r="HI748" s="53"/>
    </row>
    <row r="749">
      <c r="C749" s="51"/>
      <c r="J749" s="51"/>
      <c r="Q749" s="51"/>
      <c r="X749" s="51"/>
      <c r="AE749" s="51"/>
      <c r="AF749" s="52"/>
      <c r="AI749" s="53"/>
      <c r="AL749" s="51"/>
      <c r="AP749" s="53"/>
      <c r="AS749" s="51"/>
      <c r="AX749" s="53"/>
      <c r="AZ749" s="51"/>
      <c r="BE749" s="53"/>
      <c r="BG749" s="51"/>
      <c r="BK749" s="53"/>
      <c r="BN749" s="51"/>
      <c r="BR749" s="53"/>
      <c r="BU749" s="51"/>
      <c r="BW749" s="52"/>
      <c r="BY749" s="53"/>
      <c r="CB749" s="51"/>
      <c r="CF749" s="53"/>
      <c r="CI749" s="51"/>
      <c r="CM749" s="53"/>
      <c r="CP749" s="51"/>
      <c r="CW749" s="51"/>
      <c r="DD749" s="51"/>
      <c r="DK749" s="51"/>
      <c r="DR749" s="51"/>
      <c r="DY749" s="51"/>
      <c r="EF749" s="51"/>
      <c r="EM749" s="51"/>
      <c r="ET749" s="51"/>
      <c r="EX749" s="53"/>
      <c r="FA749" s="51"/>
      <c r="FH749" s="51"/>
      <c r="FJ749" s="53"/>
      <c r="FO749" s="51"/>
      <c r="FS749" s="53"/>
      <c r="FV749" s="51"/>
      <c r="FX749" s="53"/>
      <c r="GC749" s="51"/>
      <c r="GG749" s="53"/>
      <c r="GJ749" s="51"/>
      <c r="GN749" s="53"/>
      <c r="GQ749" s="51"/>
      <c r="GU749" s="53"/>
      <c r="GX749" s="51"/>
      <c r="HB749" s="53"/>
      <c r="HE749" s="51"/>
      <c r="HI749" s="53"/>
    </row>
    <row r="750">
      <c r="C750" s="51"/>
      <c r="J750" s="51"/>
      <c r="Q750" s="51"/>
      <c r="X750" s="51"/>
      <c r="AE750" s="51"/>
      <c r="AF750" s="52"/>
      <c r="AI750" s="53"/>
      <c r="AL750" s="51"/>
      <c r="AP750" s="53"/>
      <c r="AS750" s="51"/>
      <c r="AX750" s="53"/>
      <c r="AZ750" s="51"/>
      <c r="BE750" s="53"/>
      <c r="BG750" s="51"/>
      <c r="BK750" s="53"/>
      <c r="BN750" s="51"/>
      <c r="BR750" s="53"/>
      <c r="BU750" s="51"/>
      <c r="BW750" s="52"/>
      <c r="BY750" s="53"/>
      <c r="CB750" s="51"/>
      <c r="CF750" s="53"/>
      <c r="CI750" s="51"/>
      <c r="CM750" s="53"/>
      <c r="CP750" s="51"/>
      <c r="CW750" s="51"/>
      <c r="DD750" s="51"/>
      <c r="DK750" s="51"/>
      <c r="DR750" s="51"/>
      <c r="DY750" s="51"/>
      <c r="EF750" s="51"/>
      <c r="EM750" s="51"/>
      <c r="ET750" s="51"/>
      <c r="EX750" s="53"/>
      <c r="FA750" s="51"/>
      <c r="FH750" s="51"/>
      <c r="FJ750" s="53"/>
      <c r="FO750" s="51"/>
      <c r="FS750" s="53"/>
      <c r="FV750" s="51"/>
      <c r="FX750" s="53"/>
      <c r="GC750" s="51"/>
      <c r="GG750" s="53"/>
      <c r="GJ750" s="51"/>
      <c r="GN750" s="53"/>
      <c r="GQ750" s="51"/>
      <c r="GU750" s="53"/>
      <c r="GX750" s="51"/>
      <c r="HB750" s="53"/>
      <c r="HE750" s="51"/>
      <c r="HI750" s="53"/>
    </row>
    <row r="751">
      <c r="C751" s="51"/>
      <c r="J751" s="51"/>
      <c r="Q751" s="51"/>
      <c r="X751" s="51"/>
      <c r="AE751" s="51"/>
      <c r="AF751" s="52"/>
      <c r="AI751" s="53"/>
      <c r="AL751" s="51"/>
      <c r="AP751" s="53"/>
      <c r="AS751" s="51"/>
      <c r="AX751" s="53"/>
      <c r="AZ751" s="51"/>
      <c r="BE751" s="53"/>
      <c r="BG751" s="51"/>
      <c r="BK751" s="53"/>
      <c r="BN751" s="51"/>
      <c r="BR751" s="53"/>
      <c r="BU751" s="51"/>
      <c r="BW751" s="52"/>
      <c r="BY751" s="53"/>
      <c r="CB751" s="51"/>
      <c r="CF751" s="53"/>
      <c r="CI751" s="51"/>
      <c r="CM751" s="53"/>
      <c r="CP751" s="51"/>
      <c r="CW751" s="51"/>
      <c r="DD751" s="51"/>
      <c r="DK751" s="51"/>
      <c r="DR751" s="51"/>
      <c r="DY751" s="51"/>
      <c r="EF751" s="51"/>
      <c r="EM751" s="51"/>
      <c r="ET751" s="51"/>
      <c r="EX751" s="53"/>
      <c r="FA751" s="51"/>
      <c r="FH751" s="51"/>
      <c r="FJ751" s="53"/>
      <c r="FO751" s="51"/>
      <c r="FS751" s="53"/>
      <c r="FV751" s="51"/>
      <c r="FX751" s="53"/>
      <c r="GC751" s="51"/>
      <c r="GG751" s="53"/>
      <c r="GJ751" s="51"/>
      <c r="GN751" s="53"/>
      <c r="GQ751" s="51"/>
      <c r="GU751" s="53"/>
      <c r="GX751" s="51"/>
      <c r="HB751" s="53"/>
      <c r="HE751" s="51"/>
      <c r="HI751" s="53"/>
    </row>
    <row r="752">
      <c r="C752" s="51"/>
      <c r="J752" s="51"/>
      <c r="Q752" s="51"/>
      <c r="X752" s="51"/>
      <c r="AE752" s="51"/>
      <c r="AF752" s="52"/>
      <c r="AI752" s="53"/>
      <c r="AL752" s="51"/>
      <c r="AP752" s="53"/>
      <c r="AS752" s="51"/>
      <c r="AX752" s="53"/>
      <c r="AZ752" s="51"/>
      <c r="BE752" s="53"/>
      <c r="BG752" s="51"/>
      <c r="BK752" s="53"/>
      <c r="BN752" s="51"/>
      <c r="BR752" s="53"/>
      <c r="BU752" s="51"/>
      <c r="BW752" s="52"/>
      <c r="BY752" s="53"/>
      <c r="CB752" s="51"/>
      <c r="CF752" s="53"/>
      <c r="CI752" s="51"/>
      <c r="CM752" s="53"/>
      <c r="CP752" s="51"/>
      <c r="CW752" s="51"/>
      <c r="DD752" s="51"/>
      <c r="DK752" s="51"/>
      <c r="DR752" s="51"/>
      <c r="DY752" s="51"/>
      <c r="EF752" s="51"/>
      <c r="EM752" s="51"/>
      <c r="ET752" s="51"/>
      <c r="EX752" s="53"/>
      <c r="FA752" s="51"/>
      <c r="FH752" s="51"/>
      <c r="FJ752" s="53"/>
      <c r="FO752" s="51"/>
      <c r="FS752" s="53"/>
      <c r="FV752" s="51"/>
      <c r="FX752" s="53"/>
      <c r="GC752" s="51"/>
      <c r="GG752" s="53"/>
      <c r="GJ752" s="51"/>
      <c r="GN752" s="53"/>
      <c r="GQ752" s="51"/>
      <c r="GU752" s="53"/>
      <c r="GX752" s="51"/>
      <c r="HB752" s="53"/>
      <c r="HE752" s="51"/>
      <c r="HI752" s="53"/>
    </row>
    <row r="753">
      <c r="C753" s="51"/>
      <c r="J753" s="51"/>
      <c r="Q753" s="51"/>
      <c r="X753" s="51"/>
      <c r="AE753" s="51"/>
      <c r="AF753" s="52"/>
      <c r="AI753" s="53"/>
      <c r="AL753" s="51"/>
      <c r="AP753" s="53"/>
      <c r="AS753" s="51"/>
      <c r="AX753" s="53"/>
      <c r="AZ753" s="51"/>
      <c r="BE753" s="53"/>
      <c r="BG753" s="51"/>
      <c r="BK753" s="53"/>
      <c r="BN753" s="51"/>
      <c r="BR753" s="53"/>
      <c r="BU753" s="51"/>
      <c r="BW753" s="52"/>
      <c r="BY753" s="53"/>
      <c r="CB753" s="51"/>
      <c r="CF753" s="53"/>
      <c r="CI753" s="51"/>
      <c r="CM753" s="53"/>
      <c r="CP753" s="51"/>
      <c r="CW753" s="51"/>
      <c r="DD753" s="51"/>
      <c r="DK753" s="51"/>
      <c r="DR753" s="51"/>
      <c r="DY753" s="51"/>
      <c r="EF753" s="51"/>
      <c r="EM753" s="51"/>
      <c r="ET753" s="51"/>
      <c r="EX753" s="53"/>
      <c r="FA753" s="51"/>
      <c r="FH753" s="51"/>
      <c r="FJ753" s="53"/>
      <c r="FO753" s="51"/>
      <c r="FS753" s="53"/>
      <c r="FV753" s="51"/>
      <c r="FX753" s="53"/>
      <c r="GC753" s="51"/>
      <c r="GG753" s="53"/>
      <c r="GJ753" s="51"/>
      <c r="GN753" s="53"/>
      <c r="GQ753" s="51"/>
      <c r="GU753" s="53"/>
      <c r="GX753" s="51"/>
      <c r="HB753" s="53"/>
      <c r="HE753" s="51"/>
      <c r="HI753" s="53"/>
    </row>
    <row r="754">
      <c r="C754" s="51"/>
      <c r="J754" s="51"/>
      <c r="Q754" s="51"/>
      <c r="X754" s="51"/>
      <c r="AE754" s="51"/>
      <c r="AF754" s="52"/>
      <c r="AI754" s="53"/>
      <c r="AL754" s="51"/>
      <c r="AP754" s="53"/>
      <c r="AS754" s="51"/>
      <c r="AX754" s="53"/>
      <c r="AZ754" s="51"/>
      <c r="BE754" s="53"/>
      <c r="BG754" s="51"/>
      <c r="BK754" s="53"/>
      <c r="BN754" s="51"/>
      <c r="BR754" s="53"/>
      <c r="BU754" s="51"/>
      <c r="BW754" s="52"/>
      <c r="BY754" s="53"/>
      <c r="CB754" s="51"/>
      <c r="CF754" s="53"/>
      <c r="CI754" s="51"/>
      <c r="CM754" s="53"/>
      <c r="CP754" s="51"/>
      <c r="CW754" s="51"/>
      <c r="DD754" s="51"/>
      <c r="DK754" s="51"/>
      <c r="DR754" s="51"/>
      <c r="DY754" s="51"/>
      <c r="EF754" s="51"/>
      <c r="EM754" s="51"/>
      <c r="ET754" s="51"/>
      <c r="EX754" s="53"/>
      <c r="FA754" s="51"/>
      <c r="FH754" s="51"/>
      <c r="FJ754" s="53"/>
      <c r="FO754" s="51"/>
      <c r="FS754" s="53"/>
      <c r="FV754" s="51"/>
      <c r="FX754" s="53"/>
      <c r="GC754" s="51"/>
      <c r="GG754" s="53"/>
      <c r="GJ754" s="51"/>
      <c r="GN754" s="53"/>
      <c r="GQ754" s="51"/>
      <c r="GU754" s="53"/>
      <c r="GX754" s="51"/>
      <c r="HB754" s="53"/>
      <c r="HE754" s="51"/>
      <c r="HI754" s="53"/>
    </row>
    <row r="755">
      <c r="C755" s="51"/>
      <c r="J755" s="51"/>
      <c r="Q755" s="51"/>
      <c r="X755" s="51"/>
      <c r="AE755" s="51"/>
      <c r="AF755" s="52"/>
      <c r="AI755" s="53"/>
      <c r="AL755" s="51"/>
      <c r="AP755" s="53"/>
      <c r="AS755" s="51"/>
      <c r="AX755" s="53"/>
      <c r="AZ755" s="51"/>
      <c r="BE755" s="53"/>
      <c r="BG755" s="51"/>
      <c r="BK755" s="53"/>
      <c r="BN755" s="51"/>
      <c r="BR755" s="53"/>
      <c r="BU755" s="51"/>
      <c r="BW755" s="52"/>
      <c r="BY755" s="53"/>
      <c r="CB755" s="51"/>
      <c r="CF755" s="53"/>
      <c r="CI755" s="51"/>
      <c r="CM755" s="53"/>
      <c r="CP755" s="51"/>
      <c r="CW755" s="51"/>
      <c r="DD755" s="51"/>
      <c r="DK755" s="51"/>
      <c r="DR755" s="51"/>
      <c r="DY755" s="51"/>
      <c r="EF755" s="51"/>
      <c r="EM755" s="51"/>
      <c r="ET755" s="51"/>
      <c r="EX755" s="53"/>
      <c r="FA755" s="51"/>
      <c r="FH755" s="51"/>
      <c r="FJ755" s="53"/>
      <c r="FO755" s="51"/>
      <c r="FS755" s="53"/>
      <c r="FV755" s="51"/>
      <c r="FX755" s="53"/>
      <c r="GC755" s="51"/>
      <c r="GG755" s="53"/>
      <c r="GJ755" s="51"/>
      <c r="GN755" s="53"/>
      <c r="GQ755" s="51"/>
      <c r="GU755" s="53"/>
      <c r="GX755" s="51"/>
      <c r="HB755" s="53"/>
      <c r="HE755" s="51"/>
      <c r="HI755" s="53"/>
    </row>
    <row r="756">
      <c r="C756" s="51"/>
      <c r="J756" s="51"/>
      <c r="Q756" s="51"/>
      <c r="X756" s="51"/>
      <c r="AE756" s="51"/>
      <c r="AF756" s="52"/>
      <c r="AI756" s="53"/>
      <c r="AL756" s="51"/>
      <c r="AP756" s="53"/>
      <c r="AS756" s="51"/>
      <c r="AX756" s="53"/>
      <c r="AZ756" s="51"/>
      <c r="BE756" s="53"/>
      <c r="BG756" s="51"/>
      <c r="BK756" s="53"/>
      <c r="BN756" s="51"/>
      <c r="BR756" s="53"/>
      <c r="BU756" s="51"/>
      <c r="BW756" s="52"/>
      <c r="BY756" s="53"/>
      <c r="CB756" s="51"/>
      <c r="CF756" s="53"/>
      <c r="CI756" s="51"/>
      <c r="CM756" s="53"/>
      <c r="CP756" s="51"/>
      <c r="CW756" s="51"/>
      <c r="DD756" s="51"/>
      <c r="DK756" s="51"/>
      <c r="DR756" s="51"/>
      <c r="DY756" s="51"/>
      <c r="EF756" s="51"/>
      <c r="EM756" s="51"/>
      <c r="ET756" s="51"/>
      <c r="EX756" s="53"/>
      <c r="FA756" s="51"/>
      <c r="FH756" s="51"/>
      <c r="FJ756" s="53"/>
      <c r="FO756" s="51"/>
      <c r="FS756" s="53"/>
      <c r="FV756" s="51"/>
      <c r="FX756" s="53"/>
      <c r="GC756" s="51"/>
      <c r="GG756" s="53"/>
      <c r="GJ756" s="51"/>
      <c r="GN756" s="53"/>
      <c r="GQ756" s="51"/>
      <c r="GU756" s="53"/>
      <c r="GX756" s="51"/>
      <c r="HB756" s="53"/>
      <c r="HE756" s="51"/>
      <c r="HI756" s="53"/>
    </row>
    <row r="757">
      <c r="C757" s="51"/>
      <c r="J757" s="51"/>
      <c r="Q757" s="51"/>
      <c r="X757" s="51"/>
      <c r="AE757" s="51"/>
      <c r="AF757" s="52"/>
      <c r="AI757" s="53"/>
      <c r="AL757" s="51"/>
      <c r="AP757" s="53"/>
      <c r="AS757" s="51"/>
      <c r="AX757" s="53"/>
      <c r="AZ757" s="51"/>
      <c r="BE757" s="53"/>
      <c r="BG757" s="51"/>
      <c r="BK757" s="53"/>
      <c r="BN757" s="51"/>
      <c r="BR757" s="53"/>
      <c r="BU757" s="51"/>
      <c r="BW757" s="52"/>
      <c r="BY757" s="53"/>
      <c r="CB757" s="51"/>
      <c r="CF757" s="53"/>
      <c r="CI757" s="51"/>
      <c r="CM757" s="53"/>
      <c r="CP757" s="51"/>
      <c r="CW757" s="51"/>
      <c r="DD757" s="51"/>
      <c r="DK757" s="51"/>
      <c r="DR757" s="51"/>
      <c r="DY757" s="51"/>
      <c r="EF757" s="51"/>
      <c r="EM757" s="51"/>
      <c r="ET757" s="51"/>
      <c r="EX757" s="53"/>
      <c r="FA757" s="51"/>
      <c r="FH757" s="51"/>
      <c r="FJ757" s="53"/>
      <c r="FO757" s="51"/>
      <c r="FS757" s="53"/>
      <c r="FV757" s="51"/>
      <c r="FX757" s="53"/>
      <c r="GC757" s="51"/>
      <c r="GG757" s="53"/>
      <c r="GJ757" s="51"/>
      <c r="GN757" s="53"/>
      <c r="GQ757" s="51"/>
      <c r="GU757" s="53"/>
      <c r="GX757" s="51"/>
      <c r="HB757" s="53"/>
      <c r="HE757" s="51"/>
      <c r="HI757" s="53"/>
    </row>
    <row r="758">
      <c r="C758" s="51"/>
      <c r="J758" s="51"/>
      <c r="Q758" s="51"/>
      <c r="X758" s="51"/>
      <c r="AE758" s="51"/>
      <c r="AF758" s="52"/>
      <c r="AI758" s="53"/>
      <c r="AL758" s="51"/>
      <c r="AP758" s="53"/>
      <c r="AS758" s="51"/>
      <c r="AX758" s="53"/>
      <c r="AZ758" s="51"/>
      <c r="BE758" s="53"/>
      <c r="BG758" s="51"/>
      <c r="BK758" s="53"/>
      <c r="BN758" s="51"/>
      <c r="BR758" s="53"/>
      <c r="BU758" s="51"/>
      <c r="BW758" s="52"/>
      <c r="BY758" s="53"/>
      <c r="CB758" s="51"/>
      <c r="CF758" s="53"/>
      <c r="CI758" s="51"/>
      <c r="CM758" s="53"/>
      <c r="CP758" s="51"/>
      <c r="CW758" s="51"/>
      <c r="DD758" s="51"/>
      <c r="DK758" s="51"/>
      <c r="DR758" s="51"/>
      <c r="DY758" s="51"/>
      <c r="EF758" s="51"/>
      <c r="EM758" s="51"/>
      <c r="ET758" s="51"/>
      <c r="EX758" s="53"/>
      <c r="FA758" s="51"/>
      <c r="FH758" s="51"/>
      <c r="FJ758" s="53"/>
      <c r="FO758" s="51"/>
      <c r="FS758" s="53"/>
      <c r="FV758" s="51"/>
      <c r="FX758" s="53"/>
      <c r="GC758" s="51"/>
      <c r="GG758" s="53"/>
      <c r="GJ758" s="51"/>
      <c r="GN758" s="53"/>
      <c r="GQ758" s="51"/>
      <c r="GU758" s="53"/>
      <c r="GX758" s="51"/>
      <c r="HB758" s="53"/>
      <c r="HE758" s="51"/>
      <c r="HI758" s="53"/>
    </row>
    <row r="759">
      <c r="C759" s="51"/>
      <c r="J759" s="51"/>
      <c r="Q759" s="51"/>
      <c r="X759" s="51"/>
      <c r="AE759" s="51"/>
      <c r="AF759" s="52"/>
      <c r="AI759" s="53"/>
      <c r="AL759" s="51"/>
      <c r="AP759" s="53"/>
      <c r="AS759" s="51"/>
      <c r="AX759" s="53"/>
      <c r="AZ759" s="51"/>
      <c r="BE759" s="53"/>
      <c r="BG759" s="51"/>
      <c r="BK759" s="53"/>
      <c r="BN759" s="51"/>
      <c r="BR759" s="53"/>
      <c r="BU759" s="51"/>
      <c r="BW759" s="52"/>
      <c r="BY759" s="53"/>
      <c r="CB759" s="51"/>
      <c r="CF759" s="53"/>
      <c r="CI759" s="51"/>
      <c r="CM759" s="53"/>
      <c r="CP759" s="51"/>
      <c r="CW759" s="51"/>
      <c r="DD759" s="51"/>
      <c r="DK759" s="51"/>
      <c r="DR759" s="51"/>
      <c r="DY759" s="51"/>
      <c r="EF759" s="51"/>
      <c r="EM759" s="51"/>
      <c r="ET759" s="51"/>
      <c r="EX759" s="53"/>
      <c r="FA759" s="51"/>
      <c r="FH759" s="51"/>
      <c r="FJ759" s="53"/>
      <c r="FO759" s="51"/>
      <c r="FS759" s="53"/>
      <c r="FV759" s="51"/>
      <c r="FX759" s="53"/>
      <c r="GC759" s="51"/>
      <c r="GG759" s="53"/>
      <c r="GJ759" s="51"/>
      <c r="GN759" s="53"/>
      <c r="GQ759" s="51"/>
      <c r="GU759" s="53"/>
      <c r="GX759" s="51"/>
      <c r="HB759" s="53"/>
      <c r="HE759" s="51"/>
      <c r="HI759" s="53"/>
    </row>
    <row r="760">
      <c r="C760" s="51"/>
      <c r="J760" s="51"/>
      <c r="Q760" s="51"/>
      <c r="X760" s="51"/>
      <c r="AE760" s="51"/>
      <c r="AF760" s="52"/>
      <c r="AI760" s="53"/>
      <c r="AL760" s="51"/>
      <c r="AP760" s="53"/>
      <c r="AS760" s="51"/>
      <c r="AX760" s="53"/>
      <c r="AZ760" s="51"/>
      <c r="BE760" s="53"/>
      <c r="BG760" s="51"/>
      <c r="BK760" s="53"/>
      <c r="BN760" s="51"/>
      <c r="BR760" s="53"/>
      <c r="BU760" s="51"/>
      <c r="BW760" s="52"/>
      <c r="BY760" s="53"/>
      <c r="CB760" s="51"/>
      <c r="CF760" s="53"/>
      <c r="CI760" s="51"/>
      <c r="CM760" s="53"/>
      <c r="CP760" s="51"/>
      <c r="CW760" s="51"/>
      <c r="DD760" s="51"/>
      <c r="DK760" s="51"/>
      <c r="DR760" s="51"/>
      <c r="DY760" s="51"/>
      <c r="EF760" s="51"/>
      <c r="EM760" s="51"/>
      <c r="ET760" s="51"/>
      <c r="EX760" s="53"/>
      <c r="FA760" s="51"/>
      <c r="FH760" s="51"/>
      <c r="FJ760" s="53"/>
      <c r="FO760" s="51"/>
      <c r="FS760" s="53"/>
      <c r="FV760" s="51"/>
      <c r="FX760" s="53"/>
      <c r="GC760" s="51"/>
      <c r="GG760" s="53"/>
      <c r="GJ760" s="51"/>
      <c r="GN760" s="53"/>
      <c r="GQ760" s="51"/>
      <c r="GU760" s="53"/>
      <c r="GX760" s="51"/>
      <c r="HB760" s="53"/>
      <c r="HE760" s="51"/>
      <c r="HI760" s="53"/>
    </row>
    <row r="761">
      <c r="C761" s="51"/>
      <c r="J761" s="51"/>
      <c r="Q761" s="51"/>
      <c r="X761" s="51"/>
      <c r="AE761" s="51"/>
      <c r="AF761" s="52"/>
      <c r="AI761" s="53"/>
      <c r="AL761" s="51"/>
      <c r="AP761" s="53"/>
      <c r="AS761" s="51"/>
      <c r="AX761" s="53"/>
      <c r="AZ761" s="51"/>
      <c r="BE761" s="53"/>
      <c r="BG761" s="51"/>
      <c r="BK761" s="53"/>
      <c r="BN761" s="51"/>
      <c r="BR761" s="53"/>
      <c r="BU761" s="51"/>
      <c r="BW761" s="52"/>
      <c r="BY761" s="53"/>
      <c r="CB761" s="51"/>
      <c r="CF761" s="53"/>
      <c r="CI761" s="51"/>
      <c r="CM761" s="53"/>
      <c r="CP761" s="51"/>
      <c r="CW761" s="51"/>
      <c r="DD761" s="51"/>
      <c r="DK761" s="51"/>
      <c r="DR761" s="51"/>
      <c r="DY761" s="51"/>
      <c r="EF761" s="51"/>
      <c r="EM761" s="51"/>
      <c r="ET761" s="51"/>
      <c r="EX761" s="53"/>
      <c r="FA761" s="51"/>
      <c r="FH761" s="51"/>
      <c r="FJ761" s="53"/>
      <c r="FO761" s="51"/>
      <c r="FS761" s="53"/>
      <c r="FV761" s="51"/>
      <c r="FX761" s="53"/>
      <c r="GC761" s="51"/>
      <c r="GG761" s="53"/>
      <c r="GJ761" s="51"/>
      <c r="GN761" s="53"/>
      <c r="GQ761" s="51"/>
      <c r="GU761" s="53"/>
      <c r="GX761" s="51"/>
      <c r="HB761" s="53"/>
      <c r="HE761" s="51"/>
      <c r="HI761" s="53"/>
    </row>
    <row r="762">
      <c r="C762" s="51"/>
      <c r="J762" s="51"/>
      <c r="Q762" s="51"/>
      <c r="X762" s="51"/>
      <c r="AE762" s="51"/>
      <c r="AF762" s="52"/>
      <c r="AI762" s="53"/>
      <c r="AL762" s="51"/>
      <c r="AP762" s="53"/>
      <c r="AS762" s="51"/>
      <c r="AX762" s="53"/>
      <c r="AZ762" s="51"/>
      <c r="BE762" s="53"/>
      <c r="BG762" s="51"/>
      <c r="BK762" s="53"/>
      <c r="BN762" s="51"/>
      <c r="BR762" s="53"/>
      <c r="BU762" s="51"/>
      <c r="BW762" s="52"/>
      <c r="BY762" s="53"/>
      <c r="CB762" s="51"/>
      <c r="CF762" s="53"/>
      <c r="CI762" s="51"/>
      <c r="CM762" s="53"/>
      <c r="CP762" s="51"/>
      <c r="CW762" s="51"/>
      <c r="DD762" s="51"/>
      <c r="DK762" s="51"/>
      <c r="DR762" s="51"/>
      <c r="DY762" s="51"/>
      <c r="EF762" s="51"/>
      <c r="EM762" s="51"/>
      <c r="ET762" s="51"/>
      <c r="EX762" s="53"/>
      <c r="FA762" s="51"/>
      <c r="FH762" s="51"/>
      <c r="FJ762" s="53"/>
      <c r="FO762" s="51"/>
      <c r="FS762" s="53"/>
      <c r="FV762" s="51"/>
      <c r="FX762" s="53"/>
      <c r="GC762" s="51"/>
      <c r="GG762" s="53"/>
      <c r="GJ762" s="51"/>
      <c r="GN762" s="53"/>
      <c r="GQ762" s="51"/>
      <c r="GU762" s="53"/>
      <c r="GX762" s="51"/>
      <c r="HB762" s="53"/>
      <c r="HE762" s="51"/>
      <c r="HI762" s="53"/>
    </row>
    <row r="763">
      <c r="C763" s="51"/>
      <c r="J763" s="51"/>
      <c r="Q763" s="51"/>
      <c r="X763" s="51"/>
      <c r="AE763" s="51"/>
      <c r="AF763" s="52"/>
      <c r="AI763" s="53"/>
      <c r="AL763" s="51"/>
      <c r="AP763" s="53"/>
      <c r="AS763" s="51"/>
      <c r="AX763" s="53"/>
      <c r="AZ763" s="51"/>
      <c r="BE763" s="53"/>
      <c r="BG763" s="51"/>
      <c r="BK763" s="53"/>
      <c r="BN763" s="51"/>
      <c r="BR763" s="53"/>
      <c r="BU763" s="51"/>
      <c r="BW763" s="52"/>
      <c r="BY763" s="53"/>
      <c r="CB763" s="51"/>
      <c r="CF763" s="53"/>
      <c r="CI763" s="51"/>
      <c r="CM763" s="53"/>
      <c r="CP763" s="51"/>
      <c r="CW763" s="51"/>
      <c r="DD763" s="51"/>
      <c r="DK763" s="51"/>
      <c r="DR763" s="51"/>
      <c r="DY763" s="51"/>
      <c r="EF763" s="51"/>
      <c r="EM763" s="51"/>
      <c r="ET763" s="51"/>
      <c r="EX763" s="53"/>
      <c r="FA763" s="51"/>
      <c r="FH763" s="51"/>
      <c r="FJ763" s="53"/>
      <c r="FO763" s="51"/>
      <c r="FS763" s="53"/>
      <c r="FV763" s="51"/>
      <c r="FX763" s="53"/>
      <c r="GC763" s="51"/>
      <c r="GG763" s="53"/>
      <c r="GJ763" s="51"/>
      <c r="GN763" s="53"/>
      <c r="GQ763" s="51"/>
      <c r="GU763" s="53"/>
      <c r="GX763" s="51"/>
      <c r="HB763" s="53"/>
      <c r="HE763" s="51"/>
      <c r="HI763" s="53"/>
    </row>
    <row r="764">
      <c r="C764" s="51"/>
      <c r="J764" s="51"/>
      <c r="Q764" s="51"/>
      <c r="X764" s="51"/>
      <c r="AE764" s="51"/>
      <c r="AF764" s="52"/>
      <c r="AI764" s="53"/>
      <c r="AL764" s="51"/>
      <c r="AP764" s="53"/>
      <c r="AS764" s="51"/>
      <c r="AX764" s="53"/>
      <c r="AZ764" s="51"/>
      <c r="BE764" s="53"/>
      <c r="BG764" s="51"/>
      <c r="BK764" s="53"/>
      <c r="BN764" s="51"/>
      <c r="BR764" s="53"/>
      <c r="BU764" s="51"/>
      <c r="BW764" s="52"/>
      <c r="BY764" s="53"/>
      <c r="CB764" s="51"/>
      <c r="CF764" s="53"/>
      <c r="CI764" s="51"/>
      <c r="CM764" s="53"/>
      <c r="CP764" s="51"/>
      <c r="CW764" s="51"/>
      <c r="DD764" s="51"/>
      <c r="DK764" s="51"/>
      <c r="DR764" s="51"/>
      <c r="DY764" s="51"/>
      <c r="EF764" s="51"/>
      <c r="EM764" s="51"/>
      <c r="ET764" s="51"/>
      <c r="EX764" s="53"/>
      <c r="FA764" s="51"/>
      <c r="FH764" s="51"/>
      <c r="FJ764" s="53"/>
      <c r="FO764" s="51"/>
      <c r="FS764" s="53"/>
      <c r="FV764" s="51"/>
      <c r="FX764" s="53"/>
      <c r="GC764" s="51"/>
      <c r="GG764" s="53"/>
      <c r="GJ764" s="51"/>
      <c r="GN764" s="53"/>
      <c r="GQ764" s="51"/>
      <c r="GU764" s="53"/>
      <c r="GX764" s="51"/>
      <c r="HB764" s="53"/>
      <c r="HE764" s="51"/>
      <c r="HI764" s="53"/>
    </row>
    <row r="765">
      <c r="C765" s="51"/>
      <c r="J765" s="51"/>
      <c r="Q765" s="51"/>
      <c r="X765" s="51"/>
      <c r="AE765" s="51"/>
      <c r="AF765" s="52"/>
      <c r="AI765" s="53"/>
      <c r="AL765" s="51"/>
      <c r="AP765" s="53"/>
      <c r="AS765" s="51"/>
      <c r="AX765" s="53"/>
      <c r="AZ765" s="51"/>
      <c r="BE765" s="53"/>
      <c r="BG765" s="51"/>
      <c r="BK765" s="53"/>
      <c r="BN765" s="51"/>
      <c r="BR765" s="53"/>
      <c r="BU765" s="51"/>
      <c r="BW765" s="52"/>
      <c r="BY765" s="53"/>
      <c r="CB765" s="51"/>
      <c r="CF765" s="53"/>
      <c r="CI765" s="51"/>
      <c r="CM765" s="53"/>
      <c r="CP765" s="51"/>
      <c r="CW765" s="51"/>
      <c r="DD765" s="51"/>
      <c r="DK765" s="51"/>
      <c r="DR765" s="51"/>
      <c r="DY765" s="51"/>
      <c r="EF765" s="51"/>
      <c r="EM765" s="51"/>
      <c r="ET765" s="51"/>
      <c r="EX765" s="53"/>
      <c r="FA765" s="51"/>
      <c r="FH765" s="51"/>
      <c r="FJ765" s="53"/>
      <c r="FO765" s="51"/>
      <c r="FS765" s="53"/>
      <c r="FV765" s="51"/>
      <c r="FX765" s="53"/>
      <c r="GC765" s="51"/>
      <c r="GG765" s="53"/>
      <c r="GJ765" s="51"/>
      <c r="GN765" s="53"/>
      <c r="GQ765" s="51"/>
      <c r="GU765" s="53"/>
      <c r="GX765" s="51"/>
      <c r="HB765" s="53"/>
      <c r="HE765" s="51"/>
      <c r="HI765" s="53"/>
    </row>
    <row r="766">
      <c r="C766" s="51"/>
      <c r="J766" s="51"/>
      <c r="Q766" s="51"/>
      <c r="X766" s="51"/>
      <c r="AE766" s="51"/>
      <c r="AF766" s="52"/>
      <c r="AI766" s="53"/>
      <c r="AL766" s="51"/>
      <c r="AP766" s="53"/>
      <c r="AS766" s="51"/>
      <c r="AX766" s="53"/>
      <c r="AZ766" s="51"/>
      <c r="BE766" s="53"/>
      <c r="BG766" s="51"/>
      <c r="BK766" s="53"/>
      <c r="BN766" s="51"/>
      <c r="BR766" s="53"/>
      <c r="BU766" s="51"/>
      <c r="BW766" s="52"/>
      <c r="BY766" s="53"/>
      <c r="CB766" s="51"/>
      <c r="CF766" s="53"/>
      <c r="CI766" s="51"/>
      <c r="CM766" s="53"/>
      <c r="CP766" s="51"/>
      <c r="CW766" s="51"/>
      <c r="DD766" s="51"/>
      <c r="DK766" s="51"/>
      <c r="DR766" s="51"/>
      <c r="DY766" s="51"/>
      <c r="EF766" s="51"/>
      <c r="EM766" s="51"/>
      <c r="ET766" s="51"/>
      <c r="EX766" s="53"/>
      <c r="FA766" s="51"/>
      <c r="FH766" s="51"/>
      <c r="FJ766" s="53"/>
      <c r="FO766" s="51"/>
      <c r="FS766" s="53"/>
      <c r="FV766" s="51"/>
      <c r="FX766" s="53"/>
      <c r="GC766" s="51"/>
      <c r="GG766" s="53"/>
      <c r="GJ766" s="51"/>
      <c r="GN766" s="53"/>
      <c r="GQ766" s="51"/>
      <c r="GU766" s="53"/>
      <c r="GX766" s="51"/>
      <c r="HB766" s="53"/>
      <c r="HE766" s="51"/>
      <c r="HI766" s="53"/>
    </row>
    <row r="767">
      <c r="C767" s="51"/>
      <c r="J767" s="51"/>
      <c r="Q767" s="51"/>
      <c r="X767" s="51"/>
      <c r="AE767" s="51"/>
      <c r="AF767" s="52"/>
      <c r="AI767" s="53"/>
      <c r="AL767" s="51"/>
      <c r="AP767" s="53"/>
      <c r="AS767" s="51"/>
      <c r="AX767" s="53"/>
      <c r="AZ767" s="51"/>
      <c r="BE767" s="53"/>
      <c r="BG767" s="51"/>
      <c r="BK767" s="53"/>
      <c r="BN767" s="51"/>
      <c r="BR767" s="53"/>
      <c r="BU767" s="51"/>
      <c r="BW767" s="52"/>
      <c r="BY767" s="53"/>
      <c r="CB767" s="51"/>
      <c r="CF767" s="53"/>
      <c r="CI767" s="51"/>
      <c r="CM767" s="53"/>
      <c r="CP767" s="51"/>
      <c r="CW767" s="51"/>
      <c r="DD767" s="51"/>
      <c r="DK767" s="51"/>
      <c r="DR767" s="51"/>
      <c r="DY767" s="51"/>
      <c r="EF767" s="51"/>
      <c r="EM767" s="51"/>
      <c r="ET767" s="51"/>
      <c r="EX767" s="53"/>
      <c r="FA767" s="51"/>
      <c r="FH767" s="51"/>
      <c r="FJ767" s="53"/>
      <c r="FO767" s="51"/>
      <c r="FS767" s="53"/>
      <c r="FV767" s="51"/>
      <c r="FX767" s="53"/>
      <c r="GC767" s="51"/>
      <c r="GG767" s="53"/>
      <c r="GJ767" s="51"/>
      <c r="GN767" s="53"/>
      <c r="GQ767" s="51"/>
      <c r="GU767" s="53"/>
      <c r="GX767" s="51"/>
      <c r="HB767" s="53"/>
      <c r="HE767" s="51"/>
      <c r="HI767" s="53"/>
    </row>
    <row r="768">
      <c r="C768" s="51"/>
      <c r="J768" s="51"/>
      <c r="Q768" s="51"/>
      <c r="X768" s="51"/>
      <c r="AE768" s="51"/>
      <c r="AF768" s="52"/>
      <c r="AI768" s="53"/>
      <c r="AL768" s="51"/>
      <c r="AP768" s="53"/>
      <c r="AS768" s="51"/>
      <c r="AX768" s="53"/>
      <c r="AZ768" s="51"/>
      <c r="BE768" s="53"/>
      <c r="BG768" s="51"/>
      <c r="BK768" s="53"/>
      <c r="BN768" s="51"/>
      <c r="BR768" s="53"/>
      <c r="BU768" s="51"/>
      <c r="BW768" s="52"/>
      <c r="BY768" s="53"/>
      <c r="CB768" s="51"/>
      <c r="CF768" s="53"/>
      <c r="CI768" s="51"/>
      <c r="CM768" s="53"/>
      <c r="CP768" s="51"/>
      <c r="CW768" s="51"/>
      <c r="DD768" s="51"/>
      <c r="DK768" s="51"/>
      <c r="DR768" s="51"/>
      <c r="DY768" s="51"/>
      <c r="EF768" s="51"/>
      <c r="EM768" s="51"/>
      <c r="ET768" s="51"/>
      <c r="EX768" s="53"/>
      <c r="FA768" s="51"/>
      <c r="FH768" s="51"/>
      <c r="FJ768" s="53"/>
      <c r="FO768" s="51"/>
      <c r="FS768" s="53"/>
      <c r="FV768" s="51"/>
      <c r="FX768" s="53"/>
      <c r="GC768" s="51"/>
      <c r="GG768" s="53"/>
      <c r="GJ768" s="51"/>
      <c r="GN768" s="53"/>
      <c r="GQ768" s="51"/>
      <c r="GU768" s="53"/>
      <c r="GX768" s="51"/>
      <c r="HB768" s="53"/>
      <c r="HE768" s="51"/>
      <c r="HI768" s="53"/>
    </row>
    <row r="769">
      <c r="C769" s="51"/>
      <c r="J769" s="51"/>
      <c r="Q769" s="51"/>
      <c r="X769" s="51"/>
      <c r="AE769" s="51"/>
      <c r="AF769" s="52"/>
      <c r="AI769" s="53"/>
      <c r="AL769" s="51"/>
      <c r="AP769" s="53"/>
      <c r="AS769" s="51"/>
      <c r="AX769" s="53"/>
      <c r="AZ769" s="51"/>
      <c r="BE769" s="53"/>
      <c r="BG769" s="51"/>
      <c r="BK769" s="53"/>
      <c r="BN769" s="51"/>
      <c r="BR769" s="53"/>
      <c r="BU769" s="51"/>
      <c r="BW769" s="52"/>
      <c r="BY769" s="53"/>
      <c r="CB769" s="51"/>
      <c r="CF769" s="53"/>
      <c r="CI769" s="51"/>
      <c r="CM769" s="53"/>
      <c r="CP769" s="51"/>
      <c r="CW769" s="51"/>
      <c r="DD769" s="51"/>
      <c r="DK769" s="51"/>
      <c r="DR769" s="51"/>
      <c r="DY769" s="51"/>
      <c r="EF769" s="51"/>
      <c r="EM769" s="51"/>
      <c r="ET769" s="51"/>
      <c r="EX769" s="53"/>
      <c r="FA769" s="51"/>
      <c r="FH769" s="51"/>
      <c r="FJ769" s="53"/>
      <c r="FO769" s="51"/>
      <c r="FS769" s="53"/>
      <c r="FV769" s="51"/>
      <c r="FX769" s="53"/>
      <c r="GC769" s="51"/>
      <c r="GG769" s="53"/>
      <c r="GJ769" s="51"/>
      <c r="GN769" s="53"/>
      <c r="GQ769" s="51"/>
      <c r="GU769" s="53"/>
      <c r="GX769" s="51"/>
      <c r="HB769" s="53"/>
      <c r="HE769" s="51"/>
      <c r="HI769" s="53"/>
    </row>
    <row r="770">
      <c r="C770" s="51"/>
      <c r="J770" s="51"/>
      <c r="Q770" s="51"/>
      <c r="X770" s="51"/>
      <c r="AE770" s="51"/>
      <c r="AF770" s="52"/>
      <c r="AI770" s="53"/>
      <c r="AL770" s="51"/>
      <c r="AP770" s="53"/>
      <c r="AS770" s="51"/>
      <c r="AX770" s="53"/>
      <c r="AZ770" s="51"/>
      <c r="BE770" s="53"/>
      <c r="BG770" s="51"/>
      <c r="BK770" s="53"/>
      <c r="BN770" s="51"/>
      <c r="BR770" s="53"/>
      <c r="BU770" s="51"/>
      <c r="BW770" s="52"/>
      <c r="BY770" s="53"/>
      <c r="CB770" s="51"/>
      <c r="CF770" s="53"/>
      <c r="CI770" s="51"/>
      <c r="CM770" s="53"/>
      <c r="CP770" s="51"/>
      <c r="CW770" s="51"/>
      <c r="DD770" s="51"/>
      <c r="DK770" s="51"/>
      <c r="DR770" s="51"/>
      <c r="DY770" s="51"/>
      <c r="EF770" s="51"/>
      <c r="EM770" s="51"/>
      <c r="ET770" s="51"/>
      <c r="EX770" s="53"/>
      <c r="FA770" s="51"/>
      <c r="FH770" s="51"/>
      <c r="FJ770" s="53"/>
      <c r="FO770" s="51"/>
      <c r="FS770" s="53"/>
      <c r="FV770" s="51"/>
      <c r="FX770" s="53"/>
      <c r="GC770" s="51"/>
      <c r="GG770" s="53"/>
      <c r="GJ770" s="51"/>
      <c r="GN770" s="53"/>
      <c r="GQ770" s="51"/>
      <c r="GU770" s="53"/>
      <c r="GX770" s="51"/>
      <c r="HB770" s="53"/>
      <c r="HE770" s="51"/>
      <c r="HI770" s="53"/>
    </row>
    <row r="771">
      <c r="C771" s="51"/>
      <c r="J771" s="51"/>
      <c r="Q771" s="51"/>
      <c r="X771" s="51"/>
      <c r="AE771" s="51"/>
      <c r="AF771" s="52"/>
      <c r="AI771" s="53"/>
      <c r="AL771" s="51"/>
      <c r="AP771" s="53"/>
      <c r="AS771" s="51"/>
      <c r="AX771" s="53"/>
      <c r="AZ771" s="51"/>
      <c r="BE771" s="53"/>
      <c r="BG771" s="51"/>
      <c r="BK771" s="53"/>
      <c r="BN771" s="51"/>
      <c r="BR771" s="53"/>
      <c r="BU771" s="51"/>
      <c r="BW771" s="52"/>
      <c r="BY771" s="53"/>
      <c r="CB771" s="51"/>
      <c r="CF771" s="53"/>
      <c r="CI771" s="51"/>
      <c r="CM771" s="53"/>
      <c r="CP771" s="51"/>
      <c r="CW771" s="51"/>
      <c r="DD771" s="51"/>
      <c r="DK771" s="51"/>
      <c r="DR771" s="51"/>
      <c r="DY771" s="51"/>
      <c r="EF771" s="51"/>
      <c r="EM771" s="51"/>
      <c r="ET771" s="51"/>
      <c r="EX771" s="53"/>
      <c r="FA771" s="51"/>
      <c r="FH771" s="51"/>
      <c r="FJ771" s="53"/>
      <c r="FO771" s="51"/>
      <c r="FS771" s="53"/>
      <c r="FV771" s="51"/>
      <c r="FX771" s="53"/>
      <c r="GC771" s="51"/>
      <c r="GG771" s="53"/>
      <c r="GJ771" s="51"/>
      <c r="GN771" s="53"/>
      <c r="GQ771" s="51"/>
      <c r="GU771" s="53"/>
      <c r="GX771" s="51"/>
      <c r="HB771" s="53"/>
      <c r="HE771" s="51"/>
      <c r="HI771" s="53"/>
    </row>
    <row r="772">
      <c r="C772" s="51"/>
      <c r="J772" s="51"/>
      <c r="Q772" s="51"/>
      <c r="X772" s="51"/>
      <c r="AE772" s="51"/>
      <c r="AF772" s="52"/>
      <c r="AI772" s="53"/>
      <c r="AL772" s="51"/>
      <c r="AP772" s="53"/>
      <c r="AS772" s="51"/>
      <c r="AX772" s="53"/>
      <c r="AZ772" s="51"/>
      <c r="BE772" s="53"/>
      <c r="BG772" s="51"/>
      <c r="BK772" s="53"/>
      <c r="BN772" s="51"/>
      <c r="BR772" s="53"/>
      <c r="BU772" s="51"/>
      <c r="BW772" s="52"/>
      <c r="BY772" s="53"/>
      <c r="CB772" s="51"/>
      <c r="CF772" s="53"/>
      <c r="CI772" s="51"/>
      <c r="CM772" s="53"/>
      <c r="CP772" s="51"/>
      <c r="CW772" s="51"/>
      <c r="DD772" s="51"/>
      <c r="DK772" s="51"/>
      <c r="DR772" s="51"/>
      <c r="DY772" s="51"/>
      <c r="EF772" s="51"/>
      <c r="EM772" s="51"/>
      <c r="ET772" s="51"/>
      <c r="EX772" s="53"/>
      <c r="FA772" s="51"/>
      <c r="FH772" s="51"/>
      <c r="FJ772" s="53"/>
      <c r="FO772" s="51"/>
      <c r="FS772" s="53"/>
      <c r="FV772" s="51"/>
      <c r="FX772" s="53"/>
      <c r="GC772" s="51"/>
      <c r="GG772" s="53"/>
      <c r="GJ772" s="51"/>
      <c r="GN772" s="53"/>
      <c r="GQ772" s="51"/>
      <c r="GU772" s="53"/>
      <c r="GX772" s="51"/>
      <c r="HB772" s="53"/>
      <c r="HE772" s="51"/>
      <c r="HI772" s="53"/>
    </row>
    <row r="773">
      <c r="C773" s="51"/>
      <c r="J773" s="51"/>
      <c r="Q773" s="51"/>
      <c r="X773" s="51"/>
      <c r="AE773" s="51"/>
      <c r="AF773" s="52"/>
      <c r="AI773" s="53"/>
      <c r="AL773" s="51"/>
      <c r="AP773" s="53"/>
      <c r="AS773" s="51"/>
      <c r="AX773" s="53"/>
      <c r="AZ773" s="51"/>
      <c r="BE773" s="53"/>
      <c r="BG773" s="51"/>
      <c r="BK773" s="53"/>
      <c r="BN773" s="51"/>
      <c r="BR773" s="53"/>
      <c r="BU773" s="51"/>
      <c r="BW773" s="52"/>
      <c r="BY773" s="53"/>
      <c r="CB773" s="51"/>
      <c r="CF773" s="53"/>
      <c r="CI773" s="51"/>
      <c r="CM773" s="53"/>
      <c r="CP773" s="51"/>
      <c r="CW773" s="51"/>
      <c r="DD773" s="51"/>
      <c r="DK773" s="51"/>
      <c r="DR773" s="51"/>
      <c r="DY773" s="51"/>
      <c r="EF773" s="51"/>
      <c r="EM773" s="51"/>
      <c r="ET773" s="51"/>
      <c r="EX773" s="53"/>
      <c r="FA773" s="51"/>
      <c r="FH773" s="51"/>
      <c r="FJ773" s="53"/>
      <c r="FO773" s="51"/>
      <c r="FS773" s="53"/>
      <c r="FV773" s="51"/>
      <c r="FX773" s="53"/>
      <c r="GC773" s="51"/>
      <c r="GG773" s="53"/>
      <c r="GJ773" s="51"/>
      <c r="GN773" s="53"/>
      <c r="GQ773" s="51"/>
      <c r="GU773" s="53"/>
      <c r="GX773" s="51"/>
      <c r="HB773" s="53"/>
      <c r="HE773" s="51"/>
      <c r="HI773" s="53"/>
    </row>
    <row r="774">
      <c r="C774" s="51"/>
      <c r="J774" s="51"/>
      <c r="Q774" s="51"/>
      <c r="X774" s="51"/>
      <c r="AE774" s="51"/>
      <c r="AF774" s="52"/>
      <c r="AI774" s="53"/>
      <c r="AL774" s="51"/>
      <c r="AP774" s="53"/>
      <c r="AS774" s="51"/>
      <c r="AX774" s="53"/>
      <c r="AZ774" s="51"/>
      <c r="BE774" s="53"/>
      <c r="BG774" s="51"/>
      <c r="BK774" s="53"/>
      <c r="BN774" s="51"/>
      <c r="BR774" s="53"/>
      <c r="BU774" s="51"/>
      <c r="BW774" s="52"/>
      <c r="BY774" s="53"/>
      <c r="CB774" s="51"/>
      <c r="CF774" s="53"/>
      <c r="CI774" s="51"/>
      <c r="CM774" s="53"/>
      <c r="CP774" s="51"/>
      <c r="CW774" s="51"/>
      <c r="DD774" s="51"/>
      <c r="DK774" s="51"/>
      <c r="DR774" s="51"/>
      <c r="DY774" s="51"/>
      <c r="EF774" s="51"/>
      <c r="EM774" s="51"/>
      <c r="ET774" s="51"/>
      <c r="EX774" s="53"/>
      <c r="FA774" s="51"/>
      <c r="FH774" s="51"/>
      <c r="FJ774" s="53"/>
      <c r="FO774" s="51"/>
      <c r="FS774" s="53"/>
      <c r="FV774" s="51"/>
      <c r="FX774" s="53"/>
      <c r="GC774" s="51"/>
      <c r="GG774" s="53"/>
      <c r="GJ774" s="51"/>
      <c r="GN774" s="53"/>
      <c r="GQ774" s="51"/>
      <c r="GU774" s="53"/>
      <c r="GX774" s="51"/>
      <c r="HB774" s="53"/>
      <c r="HE774" s="51"/>
      <c r="HI774" s="53"/>
    </row>
    <row r="775">
      <c r="C775" s="51"/>
      <c r="J775" s="51"/>
      <c r="Q775" s="51"/>
      <c r="X775" s="51"/>
      <c r="AE775" s="51"/>
      <c r="AF775" s="52"/>
      <c r="AI775" s="53"/>
      <c r="AL775" s="51"/>
      <c r="AP775" s="53"/>
      <c r="AS775" s="51"/>
      <c r="AX775" s="53"/>
      <c r="AZ775" s="51"/>
      <c r="BE775" s="53"/>
      <c r="BG775" s="51"/>
      <c r="BK775" s="53"/>
      <c r="BN775" s="51"/>
      <c r="BR775" s="53"/>
      <c r="BU775" s="51"/>
      <c r="BW775" s="52"/>
      <c r="BY775" s="53"/>
      <c r="CB775" s="51"/>
      <c r="CF775" s="53"/>
      <c r="CI775" s="51"/>
      <c r="CM775" s="53"/>
      <c r="CP775" s="51"/>
      <c r="CW775" s="51"/>
      <c r="DD775" s="51"/>
      <c r="DK775" s="51"/>
      <c r="DR775" s="51"/>
      <c r="DY775" s="51"/>
      <c r="EF775" s="51"/>
      <c r="EM775" s="51"/>
      <c r="ET775" s="51"/>
      <c r="EX775" s="53"/>
      <c r="FA775" s="51"/>
      <c r="FH775" s="51"/>
      <c r="FJ775" s="53"/>
      <c r="FO775" s="51"/>
      <c r="FS775" s="53"/>
      <c r="FV775" s="51"/>
      <c r="FX775" s="53"/>
      <c r="GC775" s="51"/>
      <c r="GG775" s="53"/>
      <c r="GJ775" s="51"/>
      <c r="GN775" s="53"/>
      <c r="GQ775" s="51"/>
      <c r="GU775" s="53"/>
      <c r="GX775" s="51"/>
      <c r="HB775" s="53"/>
      <c r="HE775" s="51"/>
      <c r="HI775" s="53"/>
    </row>
    <row r="776">
      <c r="C776" s="51"/>
      <c r="J776" s="51"/>
      <c r="Q776" s="51"/>
      <c r="X776" s="51"/>
      <c r="AE776" s="51"/>
      <c r="AF776" s="52"/>
      <c r="AI776" s="53"/>
      <c r="AL776" s="51"/>
      <c r="AP776" s="53"/>
      <c r="AS776" s="51"/>
      <c r="AX776" s="53"/>
      <c r="AZ776" s="51"/>
      <c r="BE776" s="53"/>
      <c r="BG776" s="51"/>
      <c r="BK776" s="53"/>
      <c r="BN776" s="51"/>
      <c r="BR776" s="53"/>
      <c r="BU776" s="51"/>
      <c r="BW776" s="52"/>
      <c r="BY776" s="53"/>
      <c r="CB776" s="51"/>
      <c r="CF776" s="53"/>
      <c r="CI776" s="51"/>
      <c r="CM776" s="53"/>
      <c r="CP776" s="51"/>
      <c r="CW776" s="51"/>
      <c r="DD776" s="51"/>
      <c r="DK776" s="51"/>
      <c r="DR776" s="51"/>
      <c r="DY776" s="51"/>
      <c r="EF776" s="51"/>
      <c r="EM776" s="51"/>
      <c r="ET776" s="51"/>
      <c r="EX776" s="53"/>
      <c r="FA776" s="51"/>
      <c r="FH776" s="51"/>
      <c r="FJ776" s="53"/>
      <c r="FO776" s="51"/>
      <c r="FS776" s="53"/>
      <c r="FV776" s="51"/>
      <c r="FX776" s="53"/>
      <c r="GC776" s="51"/>
      <c r="GG776" s="53"/>
      <c r="GJ776" s="51"/>
      <c r="GN776" s="53"/>
      <c r="GQ776" s="51"/>
      <c r="GU776" s="53"/>
      <c r="GX776" s="51"/>
      <c r="HB776" s="53"/>
      <c r="HE776" s="51"/>
      <c r="HI776" s="53"/>
    </row>
    <row r="777">
      <c r="C777" s="51"/>
      <c r="J777" s="51"/>
      <c r="Q777" s="51"/>
      <c r="X777" s="51"/>
      <c r="AE777" s="51"/>
      <c r="AF777" s="52"/>
      <c r="AI777" s="53"/>
      <c r="AL777" s="51"/>
      <c r="AP777" s="53"/>
      <c r="AS777" s="51"/>
      <c r="AX777" s="53"/>
      <c r="AZ777" s="51"/>
      <c r="BE777" s="53"/>
      <c r="BG777" s="51"/>
      <c r="BK777" s="53"/>
      <c r="BN777" s="51"/>
      <c r="BR777" s="53"/>
      <c r="BU777" s="51"/>
      <c r="BW777" s="52"/>
      <c r="BY777" s="53"/>
      <c r="CB777" s="51"/>
      <c r="CF777" s="53"/>
      <c r="CI777" s="51"/>
      <c r="CM777" s="53"/>
      <c r="CP777" s="51"/>
      <c r="CW777" s="51"/>
      <c r="DD777" s="51"/>
      <c r="DK777" s="51"/>
      <c r="DR777" s="51"/>
      <c r="DY777" s="51"/>
      <c r="EF777" s="51"/>
      <c r="EM777" s="51"/>
      <c r="ET777" s="51"/>
      <c r="EX777" s="53"/>
      <c r="FA777" s="51"/>
      <c r="FH777" s="51"/>
      <c r="FJ777" s="53"/>
      <c r="FO777" s="51"/>
      <c r="FS777" s="53"/>
      <c r="FV777" s="51"/>
      <c r="FX777" s="53"/>
      <c r="GC777" s="51"/>
      <c r="GG777" s="53"/>
      <c r="GJ777" s="51"/>
      <c r="GN777" s="53"/>
      <c r="GQ777" s="51"/>
      <c r="GU777" s="53"/>
      <c r="GX777" s="51"/>
      <c r="HB777" s="53"/>
      <c r="HE777" s="51"/>
      <c r="HI777" s="53"/>
    </row>
    <row r="778">
      <c r="C778" s="51"/>
      <c r="J778" s="51"/>
      <c r="Q778" s="51"/>
      <c r="X778" s="51"/>
      <c r="AE778" s="51"/>
      <c r="AF778" s="52"/>
      <c r="AI778" s="53"/>
      <c r="AL778" s="51"/>
      <c r="AP778" s="53"/>
      <c r="AS778" s="51"/>
      <c r="AX778" s="53"/>
      <c r="AZ778" s="51"/>
      <c r="BE778" s="53"/>
      <c r="BG778" s="51"/>
      <c r="BK778" s="53"/>
      <c r="BN778" s="51"/>
      <c r="BR778" s="53"/>
      <c r="BU778" s="51"/>
      <c r="BW778" s="52"/>
      <c r="BY778" s="53"/>
      <c r="CB778" s="51"/>
      <c r="CF778" s="53"/>
      <c r="CI778" s="51"/>
      <c r="CM778" s="53"/>
      <c r="CP778" s="51"/>
      <c r="CW778" s="51"/>
      <c r="DD778" s="51"/>
      <c r="DK778" s="51"/>
      <c r="DR778" s="51"/>
      <c r="DY778" s="51"/>
      <c r="EF778" s="51"/>
      <c r="EM778" s="51"/>
      <c r="ET778" s="51"/>
      <c r="EX778" s="53"/>
      <c r="FA778" s="51"/>
      <c r="FH778" s="51"/>
      <c r="FJ778" s="53"/>
      <c r="FO778" s="51"/>
      <c r="FS778" s="53"/>
      <c r="FV778" s="51"/>
      <c r="FX778" s="53"/>
      <c r="GC778" s="51"/>
      <c r="GG778" s="53"/>
      <c r="GJ778" s="51"/>
      <c r="GN778" s="53"/>
      <c r="GQ778" s="51"/>
      <c r="GU778" s="53"/>
      <c r="GX778" s="51"/>
      <c r="HB778" s="53"/>
      <c r="HE778" s="51"/>
      <c r="HI778" s="53"/>
    </row>
    <row r="779">
      <c r="C779" s="51"/>
      <c r="J779" s="51"/>
      <c r="Q779" s="51"/>
      <c r="X779" s="51"/>
      <c r="AE779" s="51"/>
      <c r="AF779" s="52"/>
      <c r="AI779" s="53"/>
      <c r="AL779" s="51"/>
      <c r="AP779" s="53"/>
      <c r="AS779" s="51"/>
      <c r="AX779" s="53"/>
      <c r="AZ779" s="51"/>
      <c r="BE779" s="53"/>
      <c r="BG779" s="51"/>
      <c r="BK779" s="53"/>
      <c r="BN779" s="51"/>
      <c r="BR779" s="53"/>
      <c r="BU779" s="51"/>
      <c r="BW779" s="52"/>
      <c r="BY779" s="53"/>
      <c r="CB779" s="51"/>
      <c r="CF779" s="53"/>
      <c r="CI779" s="51"/>
      <c r="CM779" s="53"/>
      <c r="CP779" s="51"/>
      <c r="CW779" s="51"/>
      <c r="DD779" s="51"/>
      <c r="DK779" s="51"/>
      <c r="DR779" s="51"/>
      <c r="DY779" s="51"/>
      <c r="EF779" s="51"/>
      <c r="EM779" s="51"/>
      <c r="ET779" s="51"/>
      <c r="EX779" s="53"/>
      <c r="FA779" s="51"/>
      <c r="FH779" s="51"/>
      <c r="FJ779" s="53"/>
      <c r="FO779" s="51"/>
      <c r="FS779" s="53"/>
      <c r="FV779" s="51"/>
      <c r="FX779" s="53"/>
      <c r="GC779" s="51"/>
      <c r="GG779" s="53"/>
      <c r="GJ779" s="51"/>
      <c r="GN779" s="53"/>
      <c r="GQ779" s="51"/>
      <c r="GU779" s="53"/>
      <c r="GX779" s="51"/>
      <c r="HB779" s="53"/>
      <c r="HE779" s="51"/>
      <c r="HI779" s="53"/>
    </row>
    <row r="780">
      <c r="C780" s="51"/>
      <c r="J780" s="51"/>
      <c r="Q780" s="51"/>
      <c r="X780" s="51"/>
      <c r="AE780" s="51"/>
      <c r="AF780" s="52"/>
      <c r="AI780" s="53"/>
      <c r="AL780" s="51"/>
      <c r="AP780" s="53"/>
      <c r="AS780" s="51"/>
      <c r="AX780" s="53"/>
      <c r="AZ780" s="51"/>
      <c r="BE780" s="53"/>
      <c r="BG780" s="51"/>
      <c r="BK780" s="53"/>
      <c r="BN780" s="51"/>
      <c r="BR780" s="53"/>
      <c r="BU780" s="51"/>
      <c r="BW780" s="52"/>
      <c r="BY780" s="53"/>
      <c r="CB780" s="51"/>
      <c r="CF780" s="53"/>
      <c r="CI780" s="51"/>
      <c r="CM780" s="53"/>
      <c r="CP780" s="51"/>
      <c r="CW780" s="51"/>
      <c r="DD780" s="51"/>
      <c r="DK780" s="51"/>
      <c r="DR780" s="51"/>
      <c r="DY780" s="51"/>
      <c r="EF780" s="51"/>
      <c r="EM780" s="51"/>
      <c r="ET780" s="51"/>
      <c r="EX780" s="53"/>
      <c r="FA780" s="51"/>
      <c r="FH780" s="51"/>
      <c r="FJ780" s="53"/>
      <c r="FO780" s="51"/>
      <c r="FS780" s="53"/>
      <c r="FV780" s="51"/>
      <c r="FX780" s="53"/>
      <c r="GC780" s="51"/>
      <c r="GG780" s="53"/>
      <c r="GJ780" s="51"/>
      <c r="GN780" s="53"/>
      <c r="GQ780" s="51"/>
      <c r="GU780" s="53"/>
      <c r="GX780" s="51"/>
      <c r="HB780" s="53"/>
      <c r="HE780" s="51"/>
      <c r="HI780" s="53"/>
    </row>
    <row r="781">
      <c r="C781" s="51"/>
      <c r="J781" s="51"/>
      <c r="Q781" s="51"/>
      <c r="X781" s="51"/>
      <c r="AE781" s="51"/>
      <c r="AF781" s="52"/>
      <c r="AI781" s="53"/>
      <c r="AL781" s="51"/>
      <c r="AP781" s="53"/>
      <c r="AS781" s="51"/>
      <c r="AX781" s="53"/>
      <c r="AZ781" s="51"/>
      <c r="BE781" s="53"/>
      <c r="BG781" s="51"/>
      <c r="BK781" s="53"/>
      <c r="BN781" s="51"/>
      <c r="BR781" s="53"/>
      <c r="BU781" s="51"/>
      <c r="BW781" s="52"/>
      <c r="BY781" s="53"/>
      <c r="CB781" s="51"/>
      <c r="CF781" s="53"/>
      <c r="CI781" s="51"/>
      <c r="CM781" s="53"/>
      <c r="CP781" s="51"/>
      <c r="CW781" s="51"/>
      <c r="DD781" s="51"/>
      <c r="DK781" s="51"/>
      <c r="DR781" s="51"/>
      <c r="DY781" s="51"/>
      <c r="EF781" s="51"/>
      <c r="EM781" s="51"/>
      <c r="ET781" s="51"/>
      <c r="EX781" s="53"/>
      <c r="FA781" s="51"/>
      <c r="FH781" s="51"/>
      <c r="FJ781" s="53"/>
      <c r="FO781" s="51"/>
      <c r="FS781" s="53"/>
      <c r="FV781" s="51"/>
      <c r="FX781" s="53"/>
      <c r="GC781" s="51"/>
      <c r="GG781" s="53"/>
      <c r="GJ781" s="51"/>
      <c r="GN781" s="53"/>
      <c r="GQ781" s="51"/>
      <c r="GU781" s="53"/>
      <c r="GX781" s="51"/>
      <c r="HB781" s="53"/>
      <c r="HE781" s="51"/>
      <c r="HI781" s="53"/>
    </row>
    <row r="782">
      <c r="C782" s="51"/>
      <c r="J782" s="51"/>
      <c r="Q782" s="51"/>
      <c r="X782" s="51"/>
      <c r="AE782" s="51"/>
      <c r="AF782" s="52"/>
      <c r="AI782" s="53"/>
      <c r="AL782" s="51"/>
      <c r="AP782" s="53"/>
      <c r="AS782" s="51"/>
      <c r="AX782" s="53"/>
      <c r="AZ782" s="51"/>
      <c r="BE782" s="53"/>
      <c r="BG782" s="51"/>
      <c r="BK782" s="53"/>
      <c r="BN782" s="51"/>
      <c r="BR782" s="53"/>
      <c r="BU782" s="51"/>
      <c r="BW782" s="52"/>
      <c r="BY782" s="53"/>
      <c r="CB782" s="51"/>
      <c r="CF782" s="53"/>
      <c r="CI782" s="51"/>
      <c r="CM782" s="53"/>
      <c r="CP782" s="51"/>
      <c r="CW782" s="51"/>
      <c r="DD782" s="51"/>
      <c r="DK782" s="51"/>
      <c r="DR782" s="51"/>
      <c r="DY782" s="51"/>
      <c r="EF782" s="51"/>
      <c r="EM782" s="51"/>
      <c r="ET782" s="51"/>
      <c r="EX782" s="53"/>
      <c r="FA782" s="51"/>
      <c r="FH782" s="51"/>
      <c r="FJ782" s="53"/>
      <c r="FO782" s="51"/>
      <c r="FS782" s="53"/>
      <c r="FV782" s="51"/>
      <c r="FX782" s="53"/>
      <c r="GC782" s="51"/>
      <c r="GG782" s="53"/>
      <c r="GJ782" s="51"/>
      <c r="GN782" s="53"/>
      <c r="GQ782" s="51"/>
      <c r="GU782" s="53"/>
      <c r="GX782" s="51"/>
      <c r="HB782" s="53"/>
      <c r="HE782" s="51"/>
      <c r="HI782" s="53"/>
    </row>
    <row r="783">
      <c r="C783" s="51"/>
      <c r="J783" s="51"/>
      <c r="Q783" s="51"/>
      <c r="X783" s="51"/>
      <c r="AE783" s="51"/>
      <c r="AF783" s="52"/>
      <c r="AI783" s="53"/>
      <c r="AL783" s="51"/>
      <c r="AP783" s="53"/>
      <c r="AS783" s="51"/>
      <c r="AX783" s="53"/>
      <c r="AZ783" s="51"/>
      <c r="BE783" s="53"/>
      <c r="BG783" s="51"/>
      <c r="BK783" s="53"/>
      <c r="BN783" s="51"/>
      <c r="BR783" s="53"/>
      <c r="BU783" s="51"/>
      <c r="BW783" s="52"/>
      <c r="BY783" s="53"/>
      <c r="CB783" s="51"/>
      <c r="CF783" s="53"/>
      <c r="CI783" s="51"/>
      <c r="CM783" s="53"/>
      <c r="CP783" s="51"/>
      <c r="CW783" s="51"/>
      <c r="DD783" s="51"/>
      <c r="DK783" s="51"/>
      <c r="DR783" s="51"/>
      <c r="DY783" s="51"/>
      <c r="EF783" s="51"/>
      <c r="EM783" s="51"/>
      <c r="ET783" s="51"/>
      <c r="EX783" s="53"/>
      <c r="FA783" s="51"/>
      <c r="FH783" s="51"/>
      <c r="FJ783" s="53"/>
      <c r="FO783" s="51"/>
      <c r="FS783" s="53"/>
      <c r="FV783" s="51"/>
      <c r="FX783" s="53"/>
      <c r="GC783" s="51"/>
      <c r="GG783" s="53"/>
      <c r="GJ783" s="51"/>
      <c r="GN783" s="53"/>
      <c r="GQ783" s="51"/>
      <c r="GU783" s="53"/>
      <c r="GX783" s="51"/>
      <c r="HB783" s="53"/>
      <c r="HE783" s="51"/>
      <c r="HI783" s="53"/>
    </row>
    <row r="784">
      <c r="C784" s="51"/>
      <c r="J784" s="51"/>
      <c r="Q784" s="51"/>
      <c r="X784" s="51"/>
      <c r="AE784" s="51"/>
      <c r="AF784" s="52"/>
      <c r="AI784" s="53"/>
      <c r="AL784" s="51"/>
      <c r="AP784" s="53"/>
      <c r="AS784" s="51"/>
      <c r="AX784" s="53"/>
      <c r="AZ784" s="51"/>
      <c r="BE784" s="53"/>
      <c r="BG784" s="51"/>
      <c r="BK784" s="53"/>
      <c r="BN784" s="51"/>
      <c r="BR784" s="53"/>
      <c r="BU784" s="51"/>
      <c r="BW784" s="52"/>
      <c r="BY784" s="53"/>
      <c r="CB784" s="51"/>
      <c r="CF784" s="53"/>
      <c r="CI784" s="51"/>
      <c r="CM784" s="53"/>
      <c r="CP784" s="51"/>
      <c r="CW784" s="51"/>
      <c r="DD784" s="51"/>
      <c r="DK784" s="51"/>
      <c r="DR784" s="51"/>
      <c r="DY784" s="51"/>
      <c r="EF784" s="51"/>
      <c r="EM784" s="51"/>
      <c r="ET784" s="51"/>
      <c r="EX784" s="53"/>
      <c r="FA784" s="51"/>
      <c r="FH784" s="51"/>
      <c r="FJ784" s="53"/>
      <c r="FO784" s="51"/>
      <c r="FS784" s="53"/>
      <c r="FV784" s="51"/>
      <c r="FX784" s="53"/>
      <c r="GC784" s="51"/>
      <c r="GG784" s="53"/>
      <c r="GJ784" s="51"/>
      <c r="GN784" s="53"/>
      <c r="GQ784" s="51"/>
      <c r="GU784" s="53"/>
      <c r="GX784" s="51"/>
      <c r="HB784" s="53"/>
      <c r="HE784" s="51"/>
      <c r="HI784" s="53"/>
    </row>
    <row r="785">
      <c r="C785" s="51"/>
      <c r="J785" s="51"/>
      <c r="Q785" s="51"/>
      <c r="X785" s="51"/>
      <c r="AE785" s="51"/>
      <c r="AF785" s="52"/>
      <c r="AI785" s="53"/>
      <c r="AL785" s="51"/>
      <c r="AP785" s="53"/>
      <c r="AS785" s="51"/>
      <c r="AX785" s="53"/>
      <c r="AZ785" s="51"/>
      <c r="BE785" s="53"/>
      <c r="BG785" s="51"/>
      <c r="BK785" s="53"/>
      <c r="BN785" s="51"/>
      <c r="BR785" s="53"/>
      <c r="BU785" s="51"/>
      <c r="BW785" s="52"/>
      <c r="BY785" s="53"/>
      <c r="CB785" s="51"/>
      <c r="CF785" s="53"/>
      <c r="CI785" s="51"/>
      <c r="CM785" s="53"/>
      <c r="CP785" s="51"/>
      <c r="CW785" s="51"/>
      <c r="DD785" s="51"/>
      <c r="DK785" s="51"/>
      <c r="DR785" s="51"/>
      <c r="DY785" s="51"/>
      <c r="EF785" s="51"/>
      <c r="EM785" s="51"/>
      <c r="ET785" s="51"/>
      <c r="EX785" s="53"/>
      <c r="FA785" s="51"/>
      <c r="FH785" s="51"/>
      <c r="FJ785" s="53"/>
      <c r="FO785" s="51"/>
      <c r="FS785" s="53"/>
      <c r="FV785" s="51"/>
      <c r="FX785" s="53"/>
      <c r="GC785" s="51"/>
      <c r="GG785" s="53"/>
      <c r="GJ785" s="51"/>
      <c r="GN785" s="53"/>
      <c r="GQ785" s="51"/>
      <c r="GU785" s="53"/>
      <c r="GX785" s="51"/>
      <c r="HB785" s="53"/>
      <c r="HE785" s="51"/>
      <c r="HI785" s="53"/>
    </row>
    <row r="786">
      <c r="C786" s="51"/>
      <c r="J786" s="51"/>
      <c r="Q786" s="51"/>
      <c r="X786" s="51"/>
      <c r="AE786" s="51"/>
      <c r="AF786" s="52"/>
      <c r="AI786" s="53"/>
      <c r="AL786" s="51"/>
      <c r="AP786" s="53"/>
      <c r="AS786" s="51"/>
      <c r="AX786" s="53"/>
      <c r="AZ786" s="51"/>
      <c r="BE786" s="53"/>
      <c r="BG786" s="51"/>
      <c r="BK786" s="53"/>
      <c r="BN786" s="51"/>
      <c r="BR786" s="53"/>
      <c r="BU786" s="51"/>
      <c r="BW786" s="52"/>
      <c r="BY786" s="53"/>
      <c r="CB786" s="51"/>
      <c r="CF786" s="53"/>
      <c r="CI786" s="51"/>
      <c r="CM786" s="53"/>
      <c r="CP786" s="51"/>
      <c r="CW786" s="51"/>
      <c r="DD786" s="51"/>
      <c r="DK786" s="51"/>
      <c r="DR786" s="51"/>
      <c r="DY786" s="51"/>
      <c r="EF786" s="51"/>
      <c r="EM786" s="51"/>
      <c r="ET786" s="51"/>
      <c r="EX786" s="53"/>
      <c r="FA786" s="51"/>
      <c r="FH786" s="51"/>
      <c r="FJ786" s="53"/>
      <c r="FO786" s="51"/>
      <c r="FS786" s="53"/>
      <c r="FV786" s="51"/>
      <c r="FX786" s="53"/>
      <c r="GC786" s="51"/>
      <c r="GG786" s="53"/>
      <c r="GJ786" s="51"/>
      <c r="GN786" s="53"/>
      <c r="GQ786" s="51"/>
      <c r="GU786" s="53"/>
      <c r="GX786" s="51"/>
      <c r="HB786" s="53"/>
      <c r="HE786" s="51"/>
      <c r="HI786" s="53"/>
    </row>
    <row r="787">
      <c r="C787" s="51"/>
      <c r="J787" s="51"/>
      <c r="Q787" s="51"/>
      <c r="X787" s="51"/>
      <c r="AE787" s="51"/>
      <c r="AF787" s="52"/>
      <c r="AI787" s="53"/>
      <c r="AL787" s="51"/>
      <c r="AP787" s="53"/>
      <c r="AS787" s="51"/>
      <c r="AX787" s="53"/>
      <c r="AZ787" s="51"/>
      <c r="BE787" s="53"/>
      <c r="BG787" s="51"/>
      <c r="BK787" s="53"/>
      <c r="BN787" s="51"/>
      <c r="BR787" s="53"/>
      <c r="BU787" s="51"/>
      <c r="BW787" s="52"/>
      <c r="BY787" s="53"/>
      <c r="CB787" s="51"/>
      <c r="CF787" s="53"/>
      <c r="CI787" s="51"/>
      <c r="CM787" s="53"/>
      <c r="CP787" s="51"/>
      <c r="CW787" s="51"/>
      <c r="DD787" s="51"/>
      <c r="DK787" s="51"/>
      <c r="DR787" s="51"/>
      <c r="DY787" s="51"/>
      <c r="EF787" s="51"/>
      <c r="EM787" s="51"/>
      <c r="ET787" s="51"/>
      <c r="EX787" s="53"/>
      <c r="FA787" s="51"/>
      <c r="FH787" s="51"/>
      <c r="FJ787" s="53"/>
      <c r="FO787" s="51"/>
      <c r="FS787" s="53"/>
      <c r="FV787" s="51"/>
      <c r="FX787" s="53"/>
      <c r="GC787" s="51"/>
      <c r="GG787" s="53"/>
      <c r="GJ787" s="51"/>
      <c r="GN787" s="53"/>
      <c r="GQ787" s="51"/>
      <c r="GU787" s="53"/>
      <c r="GX787" s="51"/>
      <c r="HB787" s="53"/>
      <c r="HE787" s="51"/>
      <c r="HI787" s="53"/>
    </row>
    <row r="788">
      <c r="C788" s="51"/>
      <c r="J788" s="51"/>
      <c r="Q788" s="51"/>
      <c r="X788" s="51"/>
      <c r="AE788" s="51"/>
      <c r="AF788" s="52"/>
      <c r="AI788" s="53"/>
      <c r="AL788" s="51"/>
      <c r="AP788" s="53"/>
      <c r="AS788" s="51"/>
      <c r="AX788" s="53"/>
      <c r="AZ788" s="51"/>
      <c r="BE788" s="53"/>
      <c r="BG788" s="51"/>
      <c r="BK788" s="53"/>
      <c r="BN788" s="51"/>
      <c r="BR788" s="53"/>
      <c r="BU788" s="51"/>
      <c r="BW788" s="52"/>
      <c r="BY788" s="53"/>
      <c r="CB788" s="51"/>
      <c r="CF788" s="53"/>
      <c r="CI788" s="51"/>
      <c r="CM788" s="53"/>
      <c r="CP788" s="51"/>
      <c r="CW788" s="51"/>
      <c r="DD788" s="51"/>
      <c r="DK788" s="51"/>
      <c r="DR788" s="51"/>
      <c r="DY788" s="51"/>
      <c r="EF788" s="51"/>
      <c r="EM788" s="51"/>
      <c r="ET788" s="51"/>
      <c r="EX788" s="53"/>
      <c r="FA788" s="51"/>
      <c r="FH788" s="51"/>
      <c r="FJ788" s="53"/>
      <c r="FO788" s="51"/>
      <c r="FS788" s="53"/>
      <c r="FV788" s="51"/>
      <c r="FX788" s="53"/>
      <c r="GC788" s="51"/>
      <c r="GG788" s="53"/>
      <c r="GJ788" s="51"/>
      <c r="GN788" s="53"/>
      <c r="GQ788" s="51"/>
      <c r="GU788" s="53"/>
      <c r="GX788" s="51"/>
      <c r="HB788" s="53"/>
      <c r="HE788" s="51"/>
      <c r="HI788" s="53"/>
    </row>
    <row r="789">
      <c r="C789" s="51"/>
      <c r="J789" s="51"/>
      <c r="Q789" s="51"/>
      <c r="X789" s="51"/>
      <c r="AE789" s="51"/>
      <c r="AF789" s="52"/>
      <c r="AI789" s="53"/>
      <c r="AL789" s="51"/>
      <c r="AP789" s="53"/>
      <c r="AS789" s="51"/>
      <c r="AX789" s="53"/>
      <c r="AZ789" s="51"/>
      <c r="BE789" s="53"/>
      <c r="BG789" s="51"/>
      <c r="BK789" s="53"/>
      <c r="BN789" s="51"/>
      <c r="BR789" s="53"/>
      <c r="BU789" s="51"/>
      <c r="BW789" s="52"/>
      <c r="BY789" s="53"/>
      <c r="CB789" s="51"/>
      <c r="CF789" s="53"/>
      <c r="CI789" s="51"/>
      <c r="CM789" s="53"/>
      <c r="CP789" s="51"/>
      <c r="CW789" s="51"/>
      <c r="DD789" s="51"/>
      <c r="DK789" s="51"/>
      <c r="DR789" s="51"/>
      <c r="DY789" s="51"/>
      <c r="EF789" s="51"/>
      <c r="EM789" s="51"/>
      <c r="ET789" s="51"/>
      <c r="EX789" s="53"/>
      <c r="FA789" s="51"/>
      <c r="FH789" s="51"/>
      <c r="FJ789" s="53"/>
      <c r="FO789" s="51"/>
      <c r="FS789" s="53"/>
      <c r="FV789" s="51"/>
      <c r="FX789" s="53"/>
      <c r="GC789" s="51"/>
      <c r="GG789" s="53"/>
      <c r="GJ789" s="51"/>
      <c r="GN789" s="53"/>
      <c r="GQ789" s="51"/>
      <c r="GU789" s="53"/>
      <c r="GX789" s="51"/>
      <c r="HB789" s="53"/>
      <c r="HE789" s="51"/>
      <c r="HI789" s="53"/>
    </row>
    <row r="790">
      <c r="C790" s="51"/>
      <c r="J790" s="51"/>
      <c r="Q790" s="51"/>
      <c r="X790" s="51"/>
      <c r="AE790" s="51"/>
      <c r="AF790" s="52"/>
      <c r="AI790" s="53"/>
      <c r="AL790" s="51"/>
      <c r="AP790" s="53"/>
      <c r="AS790" s="51"/>
      <c r="AX790" s="53"/>
      <c r="AZ790" s="51"/>
      <c r="BE790" s="53"/>
      <c r="BG790" s="51"/>
      <c r="BK790" s="53"/>
      <c r="BN790" s="51"/>
      <c r="BR790" s="53"/>
      <c r="BU790" s="51"/>
      <c r="BW790" s="52"/>
      <c r="BY790" s="53"/>
      <c r="CB790" s="51"/>
      <c r="CF790" s="53"/>
      <c r="CI790" s="51"/>
      <c r="CM790" s="53"/>
      <c r="CP790" s="51"/>
      <c r="CW790" s="51"/>
      <c r="DD790" s="51"/>
      <c r="DK790" s="51"/>
      <c r="DR790" s="51"/>
      <c r="DY790" s="51"/>
      <c r="EF790" s="51"/>
      <c r="EM790" s="51"/>
      <c r="ET790" s="51"/>
      <c r="EX790" s="53"/>
      <c r="FA790" s="51"/>
      <c r="FH790" s="51"/>
      <c r="FJ790" s="53"/>
      <c r="FO790" s="51"/>
      <c r="FS790" s="53"/>
      <c r="FV790" s="51"/>
      <c r="FX790" s="53"/>
      <c r="GC790" s="51"/>
      <c r="GG790" s="53"/>
      <c r="GJ790" s="51"/>
      <c r="GN790" s="53"/>
      <c r="GQ790" s="51"/>
      <c r="GU790" s="53"/>
      <c r="GX790" s="51"/>
      <c r="HB790" s="53"/>
      <c r="HE790" s="51"/>
      <c r="HI790" s="53"/>
    </row>
    <row r="791">
      <c r="C791" s="51"/>
      <c r="J791" s="51"/>
      <c r="Q791" s="51"/>
      <c r="X791" s="51"/>
      <c r="AE791" s="51"/>
      <c r="AF791" s="52"/>
      <c r="AI791" s="53"/>
      <c r="AL791" s="51"/>
      <c r="AP791" s="53"/>
      <c r="AS791" s="51"/>
      <c r="AX791" s="53"/>
      <c r="AZ791" s="51"/>
      <c r="BE791" s="53"/>
      <c r="BG791" s="51"/>
      <c r="BK791" s="53"/>
      <c r="BN791" s="51"/>
      <c r="BR791" s="53"/>
      <c r="BU791" s="51"/>
      <c r="BW791" s="52"/>
      <c r="BY791" s="53"/>
      <c r="CB791" s="51"/>
      <c r="CF791" s="53"/>
      <c r="CI791" s="51"/>
      <c r="CM791" s="53"/>
      <c r="CP791" s="51"/>
      <c r="CW791" s="51"/>
      <c r="DD791" s="51"/>
      <c r="DK791" s="51"/>
      <c r="DR791" s="51"/>
      <c r="DY791" s="51"/>
      <c r="EF791" s="51"/>
      <c r="EM791" s="51"/>
      <c r="ET791" s="51"/>
      <c r="EX791" s="53"/>
      <c r="FA791" s="51"/>
      <c r="FH791" s="51"/>
      <c r="FJ791" s="53"/>
      <c r="FO791" s="51"/>
      <c r="FS791" s="53"/>
      <c r="FV791" s="51"/>
      <c r="FX791" s="53"/>
      <c r="GC791" s="51"/>
      <c r="GG791" s="53"/>
      <c r="GJ791" s="51"/>
      <c r="GN791" s="53"/>
      <c r="GQ791" s="51"/>
      <c r="GU791" s="53"/>
      <c r="GX791" s="51"/>
      <c r="HB791" s="53"/>
      <c r="HE791" s="51"/>
      <c r="HI791" s="53"/>
    </row>
    <row r="792">
      <c r="C792" s="51"/>
      <c r="J792" s="51"/>
      <c r="Q792" s="51"/>
      <c r="X792" s="51"/>
      <c r="AE792" s="51"/>
      <c r="AF792" s="52"/>
      <c r="AI792" s="53"/>
      <c r="AL792" s="51"/>
      <c r="AP792" s="53"/>
      <c r="AS792" s="51"/>
      <c r="AX792" s="53"/>
      <c r="AZ792" s="51"/>
      <c r="BE792" s="53"/>
      <c r="BG792" s="51"/>
      <c r="BK792" s="53"/>
      <c r="BN792" s="51"/>
      <c r="BR792" s="53"/>
      <c r="BU792" s="51"/>
      <c r="BW792" s="52"/>
      <c r="BY792" s="53"/>
      <c r="CB792" s="51"/>
      <c r="CF792" s="53"/>
      <c r="CI792" s="51"/>
      <c r="CM792" s="53"/>
      <c r="CP792" s="51"/>
      <c r="CW792" s="51"/>
      <c r="DD792" s="51"/>
      <c r="DK792" s="51"/>
      <c r="DR792" s="51"/>
      <c r="DY792" s="51"/>
      <c r="EF792" s="51"/>
      <c r="EM792" s="51"/>
      <c r="ET792" s="51"/>
      <c r="EX792" s="53"/>
      <c r="FA792" s="51"/>
      <c r="FH792" s="51"/>
      <c r="FJ792" s="53"/>
      <c r="FO792" s="51"/>
      <c r="FS792" s="53"/>
      <c r="FV792" s="51"/>
      <c r="FX792" s="53"/>
      <c r="GC792" s="51"/>
      <c r="GG792" s="53"/>
      <c r="GJ792" s="51"/>
      <c r="GN792" s="53"/>
      <c r="GQ792" s="51"/>
      <c r="GU792" s="53"/>
      <c r="GX792" s="51"/>
      <c r="HB792" s="53"/>
      <c r="HE792" s="51"/>
      <c r="HI792" s="53"/>
    </row>
    <row r="793">
      <c r="C793" s="51"/>
      <c r="J793" s="51"/>
      <c r="Q793" s="51"/>
      <c r="X793" s="51"/>
      <c r="AE793" s="51"/>
      <c r="AF793" s="52"/>
      <c r="AI793" s="53"/>
      <c r="AL793" s="51"/>
      <c r="AP793" s="53"/>
      <c r="AS793" s="51"/>
      <c r="AX793" s="53"/>
      <c r="AZ793" s="51"/>
      <c r="BE793" s="53"/>
      <c r="BG793" s="51"/>
      <c r="BK793" s="53"/>
      <c r="BN793" s="51"/>
      <c r="BR793" s="53"/>
      <c r="BU793" s="51"/>
      <c r="BW793" s="52"/>
      <c r="BY793" s="53"/>
      <c r="CB793" s="51"/>
      <c r="CF793" s="53"/>
      <c r="CI793" s="51"/>
      <c r="CM793" s="53"/>
      <c r="CP793" s="51"/>
      <c r="CW793" s="51"/>
      <c r="DD793" s="51"/>
      <c r="DK793" s="51"/>
      <c r="DR793" s="51"/>
      <c r="DY793" s="51"/>
      <c r="EF793" s="51"/>
      <c r="EM793" s="51"/>
      <c r="ET793" s="51"/>
      <c r="EX793" s="53"/>
      <c r="FA793" s="51"/>
      <c r="FH793" s="51"/>
      <c r="FJ793" s="53"/>
      <c r="FO793" s="51"/>
      <c r="FS793" s="53"/>
      <c r="FV793" s="51"/>
      <c r="FX793" s="53"/>
      <c r="GC793" s="51"/>
      <c r="GG793" s="53"/>
      <c r="GJ793" s="51"/>
      <c r="GN793" s="53"/>
      <c r="GQ793" s="51"/>
      <c r="GU793" s="53"/>
      <c r="GX793" s="51"/>
      <c r="HB793" s="53"/>
      <c r="HE793" s="51"/>
      <c r="HI793" s="53"/>
    </row>
    <row r="794">
      <c r="C794" s="51"/>
      <c r="J794" s="51"/>
      <c r="Q794" s="51"/>
      <c r="X794" s="51"/>
      <c r="AE794" s="51"/>
      <c r="AF794" s="52"/>
      <c r="AI794" s="53"/>
      <c r="AL794" s="51"/>
      <c r="AP794" s="53"/>
      <c r="AS794" s="51"/>
      <c r="AX794" s="53"/>
      <c r="AZ794" s="51"/>
      <c r="BE794" s="53"/>
      <c r="BG794" s="51"/>
      <c r="BK794" s="53"/>
      <c r="BN794" s="51"/>
      <c r="BR794" s="53"/>
      <c r="BU794" s="51"/>
      <c r="BW794" s="52"/>
      <c r="BY794" s="53"/>
      <c r="CB794" s="51"/>
      <c r="CF794" s="53"/>
      <c r="CI794" s="51"/>
      <c r="CM794" s="53"/>
      <c r="CP794" s="51"/>
      <c r="CW794" s="51"/>
      <c r="DD794" s="51"/>
      <c r="DK794" s="51"/>
      <c r="DR794" s="51"/>
      <c r="DY794" s="51"/>
      <c r="EF794" s="51"/>
      <c r="EM794" s="51"/>
      <c r="ET794" s="51"/>
      <c r="EX794" s="53"/>
      <c r="FA794" s="51"/>
      <c r="FH794" s="51"/>
      <c r="FJ794" s="53"/>
      <c r="FO794" s="51"/>
      <c r="FS794" s="53"/>
      <c r="FV794" s="51"/>
      <c r="FX794" s="53"/>
      <c r="GC794" s="51"/>
      <c r="GG794" s="53"/>
      <c r="GJ794" s="51"/>
      <c r="GN794" s="53"/>
      <c r="GQ794" s="51"/>
      <c r="GU794" s="53"/>
      <c r="GX794" s="51"/>
      <c r="HB794" s="53"/>
      <c r="HE794" s="51"/>
      <c r="HI794" s="53"/>
    </row>
    <row r="795">
      <c r="C795" s="51"/>
      <c r="J795" s="51"/>
      <c r="Q795" s="51"/>
      <c r="X795" s="51"/>
      <c r="AE795" s="51"/>
      <c r="AF795" s="52"/>
      <c r="AI795" s="53"/>
      <c r="AL795" s="51"/>
      <c r="AP795" s="53"/>
      <c r="AS795" s="51"/>
      <c r="AX795" s="53"/>
      <c r="AZ795" s="51"/>
      <c r="BE795" s="53"/>
      <c r="BG795" s="51"/>
      <c r="BK795" s="53"/>
      <c r="BN795" s="51"/>
      <c r="BR795" s="53"/>
      <c r="BU795" s="51"/>
      <c r="BW795" s="52"/>
      <c r="BY795" s="53"/>
      <c r="CB795" s="51"/>
      <c r="CF795" s="53"/>
      <c r="CI795" s="51"/>
      <c r="CM795" s="53"/>
      <c r="CP795" s="51"/>
      <c r="CW795" s="51"/>
      <c r="DD795" s="51"/>
      <c r="DK795" s="51"/>
      <c r="DR795" s="51"/>
      <c r="DY795" s="51"/>
      <c r="EF795" s="51"/>
      <c r="EM795" s="51"/>
      <c r="ET795" s="51"/>
      <c r="EX795" s="53"/>
      <c r="FA795" s="51"/>
      <c r="FH795" s="51"/>
      <c r="FJ795" s="53"/>
      <c r="FO795" s="51"/>
      <c r="FS795" s="53"/>
      <c r="FV795" s="51"/>
      <c r="FX795" s="53"/>
      <c r="GC795" s="51"/>
      <c r="GG795" s="53"/>
      <c r="GJ795" s="51"/>
      <c r="GN795" s="53"/>
      <c r="GQ795" s="51"/>
      <c r="GU795" s="53"/>
      <c r="GX795" s="51"/>
      <c r="HB795" s="53"/>
      <c r="HE795" s="51"/>
      <c r="HI795" s="53"/>
    </row>
    <row r="796">
      <c r="C796" s="51"/>
      <c r="J796" s="51"/>
      <c r="Q796" s="51"/>
      <c r="X796" s="51"/>
      <c r="AE796" s="51"/>
      <c r="AF796" s="52"/>
      <c r="AI796" s="53"/>
      <c r="AL796" s="51"/>
      <c r="AP796" s="53"/>
      <c r="AS796" s="51"/>
      <c r="AX796" s="53"/>
      <c r="AZ796" s="51"/>
      <c r="BE796" s="53"/>
      <c r="BG796" s="51"/>
      <c r="BK796" s="53"/>
      <c r="BN796" s="51"/>
      <c r="BR796" s="53"/>
      <c r="BU796" s="51"/>
      <c r="BW796" s="52"/>
      <c r="BY796" s="53"/>
      <c r="CB796" s="51"/>
      <c r="CF796" s="53"/>
      <c r="CI796" s="51"/>
      <c r="CM796" s="53"/>
      <c r="CP796" s="51"/>
      <c r="CW796" s="51"/>
      <c r="DD796" s="51"/>
      <c r="DK796" s="51"/>
      <c r="DR796" s="51"/>
      <c r="DY796" s="51"/>
      <c r="EF796" s="51"/>
      <c r="EM796" s="51"/>
      <c r="ET796" s="51"/>
      <c r="EX796" s="53"/>
      <c r="FA796" s="51"/>
      <c r="FH796" s="51"/>
      <c r="FJ796" s="53"/>
      <c r="FO796" s="51"/>
      <c r="FS796" s="53"/>
      <c r="FV796" s="51"/>
      <c r="FX796" s="53"/>
      <c r="GC796" s="51"/>
      <c r="GG796" s="53"/>
      <c r="GJ796" s="51"/>
      <c r="GN796" s="53"/>
      <c r="GQ796" s="51"/>
      <c r="GU796" s="53"/>
      <c r="GX796" s="51"/>
      <c r="HB796" s="53"/>
      <c r="HE796" s="51"/>
      <c r="HI796" s="53"/>
    </row>
    <row r="797">
      <c r="C797" s="51"/>
      <c r="J797" s="51"/>
      <c r="Q797" s="51"/>
      <c r="X797" s="51"/>
      <c r="AE797" s="51"/>
      <c r="AF797" s="52"/>
      <c r="AI797" s="53"/>
      <c r="AL797" s="51"/>
      <c r="AP797" s="53"/>
      <c r="AS797" s="51"/>
      <c r="AX797" s="53"/>
      <c r="AZ797" s="51"/>
      <c r="BE797" s="53"/>
      <c r="BG797" s="51"/>
      <c r="BK797" s="53"/>
      <c r="BN797" s="51"/>
      <c r="BR797" s="53"/>
      <c r="BU797" s="51"/>
      <c r="BW797" s="52"/>
      <c r="BY797" s="53"/>
      <c r="CB797" s="51"/>
      <c r="CF797" s="53"/>
      <c r="CI797" s="51"/>
      <c r="CM797" s="53"/>
      <c r="CP797" s="51"/>
      <c r="CW797" s="51"/>
      <c r="DD797" s="51"/>
      <c r="DK797" s="51"/>
      <c r="DR797" s="51"/>
      <c r="DY797" s="51"/>
      <c r="EF797" s="51"/>
      <c r="EM797" s="51"/>
      <c r="ET797" s="51"/>
      <c r="EX797" s="53"/>
      <c r="FA797" s="51"/>
      <c r="FH797" s="51"/>
      <c r="FJ797" s="53"/>
      <c r="FO797" s="51"/>
      <c r="FS797" s="53"/>
      <c r="FV797" s="51"/>
      <c r="FX797" s="53"/>
      <c r="GC797" s="51"/>
      <c r="GG797" s="53"/>
      <c r="GJ797" s="51"/>
      <c r="GN797" s="53"/>
      <c r="GQ797" s="51"/>
      <c r="GU797" s="53"/>
      <c r="GX797" s="51"/>
      <c r="HB797" s="53"/>
      <c r="HE797" s="51"/>
      <c r="HI797" s="53"/>
    </row>
    <row r="798">
      <c r="C798" s="51"/>
      <c r="J798" s="51"/>
      <c r="Q798" s="51"/>
      <c r="X798" s="51"/>
      <c r="AE798" s="51"/>
      <c r="AF798" s="52"/>
      <c r="AI798" s="53"/>
      <c r="AL798" s="51"/>
      <c r="AP798" s="53"/>
      <c r="AS798" s="51"/>
      <c r="AX798" s="53"/>
      <c r="AZ798" s="51"/>
      <c r="BE798" s="53"/>
      <c r="BG798" s="51"/>
      <c r="BK798" s="53"/>
      <c r="BN798" s="51"/>
      <c r="BR798" s="53"/>
      <c r="BU798" s="51"/>
      <c r="BW798" s="52"/>
      <c r="BY798" s="53"/>
      <c r="CB798" s="51"/>
      <c r="CF798" s="53"/>
      <c r="CI798" s="51"/>
      <c r="CM798" s="53"/>
      <c r="CP798" s="51"/>
      <c r="CW798" s="51"/>
      <c r="DD798" s="51"/>
      <c r="DK798" s="51"/>
      <c r="DR798" s="51"/>
      <c r="DY798" s="51"/>
      <c r="EF798" s="51"/>
      <c r="EM798" s="51"/>
      <c r="ET798" s="51"/>
      <c r="EX798" s="53"/>
      <c r="FA798" s="51"/>
      <c r="FH798" s="51"/>
      <c r="FJ798" s="53"/>
      <c r="FO798" s="51"/>
      <c r="FS798" s="53"/>
      <c r="FV798" s="51"/>
      <c r="FX798" s="53"/>
      <c r="GC798" s="51"/>
      <c r="GG798" s="53"/>
      <c r="GJ798" s="51"/>
      <c r="GN798" s="53"/>
      <c r="GQ798" s="51"/>
      <c r="GU798" s="53"/>
      <c r="GX798" s="51"/>
      <c r="HB798" s="53"/>
      <c r="HE798" s="51"/>
      <c r="HI798" s="53"/>
    </row>
    <row r="799">
      <c r="C799" s="51"/>
      <c r="J799" s="51"/>
      <c r="Q799" s="51"/>
      <c r="X799" s="51"/>
      <c r="AE799" s="51"/>
      <c r="AF799" s="52"/>
      <c r="AI799" s="53"/>
      <c r="AL799" s="51"/>
      <c r="AP799" s="53"/>
      <c r="AS799" s="51"/>
      <c r="AX799" s="53"/>
      <c r="AZ799" s="51"/>
      <c r="BE799" s="53"/>
      <c r="BG799" s="51"/>
      <c r="BK799" s="53"/>
      <c r="BN799" s="51"/>
      <c r="BR799" s="53"/>
      <c r="BU799" s="51"/>
      <c r="BW799" s="52"/>
      <c r="BY799" s="53"/>
      <c r="CB799" s="51"/>
      <c r="CF799" s="53"/>
      <c r="CI799" s="51"/>
      <c r="CM799" s="53"/>
      <c r="CP799" s="51"/>
      <c r="CW799" s="51"/>
      <c r="DD799" s="51"/>
      <c r="DK799" s="51"/>
      <c r="DR799" s="51"/>
      <c r="DY799" s="51"/>
      <c r="EF799" s="51"/>
      <c r="EM799" s="51"/>
      <c r="ET799" s="51"/>
      <c r="EX799" s="53"/>
      <c r="FA799" s="51"/>
      <c r="FH799" s="51"/>
      <c r="FJ799" s="53"/>
      <c r="FO799" s="51"/>
      <c r="FS799" s="53"/>
      <c r="FV799" s="51"/>
      <c r="FX799" s="53"/>
      <c r="GC799" s="51"/>
      <c r="GG799" s="53"/>
      <c r="GJ799" s="51"/>
      <c r="GN799" s="53"/>
      <c r="GQ799" s="51"/>
      <c r="GU799" s="53"/>
      <c r="GX799" s="51"/>
      <c r="HB799" s="53"/>
      <c r="HE799" s="51"/>
      <c r="HI799" s="53"/>
    </row>
    <row r="800">
      <c r="C800" s="51"/>
      <c r="J800" s="51"/>
      <c r="Q800" s="51"/>
      <c r="X800" s="51"/>
      <c r="AE800" s="51"/>
      <c r="AF800" s="52"/>
      <c r="AI800" s="53"/>
      <c r="AL800" s="51"/>
      <c r="AP800" s="53"/>
      <c r="AS800" s="51"/>
      <c r="AX800" s="53"/>
      <c r="AZ800" s="51"/>
      <c r="BE800" s="53"/>
      <c r="BG800" s="51"/>
      <c r="BK800" s="53"/>
      <c r="BN800" s="51"/>
      <c r="BR800" s="53"/>
      <c r="BU800" s="51"/>
      <c r="BW800" s="52"/>
      <c r="BY800" s="53"/>
      <c r="CB800" s="51"/>
      <c r="CF800" s="53"/>
      <c r="CI800" s="51"/>
      <c r="CM800" s="53"/>
      <c r="CP800" s="51"/>
      <c r="CW800" s="51"/>
      <c r="DD800" s="51"/>
      <c r="DK800" s="51"/>
      <c r="DR800" s="51"/>
      <c r="DY800" s="51"/>
      <c r="EF800" s="51"/>
      <c r="EM800" s="51"/>
      <c r="ET800" s="51"/>
      <c r="EX800" s="53"/>
      <c r="FA800" s="51"/>
      <c r="FH800" s="51"/>
      <c r="FJ800" s="53"/>
      <c r="FO800" s="51"/>
      <c r="FS800" s="53"/>
      <c r="FV800" s="51"/>
      <c r="FX800" s="53"/>
      <c r="GC800" s="51"/>
      <c r="GG800" s="53"/>
      <c r="GJ800" s="51"/>
      <c r="GN800" s="53"/>
      <c r="GQ800" s="51"/>
      <c r="GU800" s="53"/>
      <c r="GX800" s="51"/>
      <c r="HB800" s="53"/>
      <c r="HE800" s="51"/>
      <c r="HI800" s="53"/>
    </row>
    <row r="801">
      <c r="C801" s="51"/>
      <c r="J801" s="51"/>
      <c r="Q801" s="51"/>
      <c r="X801" s="51"/>
      <c r="AE801" s="51"/>
      <c r="AF801" s="52"/>
      <c r="AI801" s="53"/>
      <c r="AL801" s="51"/>
      <c r="AP801" s="53"/>
      <c r="AS801" s="51"/>
      <c r="AX801" s="53"/>
      <c r="AZ801" s="51"/>
      <c r="BE801" s="53"/>
      <c r="BG801" s="51"/>
      <c r="BK801" s="53"/>
      <c r="BN801" s="51"/>
      <c r="BR801" s="53"/>
      <c r="BU801" s="51"/>
      <c r="BW801" s="52"/>
      <c r="BY801" s="53"/>
      <c r="CB801" s="51"/>
      <c r="CF801" s="53"/>
      <c r="CI801" s="51"/>
      <c r="CM801" s="53"/>
      <c r="CP801" s="51"/>
      <c r="CW801" s="51"/>
      <c r="DD801" s="51"/>
      <c r="DK801" s="51"/>
      <c r="DR801" s="51"/>
      <c r="DY801" s="51"/>
      <c r="EF801" s="51"/>
      <c r="EM801" s="51"/>
      <c r="ET801" s="51"/>
      <c r="EX801" s="53"/>
      <c r="FA801" s="51"/>
      <c r="FH801" s="51"/>
      <c r="FJ801" s="53"/>
      <c r="FO801" s="51"/>
      <c r="FS801" s="53"/>
      <c r="FV801" s="51"/>
      <c r="FX801" s="53"/>
      <c r="GC801" s="51"/>
      <c r="GG801" s="53"/>
      <c r="GJ801" s="51"/>
      <c r="GN801" s="53"/>
      <c r="GQ801" s="51"/>
      <c r="GU801" s="53"/>
      <c r="GX801" s="51"/>
      <c r="HB801" s="53"/>
      <c r="HE801" s="51"/>
      <c r="HI801" s="53"/>
    </row>
    <row r="802">
      <c r="C802" s="51"/>
      <c r="J802" s="51"/>
      <c r="Q802" s="51"/>
      <c r="X802" s="51"/>
      <c r="AE802" s="51"/>
      <c r="AF802" s="52"/>
      <c r="AI802" s="53"/>
      <c r="AL802" s="51"/>
      <c r="AP802" s="53"/>
      <c r="AS802" s="51"/>
      <c r="AX802" s="53"/>
      <c r="AZ802" s="51"/>
      <c r="BE802" s="53"/>
      <c r="BG802" s="51"/>
      <c r="BK802" s="53"/>
      <c r="BN802" s="51"/>
      <c r="BR802" s="53"/>
      <c r="BU802" s="51"/>
      <c r="BW802" s="52"/>
      <c r="BY802" s="53"/>
      <c r="CB802" s="51"/>
      <c r="CF802" s="53"/>
      <c r="CI802" s="51"/>
      <c r="CM802" s="53"/>
      <c r="CP802" s="51"/>
      <c r="CW802" s="51"/>
      <c r="DD802" s="51"/>
      <c r="DK802" s="51"/>
      <c r="DR802" s="51"/>
      <c r="DY802" s="51"/>
      <c r="EF802" s="51"/>
      <c r="EM802" s="51"/>
      <c r="ET802" s="51"/>
      <c r="EX802" s="53"/>
      <c r="FA802" s="51"/>
      <c r="FH802" s="51"/>
      <c r="FJ802" s="53"/>
      <c r="FO802" s="51"/>
      <c r="FS802" s="53"/>
      <c r="FV802" s="51"/>
      <c r="FX802" s="53"/>
      <c r="GC802" s="51"/>
      <c r="GG802" s="53"/>
      <c r="GJ802" s="51"/>
      <c r="GN802" s="53"/>
      <c r="GQ802" s="51"/>
      <c r="GU802" s="53"/>
      <c r="GX802" s="51"/>
      <c r="HB802" s="53"/>
      <c r="HE802" s="51"/>
      <c r="HI802" s="53"/>
    </row>
    <row r="803">
      <c r="C803" s="51"/>
      <c r="J803" s="51"/>
      <c r="Q803" s="51"/>
      <c r="X803" s="51"/>
      <c r="AE803" s="51"/>
      <c r="AF803" s="52"/>
      <c r="AI803" s="53"/>
      <c r="AL803" s="51"/>
      <c r="AP803" s="53"/>
      <c r="AS803" s="51"/>
      <c r="AX803" s="53"/>
      <c r="AZ803" s="51"/>
      <c r="BE803" s="53"/>
      <c r="BG803" s="51"/>
      <c r="BK803" s="53"/>
      <c r="BN803" s="51"/>
      <c r="BR803" s="53"/>
      <c r="BU803" s="51"/>
      <c r="BW803" s="52"/>
      <c r="BY803" s="53"/>
      <c r="CB803" s="51"/>
      <c r="CF803" s="53"/>
      <c r="CI803" s="51"/>
      <c r="CM803" s="53"/>
      <c r="CP803" s="51"/>
      <c r="CW803" s="51"/>
      <c r="DD803" s="51"/>
      <c r="DK803" s="51"/>
      <c r="DR803" s="51"/>
      <c r="DY803" s="51"/>
      <c r="EF803" s="51"/>
      <c r="EM803" s="51"/>
      <c r="ET803" s="51"/>
      <c r="EX803" s="53"/>
      <c r="FA803" s="51"/>
      <c r="FH803" s="51"/>
      <c r="FJ803" s="53"/>
      <c r="FO803" s="51"/>
      <c r="FS803" s="53"/>
      <c r="FV803" s="51"/>
      <c r="FX803" s="53"/>
      <c r="GC803" s="51"/>
      <c r="GG803" s="53"/>
      <c r="GJ803" s="51"/>
      <c r="GN803" s="53"/>
      <c r="GQ803" s="51"/>
      <c r="GU803" s="53"/>
      <c r="GX803" s="51"/>
      <c r="HB803" s="53"/>
      <c r="HE803" s="51"/>
      <c r="HI803" s="53"/>
    </row>
    <row r="804">
      <c r="C804" s="51"/>
      <c r="J804" s="51"/>
      <c r="Q804" s="51"/>
      <c r="X804" s="51"/>
      <c r="AE804" s="51"/>
      <c r="AF804" s="52"/>
      <c r="AI804" s="53"/>
      <c r="AL804" s="51"/>
      <c r="AP804" s="53"/>
      <c r="AS804" s="51"/>
      <c r="AX804" s="53"/>
      <c r="AZ804" s="51"/>
      <c r="BE804" s="53"/>
      <c r="BG804" s="51"/>
      <c r="BK804" s="53"/>
      <c r="BN804" s="51"/>
      <c r="BR804" s="53"/>
      <c r="BU804" s="51"/>
      <c r="BW804" s="52"/>
      <c r="BY804" s="53"/>
      <c r="CB804" s="51"/>
      <c r="CF804" s="53"/>
      <c r="CI804" s="51"/>
      <c r="CM804" s="53"/>
      <c r="CP804" s="51"/>
      <c r="CW804" s="51"/>
      <c r="DD804" s="51"/>
      <c r="DK804" s="51"/>
      <c r="DR804" s="51"/>
      <c r="DY804" s="51"/>
      <c r="EF804" s="51"/>
      <c r="EM804" s="51"/>
      <c r="ET804" s="51"/>
      <c r="EX804" s="53"/>
      <c r="FA804" s="51"/>
      <c r="FH804" s="51"/>
      <c r="FJ804" s="53"/>
      <c r="FO804" s="51"/>
      <c r="FS804" s="53"/>
      <c r="FV804" s="51"/>
      <c r="FX804" s="53"/>
      <c r="GC804" s="51"/>
      <c r="GG804" s="53"/>
      <c r="GJ804" s="51"/>
      <c r="GN804" s="53"/>
      <c r="GQ804" s="51"/>
      <c r="GU804" s="53"/>
      <c r="GX804" s="51"/>
      <c r="HB804" s="53"/>
      <c r="HE804" s="51"/>
      <c r="HI804" s="53"/>
    </row>
    <row r="805">
      <c r="C805" s="51"/>
      <c r="J805" s="51"/>
      <c r="Q805" s="51"/>
      <c r="X805" s="51"/>
      <c r="AE805" s="51"/>
      <c r="AF805" s="52"/>
      <c r="AI805" s="53"/>
      <c r="AL805" s="51"/>
      <c r="AP805" s="53"/>
      <c r="AS805" s="51"/>
      <c r="AX805" s="53"/>
      <c r="AZ805" s="51"/>
      <c r="BE805" s="53"/>
      <c r="BG805" s="51"/>
      <c r="BK805" s="53"/>
      <c r="BN805" s="51"/>
      <c r="BR805" s="53"/>
      <c r="BU805" s="51"/>
      <c r="BW805" s="52"/>
      <c r="BY805" s="53"/>
      <c r="CB805" s="51"/>
      <c r="CF805" s="53"/>
      <c r="CI805" s="51"/>
      <c r="CM805" s="53"/>
      <c r="CP805" s="51"/>
      <c r="CW805" s="51"/>
      <c r="DD805" s="51"/>
      <c r="DK805" s="51"/>
      <c r="DR805" s="51"/>
      <c r="DY805" s="51"/>
      <c r="EF805" s="51"/>
      <c r="EM805" s="51"/>
      <c r="ET805" s="51"/>
      <c r="EX805" s="53"/>
      <c r="FA805" s="51"/>
      <c r="FH805" s="51"/>
      <c r="FJ805" s="53"/>
      <c r="FO805" s="51"/>
      <c r="FS805" s="53"/>
      <c r="FV805" s="51"/>
      <c r="FX805" s="53"/>
      <c r="GC805" s="51"/>
      <c r="GG805" s="53"/>
      <c r="GJ805" s="51"/>
      <c r="GN805" s="53"/>
      <c r="GQ805" s="51"/>
      <c r="GU805" s="53"/>
      <c r="GX805" s="51"/>
      <c r="HB805" s="53"/>
      <c r="HE805" s="51"/>
      <c r="HI805" s="53"/>
    </row>
    <row r="806">
      <c r="C806" s="51"/>
      <c r="J806" s="51"/>
      <c r="Q806" s="51"/>
      <c r="X806" s="51"/>
      <c r="AE806" s="51"/>
      <c r="AF806" s="52"/>
      <c r="AI806" s="53"/>
      <c r="AL806" s="51"/>
      <c r="AP806" s="53"/>
      <c r="AS806" s="51"/>
      <c r="AX806" s="53"/>
      <c r="AZ806" s="51"/>
      <c r="BE806" s="53"/>
      <c r="BG806" s="51"/>
      <c r="BK806" s="53"/>
      <c r="BN806" s="51"/>
      <c r="BR806" s="53"/>
      <c r="BU806" s="51"/>
      <c r="BW806" s="52"/>
      <c r="BY806" s="53"/>
      <c r="CB806" s="51"/>
      <c r="CF806" s="53"/>
      <c r="CI806" s="51"/>
      <c r="CM806" s="53"/>
      <c r="CP806" s="51"/>
      <c r="CW806" s="51"/>
      <c r="DD806" s="51"/>
      <c r="DK806" s="51"/>
      <c r="DR806" s="51"/>
      <c r="DY806" s="51"/>
      <c r="EF806" s="51"/>
      <c r="EM806" s="51"/>
      <c r="ET806" s="51"/>
      <c r="EX806" s="53"/>
      <c r="FA806" s="51"/>
      <c r="FH806" s="51"/>
      <c r="FJ806" s="53"/>
      <c r="FO806" s="51"/>
      <c r="FS806" s="53"/>
      <c r="FV806" s="51"/>
      <c r="FX806" s="53"/>
      <c r="GC806" s="51"/>
      <c r="GG806" s="53"/>
      <c r="GJ806" s="51"/>
      <c r="GN806" s="53"/>
      <c r="GQ806" s="51"/>
      <c r="GU806" s="53"/>
      <c r="GX806" s="51"/>
      <c r="HB806" s="53"/>
      <c r="HE806" s="51"/>
      <c r="HI806" s="53"/>
    </row>
    <row r="807">
      <c r="C807" s="51"/>
      <c r="J807" s="51"/>
      <c r="Q807" s="51"/>
      <c r="X807" s="51"/>
      <c r="AE807" s="51"/>
      <c r="AF807" s="52"/>
      <c r="AI807" s="53"/>
      <c r="AL807" s="51"/>
      <c r="AP807" s="53"/>
      <c r="AS807" s="51"/>
      <c r="AX807" s="53"/>
      <c r="AZ807" s="51"/>
      <c r="BE807" s="53"/>
      <c r="BG807" s="51"/>
      <c r="BK807" s="53"/>
      <c r="BN807" s="51"/>
      <c r="BR807" s="53"/>
      <c r="BU807" s="51"/>
      <c r="BW807" s="52"/>
      <c r="BY807" s="53"/>
      <c r="CB807" s="51"/>
      <c r="CF807" s="53"/>
      <c r="CI807" s="51"/>
      <c r="CM807" s="53"/>
      <c r="CP807" s="51"/>
      <c r="CW807" s="51"/>
      <c r="DD807" s="51"/>
      <c r="DK807" s="51"/>
      <c r="DR807" s="51"/>
      <c r="DY807" s="51"/>
      <c r="EF807" s="51"/>
      <c r="EM807" s="51"/>
      <c r="ET807" s="51"/>
      <c r="EX807" s="53"/>
      <c r="FA807" s="51"/>
      <c r="FH807" s="51"/>
      <c r="FJ807" s="53"/>
      <c r="FO807" s="51"/>
      <c r="FS807" s="53"/>
      <c r="FV807" s="51"/>
      <c r="FX807" s="53"/>
      <c r="GC807" s="51"/>
      <c r="GG807" s="53"/>
      <c r="GJ807" s="51"/>
      <c r="GN807" s="53"/>
      <c r="GQ807" s="51"/>
      <c r="GU807" s="53"/>
      <c r="GX807" s="51"/>
      <c r="HB807" s="53"/>
      <c r="HE807" s="51"/>
      <c r="HI807" s="53"/>
    </row>
    <row r="808">
      <c r="C808" s="51"/>
      <c r="J808" s="51"/>
      <c r="Q808" s="51"/>
      <c r="X808" s="51"/>
      <c r="AE808" s="51"/>
      <c r="AF808" s="52"/>
      <c r="AI808" s="53"/>
      <c r="AL808" s="51"/>
      <c r="AP808" s="53"/>
      <c r="AS808" s="51"/>
      <c r="AX808" s="53"/>
      <c r="AZ808" s="51"/>
      <c r="BE808" s="53"/>
      <c r="BG808" s="51"/>
      <c r="BK808" s="53"/>
      <c r="BN808" s="51"/>
      <c r="BR808" s="53"/>
      <c r="BU808" s="51"/>
      <c r="BW808" s="52"/>
      <c r="BY808" s="53"/>
      <c r="CB808" s="51"/>
      <c r="CF808" s="53"/>
      <c r="CI808" s="51"/>
      <c r="CM808" s="53"/>
      <c r="CP808" s="51"/>
      <c r="CW808" s="51"/>
      <c r="DD808" s="51"/>
      <c r="DK808" s="51"/>
      <c r="DR808" s="51"/>
      <c r="DY808" s="51"/>
      <c r="EF808" s="51"/>
      <c r="EM808" s="51"/>
      <c r="ET808" s="51"/>
      <c r="EX808" s="53"/>
      <c r="FA808" s="51"/>
      <c r="FH808" s="51"/>
      <c r="FJ808" s="53"/>
      <c r="FO808" s="51"/>
      <c r="FS808" s="53"/>
      <c r="FV808" s="51"/>
      <c r="FX808" s="53"/>
      <c r="GC808" s="51"/>
      <c r="GG808" s="53"/>
      <c r="GJ808" s="51"/>
      <c r="GN808" s="53"/>
      <c r="GQ808" s="51"/>
      <c r="GU808" s="53"/>
      <c r="GX808" s="51"/>
      <c r="HB808" s="53"/>
      <c r="HE808" s="51"/>
      <c r="HI808" s="53"/>
    </row>
    <row r="809">
      <c r="C809" s="51"/>
      <c r="J809" s="51"/>
      <c r="Q809" s="51"/>
      <c r="X809" s="51"/>
      <c r="AE809" s="51"/>
      <c r="AF809" s="52"/>
      <c r="AI809" s="53"/>
      <c r="AL809" s="51"/>
      <c r="AP809" s="53"/>
      <c r="AS809" s="51"/>
      <c r="AX809" s="53"/>
      <c r="AZ809" s="51"/>
      <c r="BE809" s="53"/>
      <c r="BG809" s="51"/>
      <c r="BK809" s="53"/>
      <c r="BN809" s="51"/>
      <c r="BR809" s="53"/>
      <c r="BU809" s="51"/>
      <c r="BW809" s="52"/>
      <c r="BY809" s="53"/>
      <c r="CB809" s="51"/>
      <c r="CF809" s="53"/>
      <c r="CI809" s="51"/>
      <c r="CM809" s="53"/>
      <c r="CP809" s="51"/>
      <c r="CW809" s="51"/>
      <c r="DD809" s="51"/>
      <c r="DK809" s="51"/>
      <c r="DR809" s="51"/>
      <c r="DY809" s="51"/>
      <c r="EF809" s="51"/>
      <c r="EM809" s="51"/>
      <c r="ET809" s="51"/>
      <c r="EX809" s="53"/>
      <c r="FA809" s="51"/>
      <c r="FH809" s="51"/>
      <c r="FJ809" s="53"/>
      <c r="FO809" s="51"/>
      <c r="FS809" s="53"/>
      <c r="FV809" s="51"/>
      <c r="FX809" s="53"/>
      <c r="GC809" s="51"/>
      <c r="GG809" s="53"/>
      <c r="GJ809" s="51"/>
      <c r="GN809" s="53"/>
      <c r="GQ809" s="51"/>
      <c r="GU809" s="53"/>
      <c r="GX809" s="51"/>
      <c r="HB809" s="53"/>
      <c r="HE809" s="51"/>
      <c r="HI809" s="53"/>
    </row>
    <row r="810">
      <c r="C810" s="51"/>
      <c r="J810" s="51"/>
      <c r="Q810" s="51"/>
      <c r="X810" s="51"/>
      <c r="AE810" s="51"/>
      <c r="AF810" s="52"/>
      <c r="AI810" s="53"/>
      <c r="AL810" s="51"/>
      <c r="AP810" s="53"/>
      <c r="AS810" s="51"/>
      <c r="AX810" s="53"/>
      <c r="AZ810" s="51"/>
      <c r="BE810" s="53"/>
      <c r="BG810" s="51"/>
      <c r="BK810" s="53"/>
      <c r="BN810" s="51"/>
      <c r="BR810" s="53"/>
      <c r="BU810" s="51"/>
      <c r="BW810" s="52"/>
      <c r="BY810" s="53"/>
      <c r="CB810" s="51"/>
      <c r="CF810" s="53"/>
      <c r="CI810" s="51"/>
      <c r="CM810" s="53"/>
      <c r="CP810" s="51"/>
      <c r="CW810" s="51"/>
      <c r="DD810" s="51"/>
      <c r="DK810" s="51"/>
      <c r="DR810" s="51"/>
      <c r="DY810" s="51"/>
      <c r="EF810" s="51"/>
      <c r="EM810" s="51"/>
      <c r="ET810" s="51"/>
      <c r="EX810" s="53"/>
      <c r="FA810" s="51"/>
      <c r="FH810" s="51"/>
      <c r="FJ810" s="53"/>
      <c r="FO810" s="51"/>
      <c r="FS810" s="53"/>
      <c r="FV810" s="51"/>
      <c r="FX810" s="53"/>
      <c r="GC810" s="51"/>
      <c r="GG810" s="53"/>
      <c r="GJ810" s="51"/>
      <c r="GN810" s="53"/>
      <c r="GQ810" s="51"/>
      <c r="GU810" s="53"/>
      <c r="GX810" s="51"/>
      <c r="HB810" s="53"/>
      <c r="HE810" s="51"/>
      <c r="HI810" s="53"/>
    </row>
    <row r="811">
      <c r="C811" s="51"/>
      <c r="J811" s="51"/>
      <c r="Q811" s="51"/>
      <c r="X811" s="51"/>
      <c r="AE811" s="51"/>
      <c r="AF811" s="52"/>
      <c r="AI811" s="53"/>
      <c r="AL811" s="51"/>
      <c r="AP811" s="53"/>
      <c r="AS811" s="51"/>
      <c r="AX811" s="53"/>
      <c r="AZ811" s="51"/>
      <c r="BE811" s="53"/>
      <c r="BG811" s="51"/>
      <c r="BK811" s="53"/>
      <c r="BN811" s="51"/>
      <c r="BR811" s="53"/>
      <c r="BU811" s="51"/>
      <c r="BW811" s="52"/>
      <c r="BY811" s="53"/>
      <c r="CB811" s="51"/>
      <c r="CF811" s="53"/>
      <c r="CI811" s="51"/>
      <c r="CM811" s="53"/>
      <c r="CP811" s="51"/>
      <c r="CW811" s="51"/>
      <c r="DD811" s="51"/>
      <c r="DK811" s="51"/>
      <c r="DR811" s="51"/>
      <c r="DY811" s="51"/>
      <c r="EF811" s="51"/>
      <c r="EM811" s="51"/>
      <c r="ET811" s="51"/>
      <c r="EX811" s="53"/>
      <c r="FA811" s="51"/>
      <c r="FH811" s="51"/>
      <c r="FJ811" s="53"/>
      <c r="FO811" s="51"/>
      <c r="FS811" s="53"/>
      <c r="FV811" s="51"/>
      <c r="FX811" s="53"/>
      <c r="GC811" s="51"/>
      <c r="GG811" s="53"/>
      <c r="GJ811" s="51"/>
      <c r="GN811" s="53"/>
      <c r="GQ811" s="51"/>
      <c r="GU811" s="53"/>
      <c r="GX811" s="51"/>
      <c r="HB811" s="53"/>
      <c r="HE811" s="51"/>
      <c r="HI811" s="53"/>
    </row>
    <row r="812">
      <c r="C812" s="51"/>
      <c r="J812" s="51"/>
      <c r="Q812" s="51"/>
      <c r="X812" s="51"/>
      <c r="AE812" s="51"/>
      <c r="AF812" s="52"/>
      <c r="AI812" s="53"/>
      <c r="AL812" s="51"/>
      <c r="AP812" s="53"/>
      <c r="AS812" s="51"/>
      <c r="AX812" s="53"/>
      <c r="AZ812" s="51"/>
      <c r="BE812" s="53"/>
      <c r="BG812" s="51"/>
      <c r="BK812" s="53"/>
      <c r="BN812" s="51"/>
      <c r="BR812" s="53"/>
      <c r="BU812" s="51"/>
      <c r="BW812" s="52"/>
      <c r="BY812" s="53"/>
      <c r="CB812" s="51"/>
      <c r="CF812" s="53"/>
      <c r="CI812" s="51"/>
      <c r="CM812" s="53"/>
      <c r="CP812" s="51"/>
      <c r="CW812" s="51"/>
      <c r="DD812" s="51"/>
      <c r="DK812" s="51"/>
      <c r="DR812" s="51"/>
      <c r="DY812" s="51"/>
      <c r="EF812" s="51"/>
      <c r="EM812" s="51"/>
      <c r="ET812" s="51"/>
      <c r="EX812" s="53"/>
      <c r="FA812" s="51"/>
      <c r="FH812" s="51"/>
      <c r="FJ812" s="53"/>
      <c r="FO812" s="51"/>
      <c r="FS812" s="53"/>
      <c r="FV812" s="51"/>
      <c r="FX812" s="53"/>
      <c r="GC812" s="51"/>
      <c r="GG812" s="53"/>
      <c r="GJ812" s="51"/>
      <c r="GN812" s="53"/>
      <c r="GQ812" s="51"/>
      <c r="GU812" s="53"/>
      <c r="GX812" s="51"/>
      <c r="HB812" s="53"/>
      <c r="HE812" s="51"/>
      <c r="HI812" s="53"/>
    </row>
    <row r="813">
      <c r="C813" s="51"/>
      <c r="J813" s="51"/>
      <c r="Q813" s="51"/>
      <c r="X813" s="51"/>
      <c r="AE813" s="51"/>
      <c r="AF813" s="52"/>
      <c r="AI813" s="53"/>
      <c r="AL813" s="51"/>
      <c r="AP813" s="53"/>
      <c r="AS813" s="51"/>
      <c r="AX813" s="53"/>
      <c r="AZ813" s="51"/>
      <c r="BE813" s="53"/>
      <c r="BG813" s="51"/>
      <c r="BK813" s="53"/>
      <c r="BN813" s="51"/>
      <c r="BR813" s="53"/>
      <c r="BU813" s="51"/>
      <c r="BW813" s="52"/>
      <c r="BY813" s="53"/>
      <c r="CB813" s="51"/>
      <c r="CF813" s="53"/>
      <c r="CI813" s="51"/>
      <c r="CM813" s="53"/>
      <c r="CP813" s="51"/>
      <c r="CW813" s="51"/>
      <c r="DD813" s="51"/>
      <c r="DK813" s="51"/>
      <c r="DR813" s="51"/>
      <c r="DY813" s="51"/>
      <c r="EF813" s="51"/>
      <c r="EM813" s="51"/>
      <c r="ET813" s="51"/>
      <c r="EX813" s="53"/>
      <c r="FA813" s="51"/>
      <c r="FH813" s="51"/>
      <c r="FJ813" s="53"/>
      <c r="FO813" s="51"/>
      <c r="FS813" s="53"/>
      <c r="FV813" s="51"/>
      <c r="FX813" s="53"/>
      <c r="GC813" s="51"/>
      <c r="GG813" s="53"/>
      <c r="GJ813" s="51"/>
      <c r="GN813" s="53"/>
      <c r="GQ813" s="51"/>
      <c r="GU813" s="53"/>
      <c r="GX813" s="51"/>
      <c r="HB813" s="53"/>
      <c r="HE813" s="51"/>
      <c r="HI813" s="53"/>
    </row>
    <row r="814">
      <c r="C814" s="51"/>
      <c r="J814" s="51"/>
      <c r="Q814" s="51"/>
      <c r="X814" s="51"/>
      <c r="AE814" s="51"/>
      <c r="AF814" s="52"/>
      <c r="AI814" s="53"/>
      <c r="AL814" s="51"/>
      <c r="AP814" s="53"/>
      <c r="AS814" s="51"/>
      <c r="AX814" s="53"/>
      <c r="AZ814" s="51"/>
      <c r="BE814" s="53"/>
      <c r="BG814" s="51"/>
      <c r="BK814" s="53"/>
      <c r="BN814" s="51"/>
      <c r="BR814" s="53"/>
      <c r="BU814" s="51"/>
      <c r="BW814" s="52"/>
      <c r="BY814" s="53"/>
      <c r="CB814" s="51"/>
      <c r="CF814" s="53"/>
      <c r="CI814" s="51"/>
      <c r="CM814" s="53"/>
      <c r="CP814" s="51"/>
      <c r="CW814" s="51"/>
      <c r="DD814" s="51"/>
      <c r="DK814" s="51"/>
      <c r="DR814" s="51"/>
      <c r="DY814" s="51"/>
      <c r="EF814" s="51"/>
      <c r="EM814" s="51"/>
      <c r="ET814" s="51"/>
      <c r="EX814" s="53"/>
      <c r="FA814" s="51"/>
      <c r="FH814" s="51"/>
      <c r="FJ814" s="53"/>
      <c r="FO814" s="51"/>
      <c r="FS814" s="53"/>
      <c r="FV814" s="51"/>
      <c r="FX814" s="53"/>
      <c r="GC814" s="51"/>
      <c r="GG814" s="53"/>
      <c r="GJ814" s="51"/>
      <c r="GN814" s="53"/>
      <c r="GQ814" s="51"/>
      <c r="GU814" s="53"/>
      <c r="GX814" s="51"/>
      <c r="HB814" s="53"/>
      <c r="HE814" s="51"/>
      <c r="HI814" s="53"/>
    </row>
    <row r="815">
      <c r="C815" s="51"/>
      <c r="J815" s="51"/>
      <c r="Q815" s="51"/>
      <c r="X815" s="51"/>
      <c r="AE815" s="51"/>
      <c r="AF815" s="52"/>
      <c r="AI815" s="53"/>
      <c r="AL815" s="51"/>
      <c r="AP815" s="53"/>
      <c r="AS815" s="51"/>
      <c r="AX815" s="53"/>
      <c r="AZ815" s="51"/>
      <c r="BE815" s="53"/>
      <c r="BG815" s="51"/>
      <c r="BK815" s="53"/>
      <c r="BN815" s="51"/>
      <c r="BR815" s="53"/>
      <c r="BU815" s="51"/>
      <c r="BW815" s="52"/>
      <c r="BY815" s="53"/>
      <c r="CB815" s="51"/>
      <c r="CF815" s="53"/>
      <c r="CI815" s="51"/>
      <c r="CM815" s="53"/>
      <c r="CP815" s="51"/>
      <c r="CW815" s="51"/>
      <c r="DD815" s="51"/>
      <c r="DK815" s="51"/>
      <c r="DR815" s="51"/>
      <c r="DY815" s="51"/>
      <c r="EF815" s="51"/>
      <c r="EM815" s="51"/>
      <c r="ET815" s="51"/>
      <c r="EX815" s="53"/>
      <c r="FA815" s="51"/>
      <c r="FH815" s="51"/>
      <c r="FJ815" s="53"/>
      <c r="FO815" s="51"/>
      <c r="FS815" s="53"/>
      <c r="FV815" s="51"/>
      <c r="FX815" s="53"/>
      <c r="GC815" s="51"/>
      <c r="GG815" s="53"/>
      <c r="GJ815" s="51"/>
      <c r="GN815" s="53"/>
      <c r="GQ815" s="51"/>
      <c r="GU815" s="53"/>
      <c r="GX815" s="51"/>
      <c r="HB815" s="53"/>
      <c r="HE815" s="51"/>
      <c r="HI815" s="53"/>
    </row>
    <row r="816">
      <c r="C816" s="51"/>
      <c r="J816" s="51"/>
      <c r="Q816" s="51"/>
      <c r="X816" s="51"/>
      <c r="AE816" s="51"/>
      <c r="AF816" s="52"/>
      <c r="AI816" s="53"/>
      <c r="AL816" s="51"/>
      <c r="AP816" s="53"/>
      <c r="AS816" s="51"/>
      <c r="AX816" s="53"/>
      <c r="AZ816" s="51"/>
      <c r="BE816" s="53"/>
      <c r="BG816" s="51"/>
      <c r="BK816" s="53"/>
      <c r="BN816" s="51"/>
      <c r="BR816" s="53"/>
      <c r="BU816" s="51"/>
      <c r="BW816" s="52"/>
      <c r="BY816" s="53"/>
      <c r="CB816" s="51"/>
      <c r="CF816" s="53"/>
      <c r="CI816" s="51"/>
      <c r="CM816" s="53"/>
      <c r="CP816" s="51"/>
      <c r="CW816" s="51"/>
      <c r="DD816" s="51"/>
      <c r="DK816" s="51"/>
      <c r="DR816" s="51"/>
      <c r="DY816" s="51"/>
      <c r="EF816" s="51"/>
      <c r="EM816" s="51"/>
      <c r="ET816" s="51"/>
      <c r="EX816" s="53"/>
      <c r="FA816" s="51"/>
      <c r="FH816" s="51"/>
      <c r="FJ816" s="53"/>
      <c r="FO816" s="51"/>
      <c r="FS816" s="53"/>
      <c r="FV816" s="51"/>
      <c r="FX816" s="53"/>
      <c r="GC816" s="51"/>
      <c r="GG816" s="53"/>
      <c r="GJ816" s="51"/>
      <c r="GN816" s="53"/>
      <c r="GQ816" s="51"/>
      <c r="GU816" s="53"/>
      <c r="GX816" s="51"/>
      <c r="HB816" s="53"/>
      <c r="HE816" s="51"/>
      <c r="HI816" s="53"/>
    </row>
    <row r="817">
      <c r="C817" s="51"/>
      <c r="J817" s="51"/>
      <c r="Q817" s="51"/>
      <c r="X817" s="51"/>
      <c r="AE817" s="51"/>
      <c r="AF817" s="52"/>
      <c r="AI817" s="53"/>
      <c r="AL817" s="51"/>
      <c r="AP817" s="53"/>
      <c r="AS817" s="51"/>
      <c r="AX817" s="53"/>
      <c r="AZ817" s="51"/>
      <c r="BE817" s="53"/>
      <c r="BG817" s="51"/>
      <c r="BK817" s="53"/>
      <c r="BN817" s="51"/>
      <c r="BR817" s="53"/>
      <c r="BU817" s="51"/>
      <c r="BW817" s="52"/>
      <c r="BY817" s="53"/>
      <c r="CB817" s="51"/>
      <c r="CF817" s="53"/>
      <c r="CI817" s="51"/>
      <c r="CM817" s="53"/>
      <c r="CP817" s="51"/>
      <c r="CW817" s="51"/>
      <c r="DD817" s="51"/>
      <c r="DK817" s="51"/>
      <c r="DR817" s="51"/>
      <c r="DY817" s="51"/>
      <c r="EF817" s="51"/>
      <c r="EM817" s="51"/>
      <c r="ET817" s="51"/>
      <c r="EX817" s="53"/>
      <c r="FA817" s="51"/>
      <c r="FH817" s="51"/>
      <c r="FJ817" s="53"/>
      <c r="FO817" s="51"/>
      <c r="FS817" s="53"/>
      <c r="FV817" s="51"/>
      <c r="FX817" s="53"/>
      <c r="GC817" s="51"/>
      <c r="GG817" s="53"/>
      <c r="GJ817" s="51"/>
      <c r="GN817" s="53"/>
      <c r="GQ817" s="51"/>
      <c r="GU817" s="53"/>
      <c r="GX817" s="51"/>
      <c r="HB817" s="53"/>
      <c r="HE817" s="51"/>
      <c r="HI817" s="53"/>
    </row>
    <row r="818">
      <c r="C818" s="51"/>
      <c r="J818" s="51"/>
      <c r="Q818" s="51"/>
      <c r="X818" s="51"/>
      <c r="AE818" s="51"/>
      <c r="AF818" s="52"/>
      <c r="AI818" s="53"/>
      <c r="AL818" s="51"/>
      <c r="AP818" s="53"/>
      <c r="AS818" s="51"/>
      <c r="AX818" s="53"/>
      <c r="AZ818" s="51"/>
      <c r="BE818" s="53"/>
      <c r="BG818" s="51"/>
      <c r="BK818" s="53"/>
      <c r="BN818" s="51"/>
      <c r="BR818" s="53"/>
      <c r="BU818" s="51"/>
      <c r="BW818" s="52"/>
      <c r="BY818" s="53"/>
      <c r="CB818" s="51"/>
      <c r="CF818" s="53"/>
      <c r="CI818" s="51"/>
      <c r="CM818" s="53"/>
      <c r="CP818" s="51"/>
      <c r="CW818" s="51"/>
      <c r="DD818" s="51"/>
      <c r="DK818" s="51"/>
      <c r="DR818" s="51"/>
      <c r="DY818" s="51"/>
      <c r="EF818" s="51"/>
      <c r="EM818" s="51"/>
      <c r="ET818" s="51"/>
      <c r="EX818" s="53"/>
      <c r="FA818" s="51"/>
      <c r="FH818" s="51"/>
      <c r="FJ818" s="53"/>
      <c r="FO818" s="51"/>
      <c r="FS818" s="53"/>
      <c r="FV818" s="51"/>
      <c r="FX818" s="53"/>
      <c r="GC818" s="51"/>
      <c r="GG818" s="53"/>
      <c r="GJ818" s="51"/>
      <c r="GN818" s="53"/>
      <c r="GQ818" s="51"/>
      <c r="GU818" s="53"/>
      <c r="GX818" s="51"/>
      <c r="HB818" s="53"/>
      <c r="HE818" s="51"/>
      <c r="HI818" s="53"/>
    </row>
    <row r="819">
      <c r="C819" s="51"/>
      <c r="J819" s="51"/>
      <c r="Q819" s="51"/>
      <c r="X819" s="51"/>
      <c r="AE819" s="51"/>
      <c r="AF819" s="52"/>
      <c r="AI819" s="53"/>
      <c r="AL819" s="51"/>
      <c r="AP819" s="53"/>
      <c r="AS819" s="51"/>
      <c r="AX819" s="53"/>
      <c r="AZ819" s="51"/>
      <c r="BE819" s="53"/>
      <c r="BG819" s="51"/>
      <c r="BK819" s="53"/>
      <c r="BN819" s="51"/>
      <c r="BR819" s="53"/>
      <c r="BU819" s="51"/>
      <c r="BW819" s="52"/>
      <c r="BY819" s="53"/>
      <c r="CB819" s="51"/>
      <c r="CF819" s="53"/>
      <c r="CI819" s="51"/>
      <c r="CM819" s="53"/>
      <c r="CP819" s="51"/>
      <c r="CW819" s="51"/>
      <c r="DD819" s="51"/>
      <c r="DK819" s="51"/>
      <c r="DR819" s="51"/>
      <c r="DY819" s="51"/>
      <c r="EF819" s="51"/>
      <c r="EM819" s="51"/>
      <c r="ET819" s="51"/>
      <c r="EX819" s="53"/>
      <c r="FA819" s="51"/>
      <c r="FH819" s="51"/>
      <c r="FJ819" s="53"/>
      <c r="FO819" s="51"/>
      <c r="FS819" s="53"/>
      <c r="FV819" s="51"/>
      <c r="FX819" s="53"/>
      <c r="GC819" s="51"/>
      <c r="GG819" s="53"/>
      <c r="GJ819" s="51"/>
      <c r="GN819" s="53"/>
      <c r="GQ819" s="51"/>
      <c r="GU819" s="53"/>
      <c r="GX819" s="51"/>
      <c r="HB819" s="53"/>
      <c r="HE819" s="51"/>
      <c r="HI819" s="53"/>
    </row>
    <row r="820">
      <c r="C820" s="51"/>
      <c r="J820" s="51"/>
      <c r="Q820" s="51"/>
      <c r="X820" s="51"/>
      <c r="AE820" s="51"/>
      <c r="AF820" s="52"/>
      <c r="AI820" s="53"/>
      <c r="AL820" s="51"/>
      <c r="AP820" s="53"/>
      <c r="AS820" s="51"/>
      <c r="AX820" s="53"/>
      <c r="AZ820" s="51"/>
      <c r="BE820" s="53"/>
      <c r="BG820" s="51"/>
      <c r="BK820" s="53"/>
      <c r="BN820" s="51"/>
      <c r="BR820" s="53"/>
      <c r="BU820" s="51"/>
      <c r="BW820" s="52"/>
      <c r="BY820" s="53"/>
      <c r="CB820" s="51"/>
      <c r="CF820" s="53"/>
      <c r="CI820" s="51"/>
      <c r="CM820" s="53"/>
      <c r="CP820" s="51"/>
      <c r="CW820" s="51"/>
      <c r="DD820" s="51"/>
      <c r="DK820" s="51"/>
      <c r="DR820" s="51"/>
      <c r="DY820" s="51"/>
      <c r="EF820" s="51"/>
      <c r="EM820" s="51"/>
      <c r="ET820" s="51"/>
      <c r="EX820" s="53"/>
      <c r="FA820" s="51"/>
      <c r="FH820" s="51"/>
      <c r="FJ820" s="53"/>
      <c r="FO820" s="51"/>
      <c r="FS820" s="53"/>
      <c r="FV820" s="51"/>
      <c r="FX820" s="53"/>
      <c r="GC820" s="51"/>
      <c r="GG820" s="53"/>
      <c r="GJ820" s="51"/>
      <c r="GN820" s="53"/>
      <c r="GQ820" s="51"/>
      <c r="GU820" s="53"/>
      <c r="GX820" s="51"/>
      <c r="HB820" s="53"/>
      <c r="HE820" s="51"/>
      <c r="HI820" s="53"/>
    </row>
    <row r="821">
      <c r="C821" s="51"/>
      <c r="J821" s="51"/>
      <c r="Q821" s="51"/>
      <c r="X821" s="51"/>
      <c r="AE821" s="51"/>
      <c r="AF821" s="52"/>
      <c r="AI821" s="53"/>
      <c r="AL821" s="51"/>
      <c r="AP821" s="53"/>
      <c r="AS821" s="51"/>
      <c r="AX821" s="53"/>
      <c r="AZ821" s="51"/>
      <c r="BE821" s="53"/>
      <c r="BG821" s="51"/>
      <c r="BK821" s="53"/>
      <c r="BN821" s="51"/>
      <c r="BR821" s="53"/>
      <c r="BU821" s="51"/>
      <c r="BW821" s="52"/>
      <c r="BY821" s="53"/>
      <c r="CB821" s="51"/>
      <c r="CF821" s="53"/>
      <c r="CI821" s="51"/>
      <c r="CM821" s="53"/>
      <c r="CP821" s="51"/>
      <c r="CW821" s="51"/>
      <c r="DD821" s="51"/>
      <c r="DK821" s="51"/>
      <c r="DR821" s="51"/>
      <c r="DY821" s="51"/>
      <c r="EF821" s="51"/>
      <c r="EM821" s="51"/>
      <c r="ET821" s="51"/>
      <c r="EX821" s="53"/>
      <c r="FA821" s="51"/>
      <c r="FH821" s="51"/>
      <c r="FJ821" s="53"/>
      <c r="FO821" s="51"/>
      <c r="FS821" s="53"/>
      <c r="FV821" s="51"/>
      <c r="FX821" s="53"/>
      <c r="GC821" s="51"/>
      <c r="GG821" s="53"/>
      <c r="GJ821" s="51"/>
      <c r="GN821" s="53"/>
      <c r="GQ821" s="51"/>
      <c r="GU821" s="53"/>
      <c r="GX821" s="51"/>
      <c r="HB821" s="53"/>
      <c r="HE821" s="51"/>
      <c r="HI821" s="53"/>
    </row>
    <row r="822">
      <c r="C822" s="51"/>
      <c r="J822" s="51"/>
      <c r="Q822" s="51"/>
      <c r="X822" s="51"/>
      <c r="AE822" s="51"/>
      <c r="AF822" s="52"/>
      <c r="AI822" s="53"/>
      <c r="AL822" s="51"/>
      <c r="AP822" s="53"/>
      <c r="AS822" s="51"/>
      <c r="AX822" s="53"/>
      <c r="AZ822" s="51"/>
      <c r="BE822" s="53"/>
      <c r="BG822" s="51"/>
      <c r="BK822" s="53"/>
      <c r="BN822" s="51"/>
      <c r="BR822" s="53"/>
      <c r="BU822" s="51"/>
      <c r="BW822" s="52"/>
      <c r="BY822" s="53"/>
      <c r="CB822" s="51"/>
      <c r="CF822" s="53"/>
      <c r="CI822" s="51"/>
      <c r="CM822" s="53"/>
      <c r="CP822" s="51"/>
      <c r="CW822" s="51"/>
      <c r="DD822" s="51"/>
      <c r="DK822" s="51"/>
      <c r="DR822" s="51"/>
      <c r="DY822" s="51"/>
      <c r="EF822" s="51"/>
      <c r="EM822" s="51"/>
      <c r="ET822" s="51"/>
      <c r="EX822" s="53"/>
      <c r="FA822" s="51"/>
      <c r="FH822" s="51"/>
      <c r="FJ822" s="53"/>
      <c r="FO822" s="51"/>
      <c r="FS822" s="53"/>
      <c r="FV822" s="51"/>
      <c r="FX822" s="53"/>
      <c r="GC822" s="51"/>
      <c r="GG822" s="53"/>
      <c r="GJ822" s="51"/>
      <c r="GN822" s="53"/>
      <c r="GQ822" s="51"/>
      <c r="GU822" s="53"/>
      <c r="GX822" s="51"/>
      <c r="HB822" s="53"/>
      <c r="HE822" s="51"/>
      <c r="HI822" s="53"/>
    </row>
    <row r="823">
      <c r="C823" s="51"/>
      <c r="J823" s="51"/>
      <c r="Q823" s="51"/>
      <c r="X823" s="51"/>
      <c r="AE823" s="51"/>
      <c r="AF823" s="52"/>
      <c r="AI823" s="53"/>
      <c r="AL823" s="51"/>
      <c r="AP823" s="53"/>
      <c r="AS823" s="51"/>
      <c r="AX823" s="53"/>
      <c r="AZ823" s="51"/>
      <c r="BE823" s="53"/>
      <c r="BG823" s="51"/>
      <c r="BK823" s="53"/>
      <c r="BN823" s="51"/>
      <c r="BR823" s="53"/>
      <c r="BU823" s="51"/>
      <c r="BW823" s="52"/>
      <c r="BY823" s="53"/>
      <c r="CB823" s="51"/>
      <c r="CF823" s="53"/>
      <c r="CI823" s="51"/>
      <c r="CM823" s="53"/>
      <c r="CP823" s="51"/>
      <c r="CW823" s="51"/>
      <c r="DD823" s="51"/>
      <c r="DK823" s="51"/>
      <c r="DR823" s="51"/>
      <c r="DY823" s="51"/>
      <c r="EF823" s="51"/>
      <c r="EM823" s="51"/>
      <c r="ET823" s="51"/>
      <c r="EX823" s="53"/>
      <c r="FA823" s="51"/>
      <c r="FH823" s="51"/>
      <c r="FJ823" s="53"/>
      <c r="FO823" s="51"/>
      <c r="FS823" s="53"/>
      <c r="FV823" s="51"/>
      <c r="FX823" s="53"/>
      <c r="GC823" s="51"/>
      <c r="GG823" s="53"/>
      <c r="GJ823" s="51"/>
      <c r="GN823" s="53"/>
      <c r="GQ823" s="51"/>
      <c r="GU823" s="53"/>
      <c r="GX823" s="51"/>
      <c r="HB823" s="53"/>
      <c r="HE823" s="51"/>
      <c r="HI823" s="53"/>
    </row>
    <row r="824">
      <c r="C824" s="51"/>
      <c r="J824" s="51"/>
      <c r="Q824" s="51"/>
      <c r="X824" s="51"/>
      <c r="AE824" s="51"/>
      <c r="AF824" s="52"/>
      <c r="AI824" s="53"/>
      <c r="AL824" s="51"/>
      <c r="AP824" s="53"/>
      <c r="AS824" s="51"/>
      <c r="AX824" s="53"/>
      <c r="AZ824" s="51"/>
      <c r="BE824" s="53"/>
      <c r="BG824" s="51"/>
      <c r="BK824" s="53"/>
      <c r="BN824" s="51"/>
      <c r="BR824" s="53"/>
      <c r="BU824" s="51"/>
      <c r="BW824" s="52"/>
      <c r="BY824" s="53"/>
      <c r="CB824" s="51"/>
      <c r="CF824" s="53"/>
      <c r="CI824" s="51"/>
      <c r="CM824" s="53"/>
      <c r="CP824" s="51"/>
      <c r="CW824" s="51"/>
      <c r="DD824" s="51"/>
      <c r="DK824" s="51"/>
      <c r="DR824" s="51"/>
      <c r="DY824" s="51"/>
      <c r="EF824" s="51"/>
      <c r="EM824" s="51"/>
      <c r="ET824" s="51"/>
      <c r="EX824" s="53"/>
      <c r="FA824" s="51"/>
      <c r="FH824" s="51"/>
      <c r="FJ824" s="53"/>
      <c r="FO824" s="51"/>
      <c r="FS824" s="53"/>
      <c r="FV824" s="51"/>
      <c r="FX824" s="53"/>
      <c r="GC824" s="51"/>
      <c r="GG824" s="53"/>
      <c r="GJ824" s="51"/>
      <c r="GN824" s="53"/>
      <c r="GQ824" s="51"/>
      <c r="GU824" s="53"/>
      <c r="GX824" s="51"/>
      <c r="HB824" s="53"/>
      <c r="HE824" s="51"/>
      <c r="HI824" s="53"/>
    </row>
    <row r="825">
      <c r="C825" s="51"/>
      <c r="J825" s="51"/>
      <c r="Q825" s="51"/>
      <c r="X825" s="51"/>
      <c r="AE825" s="51"/>
      <c r="AF825" s="52"/>
      <c r="AI825" s="53"/>
      <c r="AL825" s="51"/>
      <c r="AP825" s="53"/>
      <c r="AS825" s="51"/>
      <c r="AX825" s="53"/>
      <c r="AZ825" s="51"/>
      <c r="BE825" s="53"/>
      <c r="BG825" s="51"/>
      <c r="BK825" s="53"/>
      <c r="BN825" s="51"/>
      <c r="BR825" s="53"/>
      <c r="BU825" s="51"/>
      <c r="BW825" s="52"/>
      <c r="BY825" s="53"/>
      <c r="CB825" s="51"/>
      <c r="CF825" s="53"/>
      <c r="CI825" s="51"/>
      <c r="CM825" s="53"/>
      <c r="CP825" s="51"/>
      <c r="CW825" s="51"/>
      <c r="DD825" s="51"/>
      <c r="DK825" s="51"/>
      <c r="DR825" s="51"/>
      <c r="DY825" s="51"/>
      <c r="EF825" s="51"/>
      <c r="EM825" s="51"/>
      <c r="ET825" s="51"/>
      <c r="EX825" s="53"/>
      <c r="FA825" s="51"/>
      <c r="FH825" s="51"/>
      <c r="FJ825" s="53"/>
      <c r="FO825" s="51"/>
      <c r="FS825" s="53"/>
      <c r="FV825" s="51"/>
      <c r="FX825" s="53"/>
      <c r="GC825" s="51"/>
      <c r="GG825" s="53"/>
      <c r="GJ825" s="51"/>
      <c r="GN825" s="53"/>
      <c r="GQ825" s="51"/>
      <c r="GU825" s="53"/>
      <c r="GX825" s="51"/>
      <c r="HB825" s="53"/>
      <c r="HE825" s="51"/>
      <c r="HI825" s="53"/>
    </row>
    <row r="826">
      <c r="C826" s="51"/>
      <c r="J826" s="51"/>
      <c r="Q826" s="51"/>
      <c r="X826" s="51"/>
      <c r="AE826" s="51"/>
      <c r="AF826" s="52"/>
      <c r="AI826" s="53"/>
      <c r="AL826" s="51"/>
      <c r="AP826" s="53"/>
      <c r="AS826" s="51"/>
      <c r="AX826" s="53"/>
      <c r="AZ826" s="51"/>
      <c r="BE826" s="53"/>
      <c r="BG826" s="51"/>
      <c r="BK826" s="53"/>
      <c r="BN826" s="51"/>
      <c r="BR826" s="53"/>
      <c r="BU826" s="51"/>
      <c r="BW826" s="52"/>
      <c r="BY826" s="53"/>
      <c r="CB826" s="51"/>
      <c r="CF826" s="53"/>
      <c r="CI826" s="51"/>
      <c r="CM826" s="53"/>
      <c r="CP826" s="51"/>
      <c r="CW826" s="51"/>
      <c r="DD826" s="51"/>
      <c r="DK826" s="51"/>
      <c r="DR826" s="51"/>
      <c r="DY826" s="51"/>
      <c r="EF826" s="51"/>
      <c r="EM826" s="51"/>
      <c r="ET826" s="51"/>
      <c r="EX826" s="53"/>
      <c r="FA826" s="51"/>
      <c r="FH826" s="51"/>
      <c r="FJ826" s="53"/>
      <c r="FO826" s="51"/>
      <c r="FS826" s="53"/>
      <c r="FV826" s="51"/>
      <c r="FX826" s="53"/>
      <c r="GC826" s="51"/>
      <c r="GG826" s="53"/>
      <c r="GJ826" s="51"/>
      <c r="GN826" s="53"/>
      <c r="GQ826" s="51"/>
      <c r="GU826" s="53"/>
      <c r="GX826" s="51"/>
      <c r="HB826" s="53"/>
      <c r="HE826" s="51"/>
      <c r="HI826" s="53"/>
    </row>
    <row r="827">
      <c r="C827" s="51"/>
      <c r="J827" s="51"/>
      <c r="Q827" s="51"/>
      <c r="X827" s="51"/>
      <c r="AE827" s="51"/>
      <c r="AF827" s="52"/>
      <c r="AI827" s="53"/>
      <c r="AL827" s="51"/>
      <c r="AP827" s="53"/>
      <c r="AS827" s="51"/>
      <c r="AX827" s="53"/>
      <c r="AZ827" s="51"/>
      <c r="BE827" s="53"/>
      <c r="BG827" s="51"/>
      <c r="BK827" s="53"/>
      <c r="BN827" s="51"/>
      <c r="BR827" s="53"/>
      <c r="BU827" s="51"/>
      <c r="BW827" s="52"/>
      <c r="BY827" s="53"/>
      <c r="CB827" s="51"/>
      <c r="CF827" s="53"/>
      <c r="CI827" s="51"/>
      <c r="CM827" s="53"/>
      <c r="CP827" s="51"/>
      <c r="CW827" s="51"/>
      <c r="DD827" s="51"/>
      <c r="DK827" s="51"/>
      <c r="DR827" s="51"/>
      <c r="DY827" s="51"/>
      <c r="EF827" s="51"/>
      <c r="EM827" s="51"/>
      <c r="ET827" s="51"/>
      <c r="EX827" s="53"/>
      <c r="FA827" s="51"/>
      <c r="FH827" s="51"/>
      <c r="FJ827" s="53"/>
      <c r="FO827" s="51"/>
      <c r="FS827" s="53"/>
      <c r="FV827" s="51"/>
      <c r="FX827" s="53"/>
      <c r="GC827" s="51"/>
      <c r="GG827" s="53"/>
      <c r="GJ827" s="51"/>
      <c r="GN827" s="53"/>
      <c r="GQ827" s="51"/>
      <c r="GU827" s="53"/>
      <c r="GX827" s="51"/>
      <c r="HB827" s="53"/>
      <c r="HE827" s="51"/>
      <c r="HI827" s="53"/>
    </row>
    <row r="828">
      <c r="C828" s="51"/>
      <c r="J828" s="51"/>
      <c r="Q828" s="51"/>
      <c r="X828" s="51"/>
      <c r="AE828" s="51"/>
      <c r="AF828" s="52"/>
      <c r="AI828" s="53"/>
      <c r="AL828" s="51"/>
      <c r="AP828" s="53"/>
      <c r="AS828" s="51"/>
      <c r="AX828" s="53"/>
      <c r="AZ828" s="51"/>
      <c r="BE828" s="53"/>
      <c r="BG828" s="51"/>
      <c r="BK828" s="53"/>
      <c r="BN828" s="51"/>
      <c r="BR828" s="53"/>
      <c r="BU828" s="51"/>
      <c r="BW828" s="52"/>
      <c r="BY828" s="53"/>
      <c r="CB828" s="51"/>
      <c r="CF828" s="53"/>
      <c r="CI828" s="51"/>
      <c r="CM828" s="53"/>
      <c r="CP828" s="51"/>
      <c r="CW828" s="51"/>
      <c r="DD828" s="51"/>
      <c r="DK828" s="51"/>
      <c r="DR828" s="51"/>
      <c r="DY828" s="51"/>
      <c r="EF828" s="51"/>
      <c r="EM828" s="51"/>
      <c r="ET828" s="51"/>
      <c r="EX828" s="53"/>
      <c r="FA828" s="51"/>
      <c r="FH828" s="51"/>
      <c r="FJ828" s="53"/>
      <c r="FO828" s="51"/>
      <c r="FS828" s="53"/>
      <c r="FV828" s="51"/>
      <c r="FX828" s="53"/>
      <c r="GC828" s="51"/>
      <c r="GG828" s="53"/>
      <c r="GJ828" s="51"/>
      <c r="GN828" s="53"/>
      <c r="GQ828" s="51"/>
      <c r="GU828" s="53"/>
      <c r="GX828" s="51"/>
      <c r="HB828" s="53"/>
      <c r="HE828" s="51"/>
      <c r="HI828" s="53"/>
    </row>
    <row r="829">
      <c r="C829" s="51"/>
      <c r="J829" s="51"/>
      <c r="Q829" s="51"/>
      <c r="X829" s="51"/>
      <c r="AE829" s="51"/>
      <c r="AF829" s="52"/>
      <c r="AI829" s="53"/>
      <c r="AL829" s="51"/>
      <c r="AP829" s="53"/>
      <c r="AS829" s="51"/>
      <c r="AX829" s="53"/>
      <c r="AZ829" s="51"/>
      <c r="BE829" s="53"/>
      <c r="BG829" s="51"/>
      <c r="BK829" s="53"/>
      <c r="BN829" s="51"/>
      <c r="BR829" s="53"/>
      <c r="BU829" s="51"/>
      <c r="BW829" s="52"/>
      <c r="BY829" s="53"/>
      <c r="CB829" s="51"/>
      <c r="CF829" s="53"/>
      <c r="CI829" s="51"/>
      <c r="CM829" s="53"/>
      <c r="CP829" s="51"/>
      <c r="CW829" s="51"/>
      <c r="DD829" s="51"/>
      <c r="DK829" s="51"/>
      <c r="DR829" s="51"/>
      <c r="DY829" s="51"/>
      <c r="EF829" s="51"/>
      <c r="EM829" s="51"/>
      <c r="ET829" s="51"/>
      <c r="EX829" s="53"/>
      <c r="FA829" s="51"/>
      <c r="FH829" s="51"/>
      <c r="FJ829" s="53"/>
      <c r="FO829" s="51"/>
      <c r="FS829" s="53"/>
      <c r="FV829" s="51"/>
      <c r="FX829" s="53"/>
      <c r="GC829" s="51"/>
      <c r="GG829" s="53"/>
      <c r="GJ829" s="51"/>
      <c r="GN829" s="53"/>
      <c r="GQ829" s="51"/>
      <c r="GU829" s="53"/>
      <c r="GX829" s="51"/>
      <c r="HB829" s="53"/>
      <c r="HE829" s="51"/>
      <c r="HI829" s="53"/>
    </row>
    <row r="830">
      <c r="C830" s="51"/>
      <c r="J830" s="51"/>
      <c r="Q830" s="51"/>
      <c r="X830" s="51"/>
      <c r="AE830" s="51"/>
      <c r="AF830" s="52"/>
      <c r="AI830" s="53"/>
      <c r="AL830" s="51"/>
      <c r="AP830" s="53"/>
      <c r="AS830" s="51"/>
      <c r="AX830" s="53"/>
      <c r="AZ830" s="51"/>
      <c r="BE830" s="53"/>
      <c r="BG830" s="51"/>
      <c r="BK830" s="53"/>
      <c r="BN830" s="51"/>
      <c r="BR830" s="53"/>
      <c r="BU830" s="51"/>
      <c r="BW830" s="52"/>
      <c r="BY830" s="53"/>
      <c r="CB830" s="51"/>
      <c r="CF830" s="53"/>
      <c r="CI830" s="51"/>
      <c r="CM830" s="53"/>
      <c r="CP830" s="51"/>
      <c r="CW830" s="51"/>
      <c r="DD830" s="51"/>
      <c r="DK830" s="51"/>
      <c r="DR830" s="51"/>
      <c r="DY830" s="51"/>
      <c r="EF830" s="51"/>
      <c r="EM830" s="51"/>
      <c r="ET830" s="51"/>
      <c r="EX830" s="53"/>
      <c r="FA830" s="51"/>
      <c r="FH830" s="51"/>
      <c r="FJ830" s="53"/>
      <c r="FO830" s="51"/>
      <c r="FS830" s="53"/>
      <c r="FV830" s="51"/>
      <c r="FX830" s="53"/>
      <c r="GC830" s="51"/>
      <c r="GG830" s="53"/>
      <c r="GJ830" s="51"/>
      <c r="GN830" s="53"/>
      <c r="GQ830" s="51"/>
      <c r="GU830" s="53"/>
      <c r="GX830" s="51"/>
      <c r="HB830" s="53"/>
      <c r="HE830" s="51"/>
      <c r="HI830" s="53"/>
    </row>
    <row r="831">
      <c r="C831" s="51"/>
      <c r="J831" s="51"/>
      <c r="Q831" s="51"/>
      <c r="X831" s="51"/>
      <c r="AE831" s="51"/>
      <c r="AF831" s="52"/>
      <c r="AI831" s="53"/>
      <c r="AL831" s="51"/>
      <c r="AP831" s="53"/>
      <c r="AS831" s="51"/>
      <c r="AX831" s="53"/>
      <c r="AZ831" s="51"/>
      <c r="BE831" s="53"/>
      <c r="BG831" s="51"/>
      <c r="BK831" s="53"/>
      <c r="BN831" s="51"/>
      <c r="BR831" s="53"/>
      <c r="BU831" s="51"/>
      <c r="BW831" s="52"/>
      <c r="BY831" s="53"/>
      <c r="CB831" s="51"/>
      <c r="CF831" s="53"/>
      <c r="CI831" s="51"/>
      <c r="CM831" s="53"/>
      <c r="CP831" s="51"/>
      <c r="CW831" s="51"/>
      <c r="DD831" s="51"/>
      <c r="DK831" s="51"/>
      <c r="DR831" s="51"/>
      <c r="DY831" s="51"/>
      <c r="EF831" s="51"/>
      <c r="EM831" s="51"/>
      <c r="ET831" s="51"/>
      <c r="EX831" s="53"/>
      <c r="FA831" s="51"/>
      <c r="FH831" s="51"/>
      <c r="FJ831" s="53"/>
      <c r="FO831" s="51"/>
      <c r="FS831" s="53"/>
      <c r="FV831" s="51"/>
      <c r="FX831" s="53"/>
      <c r="GC831" s="51"/>
      <c r="GG831" s="53"/>
      <c r="GJ831" s="51"/>
      <c r="GN831" s="53"/>
      <c r="GQ831" s="51"/>
      <c r="GU831" s="53"/>
      <c r="GX831" s="51"/>
      <c r="HB831" s="53"/>
      <c r="HE831" s="51"/>
      <c r="HI831" s="53"/>
    </row>
    <row r="832">
      <c r="C832" s="51"/>
      <c r="J832" s="51"/>
      <c r="Q832" s="51"/>
      <c r="X832" s="51"/>
      <c r="AE832" s="51"/>
      <c r="AF832" s="52"/>
      <c r="AI832" s="53"/>
      <c r="AL832" s="51"/>
      <c r="AP832" s="53"/>
      <c r="AS832" s="51"/>
      <c r="AX832" s="53"/>
      <c r="AZ832" s="51"/>
      <c r="BE832" s="53"/>
      <c r="BG832" s="51"/>
      <c r="BK832" s="53"/>
      <c r="BN832" s="51"/>
      <c r="BR832" s="53"/>
      <c r="BU832" s="51"/>
      <c r="BW832" s="52"/>
      <c r="BY832" s="53"/>
      <c r="CB832" s="51"/>
      <c r="CF832" s="53"/>
      <c r="CI832" s="51"/>
      <c r="CM832" s="53"/>
      <c r="CP832" s="51"/>
      <c r="CW832" s="51"/>
      <c r="DD832" s="51"/>
      <c r="DK832" s="51"/>
      <c r="DR832" s="51"/>
      <c r="DY832" s="51"/>
      <c r="EF832" s="51"/>
      <c r="EM832" s="51"/>
      <c r="ET832" s="51"/>
      <c r="EX832" s="53"/>
      <c r="FA832" s="51"/>
      <c r="FH832" s="51"/>
      <c r="FJ832" s="53"/>
      <c r="FO832" s="51"/>
      <c r="FS832" s="53"/>
      <c r="FV832" s="51"/>
      <c r="FX832" s="53"/>
      <c r="GC832" s="51"/>
      <c r="GG832" s="53"/>
      <c r="GJ832" s="51"/>
      <c r="GN832" s="53"/>
      <c r="GQ832" s="51"/>
      <c r="GU832" s="53"/>
      <c r="GX832" s="51"/>
      <c r="HB832" s="53"/>
      <c r="HE832" s="51"/>
      <c r="HI832" s="53"/>
    </row>
    <row r="833">
      <c r="C833" s="51"/>
      <c r="J833" s="51"/>
      <c r="Q833" s="51"/>
      <c r="X833" s="51"/>
      <c r="AE833" s="51"/>
      <c r="AF833" s="52"/>
      <c r="AI833" s="53"/>
      <c r="AL833" s="51"/>
      <c r="AP833" s="53"/>
      <c r="AS833" s="51"/>
      <c r="AX833" s="53"/>
      <c r="AZ833" s="51"/>
      <c r="BE833" s="53"/>
      <c r="BG833" s="51"/>
      <c r="BK833" s="53"/>
      <c r="BN833" s="51"/>
      <c r="BR833" s="53"/>
      <c r="BU833" s="51"/>
      <c r="BW833" s="52"/>
      <c r="BY833" s="53"/>
      <c r="CB833" s="51"/>
      <c r="CF833" s="53"/>
      <c r="CI833" s="51"/>
      <c r="CM833" s="53"/>
      <c r="CP833" s="51"/>
      <c r="CW833" s="51"/>
      <c r="DD833" s="51"/>
      <c r="DK833" s="51"/>
      <c r="DR833" s="51"/>
      <c r="DY833" s="51"/>
      <c r="EF833" s="51"/>
      <c r="EM833" s="51"/>
      <c r="ET833" s="51"/>
      <c r="EX833" s="53"/>
      <c r="FA833" s="51"/>
      <c r="FH833" s="51"/>
      <c r="FJ833" s="53"/>
      <c r="FO833" s="51"/>
      <c r="FS833" s="53"/>
      <c r="FV833" s="51"/>
      <c r="FX833" s="53"/>
      <c r="GC833" s="51"/>
      <c r="GG833" s="53"/>
      <c r="GJ833" s="51"/>
      <c r="GN833" s="53"/>
      <c r="GQ833" s="51"/>
      <c r="GU833" s="53"/>
      <c r="GX833" s="51"/>
      <c r="HB833" s="53"/>
      <c r="HE833" s="51"/>
      <c r="HI833" s="53"/>
    </row>
    <row r="834">
      <c r="C834" s="51"/>
      <c r="J834" s="51"/>
      <c r="Q834" s="51"/>
      <c r="X834" s="51"/>
      <c r="AE834" s="51"/>
      <c r="AF834" s="52"/>
      <c r="AI834" s="53"/>
      <c r="AL834" s="51"/>
      <c r="AP834" s="53"/>
      <c r="AS834" s="51"/>
      <c r="AX834" s="53"/>
      <c r="AZ834" s="51"/>
      <c r="BE834" s="53"/>
      <c r="BG834" s="51"/>
      <c r="BK834" s="53"/>
      <c r="BN834" s="51"/>
      <c r="BR834" s="53"/>
      <c r="BU834" s="51"/>
      <c r="BW834" s="52"/>
      <c r="BY834" s="53"/>
      <c r="CB834" s="51"/>
      <c r="CF834" s="53"/>
      <c r="CI834" s="51"/>
      <c r="CM834" s="53"/>
      <c r="CP834" s="51"/>
      <c r="CW834" s="51"/>
      <c r="DD834" s="51"/>
      <c r="DK834" s="51"/>
      <c r="DR834" s="51"/>
      <c r="DY834" s="51"/>
      <c r="EF834" s="51"/>
      <c r="EM834" s="51"/>
      <c r="ET834" s="51"/>
      <c r="EX834" s="53"/>
      <c r="FA834" s="51"/>
      <c r="FH834" s="51"/>
      <c r="FJ834" s="53"/>
      <c r="FO834" s="51"/>
      <c r="FS834" s="53"/>
      <c r="FV834" s="51"/>
      <c r="FX834" s="53"/>
      <c r="GC834" s="51"/>
      <c r="GG834" s="53"/>
      <c r="GJ834" s="51"/>
      <c r="GN834" s="53"/>
      <c r="GQ834" s="51"/>
      <c r="GU834" s="53"/>
      <c r="GX834" s="51"/>
      <c r="HB834" s="53"/>
      <c r="HE834" s="51"/>
      <c r="HI834" s="53"/>
    </row>
    <row r="835">
      <c r="C835" s="51"/>
      <c r="J835" s="51"/>
      <c r="Q835" s="51"/>
      <c r="X835" s="51"/>
      <c r="AE835" s="51"/>
      <c r="AF835" s="52"/>
      <c r="AI835" s="53"/>
      <c r="AL835" s="51"/>
      <c r="AP835" s="53"/>
      <c r="AS835" s="51"/>
      <c r="AX835" s="53"/>
      <c r="AZ835" s="51"/>
      <c r="BE835" s="53"/>
      <c r="BG835" s="51"/>
      <c r="BK835" s="53"/>
      <c r="BN835" s="51"/>
      <c r="BR835" s="53"/>
      <c r="BU835" s="51"/>
      <c r="BW835" s="52"/>
      <c r="BY835" s="53"/>
      <c r="CB835" s="51"/>
      <c r="CF835" s="53"/>
      <c r="CI835" s="51"/>
      <c r="CM835" s="53"/>
      <c r="CP835" s="51"/>
      <c r="CW835" s="51"/>
      <c r="DD835" s="51"/>
      <c r="DK835" s="51"/>
      <c r="DR835" s="51"/>
      <c r="DY835" s="51"/>
      <c r="EF835" s="51"/>
      <c r="EM835" s="51"/>
      <c r="ET835" s="51"/>
      <c r="EX835" s="53"/>
      <c r="FA835" s="51"/>
      <c r="FH835" s="51"/>
      <c r="FJ835" s="53"/>
      <c r="FO835" s="51"/>
      <c r="FS835" s="53"/>
      <c r="FV835" s="51"/>
      <c r="FX835" s="53"/>
      <c r="GC835" s="51"/>
      <c r="GG835" s="53"/>
      <c r="GJ835" s="51"/>
      <c r="GN835" s="53"/>
      <c r="GQ835" s="51"/>
      <c r="GU835" s="53"/>
      <c r="GX835" s="51"/>
      <c r="HB835" s="53"/>
      <c r="HE835" s="51"/>
      <c r="HI835" s="53"/>
    </row>
    <row r="836">
      <c r="C836" s="51"/>
      <c r="J836" s="51"/>
      <c r="Q836" s="51"/>
      <c r="X836" s="51"/>
      <c r="AE836" s="51"/>
      <c r="AF836" s="52"/>
      <c r="AI836" s="53"/>
      <c r="AL836" s="51"/>
      <c r="AP836" s="53"/>
      <c r="AS836" s="51"/>
      <c r="AX836" s="53"/>
      <c r="AZ836" s="51"/>
      <c r="BE836" s="53"/>
      <c r="BG836" s="51"/>
      <c r="BK836" s="53"/>
      <c r="BN836" s="51"/>
      <c r="BR836" s="53"/>
      <c r="BU836" s="51"/>
      <c r="BW836" s="52"/>
      <c r="BY836" s="53"/>
      <c r="CB836" s="51"/>
      <c r="CF836" s="53"/>
      <c r="CI836" s="51"/>
      <c r="CM836" s="53"/>
      <c r="CP836" s="51"/>
      <c r="CW836" s="51"/>
      <c r="DD836" s="51"/>
      <c r="DK836" s="51"/>
      <c r="DR836" s="51"/>
      <c r="DY836" s="51"/>
      <c r="EF836" s="51"/>
      <c r="EM836" s="51"/>
      <c r="ET836" s="51"/>
      <c r="EX836" s="53"/>
      <c r="FA836" s="51"/>
      <c r="FH836" s="51"/>
      <c r="FJ836" s="53"/>
      <c r="FO836" s="51"/>
      <c r="FS836" s="53"/>
      <c r="FV836" s="51"/>
      <c r="FX836" s="53"/>
      <c r="GC836" s="51"/>
      <c r="GG836" s="53"/>
      <c r="GJ836" s="51"/>
      <c r="GN836" s="53"/>
      <c r="GQ836" s="51"/>
      <c r="GU836" s="53"/>
      <c r="GX836" s="51"/>
      <c r="HB836" s="53"/>
      <c r="HE836" s="51"/>
      <c r="HI836" s="53"/>
    </row>
    <row r="837">
      <c r="C837" s="51"/>
      <c r="J837" s="51"/>
      <c r="Q837" s="51"/>
      <c r="X837" s="51"/>
      <c r="AE837" s="51"/>
      <c r="AF837" s="52"/>
      <c r="AI837" s="53"/>
      <c r="AL837" s="51"/>
      <c r="AP837" s="53"/>
      <c r="AS837" s="51"/>
      <c r="AX837" s="53"/>
      <c r="AZ837" s="51"/>
      <c r="BE837" s="53"/>
      <c r="BG837" s="51"/>
      <c r="BK837" s="53"/>
      <c r="BN837" s="51"/>
      <c r="BR837" s="53"/>
      <c r="BU837" s="51"/>
      <c r="BW837" s="52"/>
      <c r="BY837" s="53"/>
      <c r="CB837" s="51"/>
      <c r="CF837" s="53"/>
      <c r="CI837" s="51"/>
      <c r="CM837" s="53"/>
      <c r="CP837" s="51"/>
      <c r="CW837" s="51"/>
      <c r="DD837" s="51"/>
      <c r="DK837" s="51"/>
      <c r="DR837" s="51"/>
      <c r="DY837" s="51"/>
      <c r="EF837" s="51"/>
      <c r="EM837" s="51"/>
      <c r="ET837" s="51"/>
      <c r="EX837" s="53"/>
      <c r="FA837" s="51"/>
      <c r="FH837" s="51"/>
      <c r="FJ837" s="53"/>
      <c r="FO837" s="51"/>
      <c r="FS837" s="53"/>
      <c r="FV837" s="51"/>
      <c r="FX837" s="53"/>
      <c r="GC837" s="51"/>
      <c r="GG837" s="53"/>
      <c r="GJ837" s="51"/>
      <c r="GN837" s="53"/>
      <c r="GQ837" s="51"/>
      <c r="GU837" s="53"/>
      <c r="GX837" s="51"/>
      <c r="HB837" s="53"/>
      <c r="HE837" s="51"/>
      <c r="HI837" s="53"/>
    </row>
    <row r="838">
      <c r="C838" s="51"/>
      <c r="J838" s="51"/>
      <c r="Q838" s="51"/>
      <c r="X838" s="51"/>
      <c r="AE838" s="51"/>
      <c r="AF838" s="52"/>
      <c r="AI838" s="53"/>
      <c r="AL838" s="51"/>
      <c r="AP838" s="53"/>
      <c r="AS838" s="51"/>
      <c r="AX838" s="53"/>
      <c r="AZ838" s="51"/>
      <c r="BE838" s="53"/>
      <c r="BG838" s="51"/>
      <c r="BK838" s="53"/>
      <c r="BN838" s="51"/>
      <c r="BR838" s="53"/>
      <c r="BU838" s="51"/>
      <c r="BW838" s="52"/>
      <c r="BY838" s="53"/>
      <c r="CB838" s="51"/>
      <c r="CF838" s="53"/>
      <c r="CI838" s="51"/>
      <c r="CM838" s="53"/>
      <c r="CP838" s="51"/>
      <c r="CW838" s="51"/>
      <c r="DD838" s="51"/>
      <c r="DK838" s="51"/>
      <c r="DR838" s="51"/>
      <c r="DY838" s="51"/>
      <c r="EF838" s="51"/>
      <c r="EM838" s="51"/>
      <c r="ET838" s="51"/>
      <c r="EX838" s="53"/>
      <c r="FA838" s="51"/>
      <c r="FH838" s="51"/>
      <c r="FJ838" s="53"/>
      <c r="FO838" s="51"/>
      <c r="FS838" s="53"/>
      <c r="FV838" s="51"/>
      <c r="FX838" s="53"/>
      <c r="GC838" s="51"/>
      <c r="GG838" s="53"/>
      <c r="GJ838" s="51"/>
      <c r="GN838" s="53"/>
      <c r="GQ838" s="51"/>
      <c r="GU838" s="53"/>
      <c r="GX838" s="51"/>
      <c r="HB838" s="53"/>
      <c r="HE838" s="51"/>
      <c r="HI838" s="53"/>
    </row>
    <row r="839">
      <c r="C839" s="51"/>
      <c r="J839" s="51"/>
      <c r="Q839" s="51"/>
      <c r="X839" s="51"/>
      <c r="AE839" s="51"/>
      <c r="AF839" s="52"/>
      <c r="AI839" s="53"/>
      <c r="AL839" s="51"/>
      <c r="AP839" s="53"/>
      <c r="AS839" s="51"/>
      <c r="AX839" s="53"/>
      <c r="AZ839" s="51"/>
      <c r="BE839" s="53"/>
      <c r="BG839" s="51"/>
      <c r="BK839" s="53"/>
      <c r="BN839" s="51"/>
      <c r="BR839" s="53"/>
      <c r="BU839" s="51"/>
      <c r="BW839" s="52"/>
      <c r="BY839" s="53"/>
      <c r="CB839" s="51"/>
      <c r="CF839" s="53"/>
      <c r="CI839" s="51"/>
      <c r="CM839" s="53"/>
      <c r="CP839" s="51"/>
      <c r="CW839" s="51"/>
      <c r="DD839" s="51"/>
      <c r="DK839" s="51"/>
      <c r="DR839" s="51"/>
      <c r="DY839" s="51"/>
      <c r="EF839" s="51"/>
      <c r="EM839" s="51"/>
      <c r="ET839" s="51"/>
      <c r="EX839" s="53"/>
      <c r="FA839" s="51"/>
      <c r="FH839" s="51"/>
      <c r="FJ839" s="53"/>
      <c r="FO839" s="51"/>
      <c r="FS839" s="53"/>
      <c r="FV839" s="51"/>
      <c r="FX839" s="53"/>
      <c r="GC839" s="51"/>
      <c r="GG839" s="53"/>
      <c r="GJ839" s="51"/>
      <c r="GN839" s="53"/>
      <c r="GQ839" s="51"/>
      <c r="GU839" s="53"/>
      <c r="GX839" s="51"/>
      <c r="HB839" s="53"/>
      <c r="HE839" s="51"/>
      <c r="HI839" s="53"/>
    </row>
    <row r="840">
      <c r="C840" s="51"/>
      <c r="J840" s="51"/>
      <c r="Q840" s="51"/>
      <c r="X840" s="51"/>
      <c r="AE840" s="51"/>
      <c r="AF840" s="52"/>
      <c r="AI840" s="53"/>
      <c r="AL840" s="51"/>
      <c r="AP840" s="53"/>
      <c r="AS840" s="51"/>
      <c r="AX840" s="53"/>
      <c r="AZ840" s="51"/>
      <c r="BE840" s="53"/>
      <c r="BG840" s="51"/>
      <c r="BK840" s="53"/>
      <c r="BN840" s="51"/>
      <c r="BR840" s="53"/>
      <c r="BU840" s="51"/>
      <c r="BW840" s="52"/>
      <c r="BY840" s="53"/>
      <c r="CB840" s="51"/>
      <c r="CF840" s="53"/>
      <c r="CI840" s="51"/>
      <c r="CM840" s="53"/>
      <c r="CP840" s="51"/>
      <c r="CW840" s="51"/>
      <c r="DD840" s="51"/>
      <c r="DK840" s="51"/>
      <c r="DR840" s="51"/>
      <c r="DY840" s="51"/>
      <c r="EF840" s="51"/>
      <c r="EM840" s="51"/>
      <c r="ET840" s="51"/>
      <c r="EX840" s="53"/>
      <c r="FA840" s="51"/>
      <c r="FH840" s="51"/>
      <c r="FJ840" s="53"/>
      <c r="FO840" s="51"/>
      <c r="FS840" s="53"/>
      <c r="FV840" s="51"/>
      <c r="FX840" s="53"/>
      <c r="GC840" s="51"/>
      <c r="GG840" s="53"/>
      <c r="GJ840" s="51"/>
      <c r="GN840" s="53"/>
      <c r="GQ840" s="51"/>
      <c r="GU840" s="53"/>
      <c r="GX840" s="51"/>
      <c r="HB840" s="53"/>
      <c r="HE840" s="51"/>
      <c r="HI840" s="53"/>
    </row>
    <row r="841">
      <c r="C841" s="51"/>
      <c r="J841" s="51"/>
      <c r="Q841" s="51"/>
      <c r="X841" s="51"/>
      <c r="AE841" s="51"/>
      <c r="AF841" s="52"/>
      <c r="AI841" s="53"/>
      <c r="AL841" s="51"/>
      <c r="AP841" s="53"/>
      <c r="AS841" s="51"/>
      <c r="AX841" s="53"/>
      <c r="AZ841" s="51"/>
      <c r="BE841" s="53"/>
      <c r="BG841" s="51"/>
      <c r="BK841" s="53"/>
      <c r="BN841" s="51"/>
      <c r="BR841" s="53"/>
      <c r="BU841" s="51"/>
      <c r="BW841" s="52"/>
      <c r="BY841" s="53"/>
      <c r="CB841" s="51"/>
      <c r="CF841" s="53"/>
      <c r="CI841" s="51"/>
      <c r="CM841" s="53"/>
      <c r="CP841" s="51"/>
      <c r="CW841" s="51"/>
      <c r="DD841" s="51"/>
      <c r="DK841" s="51"/>
      <c r="DR841" s="51"/>
      <c r="DY841" s="51"/>
      <c r="EF841" s="51"/>
      <c r="EM841" s="51"/>
      <c r="ET841" s="51"/>
      <c r="EX841" s="53"/>
      <c r="FA841" s="51"/>
      <c r="FH841" s="51"/>
      <c r="FJ841" s="53"/>
      <c r="FO841" s="51"/>
      <c r="FS841" s="53"/>
      <c r="FV841" s="51"/>
      <c r="FX841" s="53"/>
      <c r="GC841" s="51"/>
      <c r="GG841" s="53"/>
      <c r="GJ841" s="51"/>
      <c r="GN841" s="53"/>
      <c r="GQ841" s="51"/>
      <c r="GU841" s="53"/>
      <c r="GX841" s="51"/>
      <c r="HB841" s="53"/>
      <c r="HE841" s="51"/>
      <c r="HI841" s="53"/>
    </row>
    <row r="842">
      <c r="C842" s="51"/>
      <c r="J842" s="51"/>
      <c r="Q842" s="51"/>
      <c r="X842" s="51"/>
      <c r="AE842" s="51"/>
      <c r="AF842" s="52"/>
      <c r="AI842" s="53"/>
      <c r="AL842" s="51"/>
      <c r="AP842" s="53"/>
      <c r="AS842" s="51"/>
      <c r="AX842" s="53"/>
      <c r="AZ842" s="51"/>
      <c r="BE842" s="53"/>
      <c r="BG842" s="51"/>
      <c r="BK842" s="53"/>
      <c r="BN842" s="51"/>
      <c r="BR842" s="53"/>
      <c r="BU842" s="51"/>
      <c r="BW842" s="52"/>
      <c r="BY842" s="53"/>
      <c r="CB842" s="51"/>
      <c r="CF842" s="53"/>
      <c r="CI842" s="51"/>
      <c r="CM842" s="53"/>
      <c r="CP842" s="51"/>
      <c r="CW842" s="51"/>
      <c r="DD842" s="51"/>
      <c r="DK842" s="51"/>
      <c r="DR842" s="51"/>
      <c r="DY842" s="51"/>
      <c r="EF842" s="51"/>
      <c r="EM842" s="51"/>
      <c r="ET842" s="51"/>
      <c r="EX842" s="53"/>
      <c r="FA842" s="51"/>
      <c r="FH842" s="51"/>
      <c r="FJ842" s="53"/>
      <c r="FO842" s="51"/>
      <c r="FS842" s="53"/>
      <c r="FV842" s="51"/>
      <c r="FX842" s="53"/>
      <c r="GC842" s="51"/>
      <c r="GG842" s="53"/>
      <c r="GJ842" s="51"/>
      <c r="GN842" s="53"/>
      <c r="GQ842" s="51"/>
      <c r="GU842" s="53"/>
      <c r="GX842" s="51"/>
      <c r="HB842" s="53"/>
      <c r="HE842" s="51"/>
      <c r="HI842" s="53"/>
    </row>
    <row r="843">
      <c r="C843" s="51"/>
      <c r="J843" s="51"/>
      <c r="Q843" s="51"/>
      <c r="X843" s="51"/>
      <c r="AE843" s="51"/>
      <c r="AF843" s="52"/>
      <c r="AI843" s="53"/>
      <c r="AL843" s="51"/>
      <c r="AP843" s="53"/>
      <c r="AS843" s="51"/>
      <c r="AX843" s="53"/>
      <c r="AZ843" s="51"/>
      <c r="BE843" s="53"/>
      <c r="BG843" s="51"/>
      <c r="BK843" s="53"/>
      <c r="BN843" s="51"/>
      <c r="BR843" s="53"/>
      <c r="BU843" s="51"/>
      <c r="BW843" s="52"/>
      <c r="BY843" s="53"/>
      <c r="CB843" s="51"/>
      <c r="CF843" s="53"/>
      <c r="CI843" s="51"/>
      <c r="CM843" s="53"/>
      <c r="CP843" s="51"/>
      <c r="CW843" s="51"/>
      <c r="DD843" s="51"/>
      <c r="DK843" s="51"/>
      <c r="DR843" s="51"/>
      <c r="DY843" s="51"/>
      <c r="EF843" s="51"/>
      <c r="EM843" s="51"/>
      <c r="ET843" s="51"/>
      <c r="EX843" s="53"/>
      <c r="FA843" s="51"/>
      <c r="FH843" s="51"/>
      <c r="FJ843" s="53"/>
      <c r="FO843" s="51"/>
      <c r="FS843" s="53"/>
      <c r="FV843" s="51"/>
      <c r="FX843" s="53"/>
      <c r="GC843" s="51"/>
      <c r="GG843" s="53"/>
      <c r="GJ843" s="51"/>
      <c r="GN843" s="53"/>
      <c r="GQ843" s="51"/>
      <c r="GU843" s="53"/>
      <c r="GX843" s="51"/>
      <c r="HB843" s="53"/>
      <c r="HE843" s="51"/>
      <c r="HI843" s="53"/>
    </row>
    <row r="844">
      <c r="C844" s="51"/>
      <c r="J844" s="51"/>
      <c r="Q844" s="51"/>
      <c r="X844" s="51"/>
      <c r="AE844" s="51"/>
      <c r="AF844" s="52"/>
      <c r="AI844" s="53"/>
      <c r="AL844" s="51"/>
      <c r="AP844" s="53"/>
      <c r="AS844" s="51"/>
      <c r="AX844" s="53"/>
      <c r="AZ844" s="51"/>
      <c r="BE844" s="53"/>
      <c r="BG844" s="51"/>
      <c r="BK844" s="53"/>
      <c r="BN844" s="51"/>
      <c r="BR844" s="53"/>
      <c r="BU844" s="51"/>
      <c r="BW844" s="52"/>
      <c r="BY844" s="53"/>
      <c r="CB844" s="51"/>
      <c r="CF844" s="53"/>
      <c r="CI844" s="51"/>
      <c r="CM844" s="53"/>
      <c r="CP844" s="51"/>
      <c r="CW844" s="51"/>
      <c r="DD844" s="51"/>
      <c r="DK844" s="51"/>
      <c r="DR844" s="51"/>
      <c r="DY844" s="51"/>
      <c r="EF844" s="51"/>
      <c r="EM844" s="51"/>
      <c r="ET844" s="51"/>
      <c r="EX844" s="53"/>
      <c r="FA844" s="51"/>
      <c r="FH844" s="51"/>
      <c r="FJ844" s="53"/>
      <c r="FO844" s="51"/>
      <c r="FS844" s="53"/>
      <c r="FV844" s="51"/>
      <c r="FX844" s="53"/>
      <c r="GC844" s="51"/>
      <c r="GG844" s="53"/>
      <c r="GJ844" s="51"/>
      <c r="GN844" s="53"/>
      <c r="GQ844" s="51"/>
      <c r="GU844" s="53"/>
      <c r="GX844" s="51"/>
      <c r="HB844" s="53"/>
      <c r="HE844" s="51"/>
      <c r="HI844" s="53"/>
    </row>
    <row r="845">
      <c r="C845" s="51"/>
      <c r="J845" s="51"/>
      <c r="Q845" s="51"/>
      <c r="X845" s="51"/>
      <c r="AE845" s="51"/>
      <c r="AF845" s="52"/>
      <c r="AI845" s="53"/>
      <c r="AL845" s="51"/>
      <c r="AP845" s="53"/>
      <c r="AS845" s="51"/>
      <c r="AX845" s="53"/>
      <c r="AZ845" s="51"/>
      <c r="BE845" s="53"/>
      <c r="BG845" s="51"/>
      <c r="BK845" s="53"/>
      <c r="BN845" s="51"/>
      <c r="BR845" s="53"/>
      <c r="BU845" s="51"/>
      <c r="BW845" s="52"/>
      <c r="BY845" s="53"/>
      <c r="CB845" s="51"/>
      <c r="CF845" s="53"/>
      <c r="CI845" s="51"/>
      <c r="CM845" s="53"/>
      <c r="CP845" s="51"/>
      <c r="CW845" s="51"/>
      <c r="DD845" s="51"/>
      <c r="DK845" s="51"/>
      <c r="DR845" s="51"/>
      <c r="DY845" s="51"/>
      <c r="EF845" s="51"/>
      <c r="EM845" s="51"/>
      <c r="ET845" s="51"/>
      <c r="EX845" s="53"/>
      <c r="FA845" s="51"/>
      <c r="FH845" s="51"/>
      <c r="FJ845" s="53"/>
      <c r="FO845" s="51"/>
      <c r="FS845" s="53"/>
      <c r="FV845" s="51"/>
      <c r="FX845" s="53"/>
      <c r="GC845" s="51"/>
      <c r="GG845" s="53"/>
      <c r="GJ845" s="51"/>
      <c r="GN845" s="53"/>
      <c r="GQ845" s="51"/>
      <c r="GU845" s="53"/>
      <c r="GX845" s="51"/>
      <c r="HB845" s="53"/>
      <c r="HE845" s="51"/>
      <c r="HI845" s="53"/>
    </row>
    <row r="846">
      <c r="C846" s="51"/>
      <c r="J846" s="51"/>
      <c r="Q846" s="51"/>
      <c r="X846" s="51"/>
      <c r="AE846" s="51"/>
      <c r="AF846" s="52"/>
      <c r="AI846" s="53"/>
      <c r="AL846" s="51"/>
      <c r="AP846" s="53"/>
      <c r="AS846" s="51"/>
      <c r="AX846" s="53"/>
      <c r="AZ846" s="51"/>
      <c r="BE846" s="53"/>
      <c r="BG846" s="51"/>
      <c r="BK846" s="53"/>
      <c r="BN846" s="51"/>
      <c r="BR846" s="53"/>
      <c r="BU846" s="51"/>
      <c r="BW846" s="52"/>
      <c r="BY846" s="53"/>
      <c r="CB846" s="51"/>
      <c r="CF846" s="53"/>
      <c r="CI846" s="51"/>
      <c r="CM846" s="53"/>
      <c r="CP846" s="51"/>
      <c r="CW846" s="51"/>
      <c r="DD846" s="51"/>
      <c r="DK846" s="51"/>
      <c r="DR846" s="51"/>
      <c r="DY846" s="51"/>
      <c r="EF846" s="51"/>
      <c r="EM846" s="51"/>
      <c r="ET846" s="51"/>
      <c r="EX846" s="53"/>
      <c r="FA846" s="51"/>
      <c r="FH846" s="51"/>
      <c r="FJ846" s="53"/>
      <c r="FO846" s="51"/>
      <c r="FS846" s="53"/>
      <c r="FV846" s="51"/>
      <c r="FX846" s="53"/>
      <c r="GC846" s="51"/>
      <c r="GG846" s="53"/>
      <c r="GJ846" s="51"/>
      <c r="GN846" s="53"/>
      <c r="GQ846" s="51"/>
      <c r="GU846" s="53"/>
      <c r="GX846" s="51"/>
      <c r="HB846" s="53"/>
      <c r="HE846" s="51"/>
      <c r="HI846" s="53"/>
    </row>
    <row r="847">
      <c r="C847" s="51"/>
      <c r="J847" s="51"/>
      <c r="Q847" s="51"/>
      <c r="X847" s="51"/>
      <c r="AE847" s="51"/>
      <c r="AF847" s="52"/>
      <c r="AI847" s="53"/>
      <c r="AL847" s="51"/>
      <c r="AP847" s="53"/>
      <c r="AS847" s="51"/>
      <c r="AX847" s="53"/>
      <c r="AZ847" s="51"/>
      <c r="BE847" s="53"/>
      <c r="BG847" s="51"/>
      <c r="BK847" s="53"/>
      <c r="BN847" s="51"/>
      <c r="BR847" s="53"/>
      <c r="BU847" s="51"/>
      <c r="BW847" s="52"/>
      <c r="BY847" s="53"/>
      <c r="CB847" s="51"/>
      <c r="CF847" s="53"/>
      <c r="CI847" s="51"/>
      <c r="CM847" s="53"/>
      <c r="CP847" s="51"/>
      <c r="CW847" s="51"/>
      <c r="DD847" s="51"/>
      <c r="DK847" s="51"/>
      <c r="DR847" s="51"/>
      <c r="DY847" s="51"/>
      <c r="EF847" s="51"/>
      <c r="EM847" s="51"/>
      <c r="ET847" s="51"/>
      <c r="EX847" s="53"/>
      <c r="FA847" s="51"/>
      <c r="FH847" s="51"/>
      <c r="FJ847" s="53"/>
      <c r="FO847" s="51"/>
      <c r="FS847" s="53"/>
      <c r="FV847" s="51"/>
      <c r="FX847" s="53"/>
      <c r="GC847" s="51"/>
      <c r="GG847" s="53"/>
      <c r="GJ847" s="51"/>
      <c r="GN847" s="53"/>
      <c r="GQ847" s="51"/>
      <c r="GU847" s="53"/>
      <c r="GX847" s="51"/>
      <c r="HB847" s="53"/>
      <c r="HE847" s="51"/>
      <c r="HI847" s="53"/>
    </row>
    <row r="848">
      <c r="C848" s="51"/>
      <c r="J848" s="51"/>
      <c r="Q848" s="51"/>
      <c r="X848" s="51"/>
      <c r="AE848" s="51"/>
      <c r="AF848" s="52"/>
      <c r="AI848" s="53"/>
      <c r="AL848" s="51"/>
      <c r="AP848" s="53"/>
      <c r="AS848" s="51"/>
      <c r="AX848" s="53"/>
      <c r="AZ848" s="51"/>
      <c r="BE848" s="53"/>
      <c r="BG848" s="51"/>
      <c r="BK848" s="53"/>
      <c r="BN848" s="51"/>
      <c r="BR848" s="53"/>
      <c r="BU848" s="51"/>
      <c r="BW848" s="52"/>
      <c r="BY848" s="53"/>
      <c r="CB848" s="51"/>
      <c r="CF848" s="53"/>
      <c r="CI848" s="51"/>
      <c r="CM848" s="53"/>
      <c r="CP848" s="51"/>
      <c r="CW848" s="51"/>
      <c r="DD848" s="51"/>
      <c r="DK848" s="51"/>
      <c r="DR848" s="51"/>
      <c r="DY848" s="51"/>
      <c r="EF848" s="51"/>
      <c r="EM848" s="51"/>
      <c r="ET848" s="51"/>
      <c r="EX848" s="53"/>
      <c r="FA848" s="51"/>
      <c r="FH848" s="51"/>
      <c r="FJ848" s="53"/>
      <c r="FO848" s="51"/>
      <c r="FS848" s="53"/>
      <c r="FV848" s="51"/>
      <c r="FX848" s="53"/>
      <c r="GC848" s="51"/>
      <c r="GG848" s="53"/>
      <c r="GJ848" s="51"/>
      <c r="GN848" s="53"/>
      <c r="GQ848" s="51"/>
      <c r="GU848" s="53"/>
      <c r="GX848" s="51"/>
      <c r="HB848" s="53"/>
      <c r="HE848" s="51"/>
      <c r="HI848" s="53"/>
    </row>
    <row r="849">
      <c r="C849" s="51"/>
      <c r="J849" s="51"/>
      <c r="Q849" s="51"/>
      <c r="X849" s="51"/>
      <c r="AE849" s="51"/>
      <c r="AF849" s="52"/>
      <c r="AI849" s="53"/>
      <c r="AL849" s="51"/>
      <c r="AP849" s="53"/>
      <c r="AS849" s="51"/>
      <c r="AX849" s="53"/>
      <c r="AZ849" s="51"/>
      <c r="BE849" s="53"/>
      <c r="BG849" s="51"/>
      <c r="BK849" s="53"/>
      <c r="BN849" s="51"/>
      <c r="BR849" s="53"/>
      <c r="BU849" s="51"/>
      <c r="BW849" s="52"/>
      <c r="BY849" s="53"/>
      <c r="CB849" s="51"/>
      <c r="CF849" s="53"/>
      <c r="CI849" s="51"/>
      <c r="CM849" s="53"/>
      <c r="CP849" s="51"/>
      <c r="CW849" s="51"/>
      <c r="DD849" s="51"/>
      <c r="DK849" s="51"/>
      <c r="DR849" s="51"/>
      <c r="DY849" s="51"/>
      <c r="EF849" s="51"/>
      <c r="EM849" s="51"/>
      <c r="ET849" s="51"/>
      <c r="EX849" s="53"/>
      <c r="FA849" s="51"/>
      <c r="FH849" s="51"/>
      <c r="FJ849" s="53"/>
      <c r="FO849" s="51"/>
      <c r="FS849" s="53"/>
      <c r="FV849" s="51"/>
      <c r="FX849" s="53"/>
      <c r="GC849" s="51"/>
      <c r="GG849" s="53"/>
      <c r="GJ849" s="51"/>
      <c r="GN849" s="53"/>
      <c r="GQ849" s="51"/>
      <c r="GU849" s="53"/>
      <c r="GX849" s="51"/>
      <c r="HB849" s="53"/>
      <c r="HE849" s="51"/>
      <c r="HI849" s="53"/>
    </row>
    <row r="850">
      <c r="C850" s="51"/>
      <c r="J850" s="51"/>
      <c r="Q850" s="51"/>
      <c r="X850" s="51"/>
      <c r="AE850" s="51"/>
      <c r="AF850" s="52"/>
      <c r="AI850" s="53"/>
      <c r="AL850" s="51"/>
      <c r="AP850" s="53"/>
      <c r="AS850" s="51"/>
      <c r="AX850" s="53"/>
      <c r="AZ850" s="51"/>
      <c r="BE850" s="53"/>
      <c r="BG850" s="51"/>
      <c r="BK850" s="53"/>
      <c r="BN850" s="51"/>
      <c r="BR850" s="53"/>
      <c r="BU850" s="51"/>
      <c r="BW850" s="52"/>
      <c r="BY850" s="53"/>
      <c r="CB850" s="51"/>
      <c r="CF850" s="53"/>
      <c r="CI850" s="51"/>
      <c r="CM850" s="53"/>
      <c r="CP850" s="51"/>
      <c r="CW850" s="51"/>
      <c r="DD850" s="51"/>
      <c r="DK850" s="51"/>
      <c r="DR850" s="51"/>
      <c r="DY850" s="51"/>
      <c r="EF850" s="51"/>
      <c r="EM850" s="51"/>
      <c r="ET850" s="51"/>
      <c r="EX850" s="53"/>
      <c r="FA850" s="51"/>
      <c r="FH850" s="51"/>
      <c r="FJ850" s="53"/>
      <c r="FO850" s="51"/>
      <c r="FS850" s="53"/>
      <c r="FV850" s="51"/>
      <c r="FX850" s="53"/>
      <c r="GC850" s="51"/>
      <c r="GG850" s="53"/>
      <c r="GJ850" s="51"/>
      <c r="GN850" s="53"/>
      <c r="GQ850" s="51"/>
      <c r="GU850" s="53"/>
      <c r="GX850" s="51"/>
      <c r="HB850" s="53"/>
      <c r="HE850" s="51"/>
      <c r="HI850" s="53"/>
    </row>
    <row r="851">
      <c r="C851" s="51"/>
      <c r="J851" s="51"/>
      <c r="Q851" s="51"/>
      <c r="X851" s="51"/>
      <c r="AE851" s="51"/>
      <c r="AF851" s="52"/>
      <c r="AI851" s="53"/>
      <c r="AL851" s="51"/>
      <c r="AP851" s="53"/>
      <c r="AS851" s="51"/>
      <c r="AX851" s="53"/>
      <c r="AZ851" s="51"/>
      <c r="BE851" s="53"/>
      <c r="BG851" s="51"/>
      <c r="BK851" s="53"/>
      <c r="BN851" s="51"/>
      <c r="BR851" s="53"/>
      <c r="BU851" s="51"/>
      <c r="BW851" s="52"/>
      <c r="BY851" s="53"/>
      <c r="CB851" s="51"/>
      <c r="CF851" s="53"/>
      <c r="CI851" s="51"/>
      <c r="CM851" s="53"/>
      <c r="CP851" s="51"/>
      <c r="CW851" s="51"/>
      <c r="DD851" s="51"/>
      <c r="DK851" s="51"/>
      <c r="DR851" s="51"/>
      <c r="DY851" s="51"/>
      <c r="EF851" s="51"/>
      <c r="EM851" s="51"/>
      <c r="ET851" s="51"/>
      <c r="EX851" s="53"/>
      <c r="FA851" s="51"/>
      <c r="FH851" s="51"/>
      <c r="FJ851" s="53"/>
      <c r="FO851" s="51"/>
      <c r="FS851" s="53"/>
      <c r="FV851" s="51"/>
      <c r="FX851" s="53"/>
      <c r="GC851" s="51"/>
      <c r="GG851" s="53"/>
      <c r="GJ851" s="51"/>
      <c r="GN851" s="53"/>
      <c r="GQ851" s="51"/>
      <c r="GU851" s="53"/>
      <c r="GX851" s="51"/>
      <c r="HB851" s="53"/>
      <c r="HE851" s="51"/>
      <c r="HI851" s="53"/>
    </row>
    <row r="852">
      <c r="C852" s="51"/>
      <c r="J852" s="51"/>
      <c r="Q852" s="51"/>
      <c r="X852" s="51"/>
      <c r="AE852" s="51"/>
      <c r="AF852" s="52"/>
      <c r="AI852" s="53"/>
      <c r="AL852" s="51"/>
      <c r="AP852" s="53"/>
      <c r="AS852" s="51"/>
      <c r="AX852" s="53"/>
      <c r="AZ852" s="51"/>
      <c r="BE852" s="53"/>
      <c r="BG852" s="51"/>
      <c r="BK852" s="53"/>
      <c r="BN852" s="51"/>
      <c r="BR852" s="53"/>
      <c r="BU852" s="51"/>
      <c r="BW852" s="52"/>
      <c r="BY852" s="53"/>
      <c r="CB852" s="51"/>
      <c r="CF852" s="53"/>
      <c r="CI852" s="51"/>
      <c r="CM852" s="53"/>
      <c r="CP852" s="51"/>
      <c r="CW852" s="51"/>
      <c r="DD852" s="51"/>
      <c r="DK852" s="51"/>
      <c r="DR852" s="51"/>
      <c r="DY852" s="51"/>
      <c r="EF852" s="51"/>
      <c r="EM852" s="51"/>
      <c r="ET852" s="51"/>
      <c r="EX852" s="53"/>
      <c r="FA852" s="51"/>
      <c r="FH852" s="51"/>
      <c r="FJ852" s="53"/>
      <c r="FO852" s="51"/>
      <c r="FS852" s="53"/>
      <c r="FV852" s="51"/>
      <c r="FX852" s="53"/>
      <c r="GC852" s="51"/>
      <c r="GG852" s="53"/>
      <c r="GJ852" s="51"/>
      <c r="GN852" s="53"/>
      <c r="GQ852" s="51"/>
      <c r="GU852" s="53"/>
      <c r="GX852" s="51"/>
      <c r="HB852" s="53"/>
      <c r="HE852" s="51"/>
      <c r="HI852" s="53"/>
    </row>
    <row r="853">
      <c r="C853" s="51"/>
      <c r="J853" s="51"/>
      <c r="Q853" s="51"/>
      <c r="X853" s="51"/>
      <c r="AE853" s="51"/>
      <c r="AF853" s="52"/>
      <c r="AI853" s="53"/>
      <c r="AL853" s="51"/>
      <c r="AP853" s="53"/>
      <c r="AS853" s="51"/>
      <c r="AX853" s="53"/>
      <c r="AZ853" s="51"/>
      <c r="BE853" s="53"/>
      <c r="BG853" s="51"/>
      <c r="BK853" s="53"/>
      <c r="BN853" s="51"/>
      <c r="BR853" s="53"/>
      <c r="BU853" s="51"/>
      <c r="BW853" s="52"/>
      <c r="BY853" s="53"/>
      <c r="CB853" s="51"/>
      <c r="CF853" s="53"/>
      <c r="CI853" s="51"/>
      <c r="CM853" s="53"/>
      <c r="CP853" s="51"/>
      <c r="CW853" s="51"/>
      <c r="DD853" s="51"/>
      <c r="DK853" s="51"/>
      <c r="DR853" s="51"/>
      <c r="DY853" s="51"/>
      <c r="EF853" s="51"/>
      <c r="EM853" s="51"/>
      <c r="ET853" s="51"/>
      <c r="EX853" s="53"/>
      <c r="FA853" s="51"/>
      <c r="FH853" s="51"/>
      <c r="FJ853" s="53"/>
      <c r="FO853" s="51"/>
      <c r="FS853" s="53"/>
      <c r="FV853" s="51"/>
      <c r="FX853" s="53"/>
      <c r="GC853" s="51"/>
      <c r="GG853" s="53"/>
      <c r="GJ853" s="51"/>
      <c r="GN853" s="53"/>
      <c r="GQ853" s="51"/>
      <c r="GU853" s="53"/>
      <c r="GX853" s="51"/>
      <c r="HB853" s="53"/>
      <c r="HE853" s="51"/>
      <c r="HI853" s="53"/>
    </row>
    <row r="854">
      <c r="C854" s="51"/>
      <c r="J854" s="51"/>
      <c r="Q854" s="51"/>
      <c r="X854" s="51"/>
      <c r="AE854" s="51"/>
      <c r="AF854" s="52"/>
      <c r="AI854" s="53"/>
      <c r="AL854" s="51"/>
      <c r="AP854" s="53"/>
      <c r="AS854" s="51"/>
      <c r="AX854" s="53"/>
      <c r="AZ854" s="51"/>
      <c r="BE854" s="53"/>
      <c r="BG854" s="51"/>
      <c r="BK854" s="53"/>
      <c r="BN854" s="51"/>
      <c r="BR854" s="53"/>
      <c r="BU854" s="51"/>
      <c r="BW854" s="52"/>
      <c r="BY854" s="53"/>
      <c r="CB854" s="51"/>
      <c r="CF854" s="53"/>
      <c r="CI854" s="51"/>
      <c r="CM854" s="53"/>
      <c r="CP854" s="51"/>
      <c r="CW854" s="51"/>
      <c r="DD854" s="51"/>
      <c r="DK854" s="51"/>
      <c r="DR854" s="51"/>
      <c r="DY854" s="51"/>
      <c r="EF854" s="51"/>
      <c r="EM854" s="51"/>
      <c r="ET854" s="51"/>
      <c r="EX854" s="53"/>
      <c r="FA854" s="51"/>
      <c r="FH854" s="51"/>
      <c r="FJ854" s="53"/>
      <c r="FO854" s="51"/>
      <c r="FS854" s="53"/>
      <c r="FV854" s="51"/>
      <c r="FX854" s="53"/>
      <c r="GC854" s="51"/>
      <c r="GG854" s="53"/>
      <c r="GJ854" s="51"/>
      <c r="GN854" s="53"/>
      <c r="GQ854" s="51"/>
      <c r="GU854" s="53"/>
      <c r="GX854" s="51"/>
      <c r="HB854" s="53"/>
      <c r="HE854" s="51"/>
      <c r="HI854" s="53"/>
    </row>
    <row r="855">
      <c r="C855" s="51"/>
      <c r="J855" s="51"/>
      <c r="Q855" s="51"/>
      <c r="X855" s="51"/>
      <c r="AE855" s="51"/>
      <c r="AF855" s="52"/>
      <c r="AI855" s="53"/>
      <c r="AL855" s="51"/>
      <c r="AP855" s="53"/>
      <c r="AS855" s="51"/>
      <c r="AX855" s="53"/>
      <c r="AZ855" s="51"/>
      <c r="BE855" s="53"/>
      <c r="BG855" s="51"/>
      <c r="BK855" s="53"/>
      <c r="BN855" s="51"/>
      <c r="BR855" s="53"/>
      <c r="BU855" s="51"/>
      <c r="BW855" s="52"/>
      <c r="BY855" s="53"/>
      <c r="CB855" s="51"/>
      <c r="CF855" s="53"/>
      <c r="CI855" s="51"/>
      <c r="CM855" s="53"/>
      <c r="CP855" s="51"/>
      <c r="CW855" s="51"/>
      <c r="DD855" s="51"/>
      <c r="DK855" s="51"/>
      <c r="DR855" s="51"/>
      <c r="DY855" s="51"/>
      <c r="EF855" s="51"/>
      <c r="EM855" s="51"/>
      <c r="ET855" s="51"/>
      <c r="EX855" s="53"/>
      <c r="FA855" s="51"/>
      <c r="FH855" s="51"/>
      <c r="FJ855" s="53"/>
      <c r="FO855" s="51"/>
      <c r="FS855" s="53"/>
      <c r="FV855" s="51"/>
      <c r="FX855" s="53"/>
      <c r="GC855" s="51"/>
      <c r="GG855" s="53"/>
      <c r="GJ855" s="51"/>
      <c r="GN855" s="53"/>
      <c r="GQ855" s="51"/>
      <c r="GU855" s="53"/>
      <c r="GX855" s="51"/>
      <c r="HB855" s="53"/>
      <c r="HE855" s="51"/>
      <c r="HI855" s="53"/>
    </row>
    <row r="856">
      <c r="C856" s="51"/>
      <c r="J856" s="51"/>
      <c r="Q856" s="51"/>
      <c r="X856" s="51"/>
      <c r="AE856" s="51"/>
      <c r="AF856" s="52"/>
      <c r="AI856" s="53"/>
      <c r="AL856" s="51"/>
      <c r="AP856" s="53"/>
      <c r="AS856" s="51"/>
      <c r="AX856" s="53"/>
      <c r="AZ856" s="51"/>
      <c r="BE856" s="53"/>
      <c r="BG856" s="51"/>
      <c r="BK856" s="53"/>
      <c r="BN856" s="51"/>
      <c r="BR856" s="53"/>
      <c r="BU856" s="51"/>
      <c r="BW856" s="52"/>
      <c r="BY856" s="53"/>
      <c r="CB856" s="51"/>
      <c r="CF856" s="53"/>
      <c r="CI856" s="51"/>
      <c r="CM856" s="53"/>
      <c r="CP856" s="51"/>
      <c r="CW856" s="51"/>
      <c r="DD856" s="51"/>
      <c r="DK856" s="51"/>
      <c r="DR856" s="51"/>
      <c r="DY856" s="51"/>
      <c r="EF856" s="51"/>
      <c r="EM856" s="51"/>
      <c r="ET856" s="51"/>
      <c r="EX856" s="53"/>
      <c r="FA856" s="51"/>
      <c r="FH856" s="51"/>
      <c r="FJ856" s="53"/>
      <c r="FO856" s="51"/>
      <c r="FS856" s="53"/>
      <c r="FV856" s="51"/>
      <c r="FX856" s="53"/>
      <c r="GC856" s="51"/>
      <c r="GG856" s="53"/>
      <c r="GJ856" s="51"/>
      <c r="GN856" s="53"/>
      <c r="GQ856" s="51"/>
      <c r="GU856" s="53"/>
      <c r="GX856" s="51"/>
      <c r="HB856" s="53"/>
      <c r="HE856" s="51"/>
      <c r="HI856" s="53"/>
    </row>
    <row r="857">
      <c r="C857" s="51"/>
      <c r="J857" s="51"/>
      <c r="Q857" s="51"/>
      <c r="X857" s="51"/>
      <c r="AE857" s="51"/>
      <c r="AF857" s="52"/>
      <c r="AI857" s="53"/>
      <c r="AL857" s="51"/>
      <c r="AP857" s="53"/>
      <c r="AS857" s="51"/>
      <c r="AX857" s="53"/>
      <c r="AZ857" s="51"/>
      <c r="BE857" s="53"/>
      <c r="BG857" s="51"/>
      <c r="BK857" s="53"/>
      <c r="BN857" s="51"/>
      <c r="BR857" s="53"/>
      <c r="BU857" s="51"/>
      <c r="BW857" s="52"/>
      <c r="BY857" s="53"/>
      <c r="CB857" s="51"/>
      <c r="CF857" s="53"/>
      <c r="CI857" s="51"/>
      <c r="CM857" s="53"/>
      <c r="CP857" s="51"/>
      <c r="CW857" s="51"/>
      <c r="DD857" s="51"/>
      <c r="DK857" s="51"/>
      <c r="DR857" s="51"/>
      <c r="DY857" s="51"/>
      <c r="EF857" s="51"/>
      <c r="EM857" s="51"/>
      <c r="ET857" s="51"/>
      <c r="EX857" s="53"/>
      <c r="FA857" s="51"/>
      <c r="FH857" s="51"/>
      <c r="FJ857" s="53"/>
      <c r="FO857" s="51"/>
      <c r="FS857" s="53"/>
      <c r="FV857" s="51"/>
      <c r="FX857" s="53"/>
      <c r="GC857" s="51"/>
      <c r="GG857" s="53"/>
      <c r="GJ857" s="51"/>
      <c r="GN857" s="53"/>
      <c r="GQ857" s="51"/>
      <c r="GU857" s="53"/>
      <c r="GX857" s="51"/>
      <c r="HB857" s="53"/>
      <c r="HE857" s="51"/>
      <c r="HI857" s="53"/>
    </row>
    <row r="858">
      <c r="C858" s="51"/>
      <c r="J858" s="51"/>
      <c r="Q858" s="51"/>
      <c r="X858" s="51"/>
      <c r="AE858" s="51"/>
      <c r="AF858" s="52"/>
      <c r="AI858" s="53"/>
      <c r="AL858" s="51"/>
      <c r="AP858" s="53"/>
      <c r="AS858" s="51"/>
      <c r="AX858" s="53"/>
      <c r="AZ858" s="51"/>
      <c r="BE858" s="53"/>
      <c r="BG858" s="51"/>
      <c r="BK858" s="53"/>
      <c r="BN858" s="51"/>
      <c r="BR858" s="53"/>
      <c r="BU858" s="51"/>
      <c r="BW858" s="52"/>
      <c r="BY858" s="53"/>
      <c r="CB858" s="51"/>
      <c r="CF858" s="53"/>
      <c r="CI858" s="51"/>
      <c r="CM858" s="53"/>
      <c r="CP858" s="51"/>
      <c r="CW858" s="51"/>
      <c r="DD858" s="51"/>
      <c r="DK858" s="51"/>
      <c r="DR858" s="51"/>
      <c r="DY858" s="51"/>
      <c r="EF858" s="51"/>
      <c r="EM858" s="51"/>
      <c r="ET858" s="51"/>
      <c r="EX858" s="53"/>
      <c r="FA858" s="51"/>
      <c r="FH858" s="51"/>
      <c r="FJ858" s="53"/>
      <c r="FO858" s="51"/>
      <c r="FS858" s="53"/>
      <c r="FV858" s="51"/>
      <c r="FX858" s="53"/>
      <c r="GC858" s="51"/>
      <c r="GG858" s="53"/>
      <c r="GJ858" s="51"/>
      <c r="GN858" s="53"/>
      <c r="GQ858" s="51"/>
      <c r="GU858" s="53"/>
      <c r="GX858" s="51"/>
      <c r="HB858" s="53"/>
      <c r="HE858" s="51"/>
      <c r="HI858" s="53"/>
    </row>
    <row r="859">
      <c r="C859" s="51"/>
      <c r="J859" s="51"/>
      <c r="Q859" s="51"/>
      <c r="X859" s="51"/>
      <c r="AE859" s="51"/>
      <c r="AF859" s="52"/>
      <c r="AI859" s="53"/>
      <c r="AL859" s="51"/>
      <c r="AP859" s="53"/>
      <c r="AS859" s="51"/>
      <c r="AX859" s="53"/>
      <c r="AZ859" s="51"/>
      <c r="BE859" s="53"/>
      <c r="BG859" s="51"/>
      <c r="BK859" s="53"/>
      <c r="BN859" s="51"/>
      <c r="BR859" s="53"/>
      <c r="BU859" s="51"/>
      <c r="BW859" s="52"/>
      <c r="BY859" s="53"/>
      <c r="CB859" s="51"/>
      <c r="CF859" s="53"/>
      <c r="CI859" s="51"/>
      <c r="CM859" s="53"/>
      <c r="CP859" s="51"/>
      <c r="CW859" s="51"/>
      <c r="DD859" s="51"/>
      <c r="DK859" s="51"/>
      <c r="DR859" s="51"/>
      <c r="DY859" s="51"/>
      <c r="EF859" s="51"/>
      <c r="EM859" s="51"/>
      <c r="ET859" s="51"/>
      <c r="EX859" s="53"/>
      <c r="FA859" s="51"/>
      <c r="FH859" s="51"/>
      <c r="FJ859" s="53"/>
      <c r="FO859" s="51"/>
      <c r="FS859" s="53"/>
      <c r="FV859" s="51"/>
      <c r="FX859" s="53"/>
      <c r="GC859" s="51"/>
      <c r="GG859" s="53"/>
      <c r="GJ859" s="51"/>
      <c r="GN859" s="53"/>
      <c r="GQ859" s="51"/>
      <c r="GU859" s="53"/>
      <c r="GX859" s="51"/>
      <c r="HB859" s="53"/>
      <c r="HE859" s="51"/>
      <c r="HI859" s="53"/>
    </row>
    <row r="860">
      <c r="C860" s="51"/>
      <c r="J860" s="51"/>
      <c r="Q860" s="51"/>
      <c r="X860" s="51"/>
      <c r="AE860" s="51"/>
      <c r="AF860" s="52"/>
      <c r="AI860" s="53"/>
      <c r="AL860" s="51"/>
      <c r="AP860" s="53"/>
      <c r="AS860" s="51"/>
      <c r="AX860" s="53"/>
      <c r="AZ860" s="51"/>
      <c r="BE860" s="53"/>
      <c r="BG860" s="51"/>
      <c r="BK860" s="53"/>
      <c r="BN860" s="51"/>
      <c r="BR860" s="53"/>
      <c r="BU860" s="51"/>
      <c r="BW860" s="52"/>
      <c r="BY860" s="53"/>
      <c r="CB860" s="51"/>
      <c r="CF860" s="53"/>
      <c r="CI860" s="51"/>
      <c r="CM860" s="53"/>
      <c r="CP860" s="51"/>
      <c r="CW860" s="51"/>
      <c r="DD860" s="51"/>
      <c r="DK860" s="51"/>
      <c r="DR860" s="51"/>
      <c r="DY860" s="51"/>
      <c r="EF860" s="51"/>
      <c r="EM860" s="51"/>
      <c r="ET860" s="51"/>
      <c r="EX860" s="53"/>
      <c r="FA860" s="51"/>
      <c r="FH860" s="51"/>
      <c r="FJ860" s="53"/>
      <c r="FO860" s="51"/>
      <c r="FS860" s="53"/>
      <c r="FV860" s="51"/>
      <c r="FX860" s="53"/>
      <c r="GC860" s="51"/>
      <c r="GG860" s="53"/>
      <c r="GJ860" s="51"/>
      <c r="GN860" s="53"/>
      <c r="GQ860" s="51"/>
      <c r="GU860" s="53"/>
      <c r="GX860" s="51"/>
      <c r="HB860" s="53"/>
      <c r="HE860" s="51"/>
      <c r="HI860" s="53"/>
    </row>
    <row r="861">
      <c r="C861" s="51"/>
      <c r="J861" s="51"/>
      <c r="Q861" s="51"/>
      <c r="X861" s="51"/>
      <c r="AE861" s="51"/>
      <c r="AF861" s="52"/>
      <c r="AI861" s="53"/>
      <c r="AL861" s="51"/>
      <c r="AP861" s="53"/>
      <c r="AS861" s="51"/>
      <c r="AX861" s="53"/>
      <c r="AZ861" s="51"/>
      <c r="BE861" s="53"/>
      <c r="BG861" s="51"/>
      <c r="BK861" s="53"/>
      <c r="BN861" s="51"/>
      <c r="BR861" s="53"/>
      <c r="BU861" s="51"/>
      <c r="BW861" s="52"/>
      <c r="BY861" s="53"/>
      <c r="CB861" s="51"/>
      <c r="CF861" s="53"/>
      <c r="CI861" s="51"/>
      <c r="CM861" s="53"/>
      <c r="CP861" s="51"/>
      <c r="CW861" s="51"/>
      <c r="DD861" s="51"/>
      <c r="DK861" s="51"/>
      <c r="DR861" s="51"/>
      <c r="DY861" s="51"/>
      <c r="EF861" s="51"/>
      <c r="EM861" s="51"/>
      <c r="ET861" s="51"/>
      <c r="EX861" s="53"/>
      <c r="FA861" s="51"/>
      <c r="FH861" s="51"/>
      <c r="FJ861" s="53"/>
      <c r="FO861" s="51"/>
      <c r="FS861" s="53"/>
      <c r="FV861" s="51"/>
      <c r="FX861" s="53"/>
      <c r="GC861" s="51"/>
      <c r="GG861" s="53"/>
      <c r="GJ861" s="51"/>
      <c r="GN861" s="53"/>
      <c r="GQ861" s="51"/>
      <c r="GU861" s="53"/>
      <c r="GX861" s="51"/>
      <c r="HB861" s="53"/>
      <c r="HE861" s="51"/>
      <c r="HI861" s="53"/>
    </row>
    <row r="862">
      <c r="C862" s="51"/>
      <c r="J862" s="51"/>
      <c r="Q862" s="51"/>
      <c r="X862" s="51"/>
      <c r="AE862" s="51"/>
      <c r="AF862" s="52"/>
      <c r="AI862" s="53"/>
      <c r="AL862" s="51"/>
      <c r="AP862" s="53"/>
      <c r="AS862" s="51"/>
      <c r="AX862" s="53"/>
      <c r="AZ862" s="51"/>
      <c r="BE862" s="53"/>
      <c r="BG862" s="51"/>
      <c r="BK862" s="53"/>
      <c r="BN862" s="51"/>
      <c r="BR862" s="53"/>
      <c r="BU862" s="51"/>
      <c r="BW862" s="52"/>
      <c r="BY862" s="53"/>
      <c r="CB862" s="51"/>
      <c r="CF862" s="53"/>
      <c r="CI862" s="51"/>
      <c r="CM862" s="53"/>
      <c r="CP862" s="51"/>
      <c r="CW862" s="51"/>
      <c r="DD862" s="51"/>
      <c r="DK862" s="51"/>
      <c r="DR862" s="51"/>
      <c r="DY862" s="51"/>
      <c r="EF862" s="51"/>
      <c r="EM862" s="51"/>
      <c r="ET862" s="51"/>
      <c r="EX862" s="53"/>
      <c r="FA862" s="51"/>
      <c r="FH862" s="51"/>
      <c r="FJ862" s="53"/>
      <c r="FO862" s="51"/>
      <c r="FS862" s="53"/>
      <c r="FV862" s="51"/>
      <c r="FX862" s="53"/>
      <c r="GC862" s="51"/>
      <c r="GG862" s="53"/>
      <c r="GJ862" s="51"/>
      <c r="GN862" s="53"/>
      <c r="GQ862" s="51"/>
      <c r="GU862" s="53"/>
      <c r="GX862" s="51"/>
      <c r="HB862" s="53"/>
      <c r="HE862" s="51"/>
      <c r="HI862" s="53"/>
    </row>
    <row r="863">
      <c r="C863" s="51"/>
      <c r="J863" s="51"/>
      <c r="Q863" s="51"/>
      <c r="X863" s="51"/>
      <c r="AE863" s="51"/>
      <c r="AF863" s="52"/>
      <c r="AI863" s="53"/>
      <c r="AL863" s="51"/>
      <c r="AP863" s="53"/>
      <c r="AS863" s="51"/>
      <c r="AX863" s="53"/>
      <c r="AZ863" s="51"/>
      <c r="BE863" s="53"/>
      <c r="BG863" s="51"/>
      <c r="BK863" s="53"/>
      <c r="BN863" s="51"/>
      <c r="BR863" s="53"/>
      <c r="BU863" s="51"/>
      <c r="BW863" s="52"/>
      <c r="BY863" s="53"/>
      <c r="CB863" s="51"/>
      <c r="CF863" s="53"/>
      <c r="CI863" s="51"/>
      <c r="CM863" s="53"/>
      <c r="CP863" s="51"/>
      <c r="CW863" s="51"/>
      <c r="DD863" s="51"/>
      <c r="DK863" s="51"/>
      <c r="DR863" s="51"/>
      <c r="DY863" s="51"/>
      <c r="EF863" s="51"/>
      <c r="EM863" s="51"/>
      <c r="ET863" s="51"/>
      <c r="EX863" s="53"/>
      <c r="FA863" s="51"/>
      <c r="FH863" s="51"/>
      <c r="FJ863" s="53"/>
      <c r="FO863" s="51"/>
      <c r="FS863" s="53"/>
      <c r="FV863" s="51"/>
      <c r="FX863" s="53"/>
      <c r="GC863" s="51"/>
      <c r="GG863" s="53"/>
      <c r="GJ863" s="51"/>
      <c r="GN863" s="53"/>
      <c r="GQ863" s="51"/>
      <c r="GU863" s="53"/>
      <c r="GX863" s="51"/>
      <c r="HB863" s="53"/>
      <c r="HE863" s="51"/>
      <c r="HI863" s="53"/>
    </row>
    <row r="864">
      <c r="C864" s="51"/>
      <c r="J864" s="51"/>
      <c r="Q864" s="51"/>
      <c r="X864" s="51"/>
      <c r="AE864" s="51"/>
      <c r="AF864" s="52"/>
      <c r="AI864" s="53"/>
      <c r="AL864" s="51"/>
      <c r="AP864" s="53"/>
      <c r="AS864" s="51"/>
      <c r="AX864" s="53"/>
      <c r="AZ864" s="51"/>
      <c r="BE864" s="53"/>
      <c r="BG864" s="51"/>
      <c r="BK864" s="53"/>
      <c r="BN864" s="51"/>
      <c r="BR864" s="53"/>
      <c r="BU864" s="51"/>
      <c r="BW864" s="52"/>
      <c r="BY864" s="53"/>
      <c r="CB864" s="51"/>
      <c r="CF864" s="53"/>
      <c r="CI864" s="51"/>
      <c r="CM864" s="53"/>
      <c r="CP864" s="51"/>
      <c r="CW864" s="51"/>
      <c r="DD864" s="51"/>
      <c r="DK864" s="51"/>
      <c r="DR864" s="51"/>
      <c r="DY864" s="51"/>
      <c r="EF864" s="51"/>
      <c r="EM864" s="51"/>
      <c r="ET864" s="51"/>
      <c r="EX864" s="53"/>
      <c r="FA864" s="51"/>
      <c r="FH864" s="51"/>
      <c r="FJ864" s="53"/>
      <c r="FO864" s="51"/>
      <c r="FS864" s="53"/>
      <c r="FV864" s="51"/>
      <c r="FX864" s="53"/>
      <c r="GC864" s="51"/>
      <c r="GG864" s="53"/>
      <c r="GJ864" s="51"/>
      <c r="GN864" s="53"/>
      <c r="GQ864" s="51"/>
      <c r="GU864" s="53"/>
      <c r="GX864" s="51"/>
      <c r="HB864" s="53"/>
      <c r="HE864" s="51"/>
      <c r="HI864" s="53"/>
    </row>
    <row r="865">
      <c r="C865" s="51"/>
      <c r="J865" s="51"/>
      <c r="Q865" s="51"/>
      <c r="X865" s="51"/>
      <c r="AE865" s="51"/>
      <c r="AF865" s="52"/>
      <c r="AI865" s="53"/>
      <c r="AL865" s="51"/>
      <c r="AP865" s="53"/>
      <c r="AS865" s="51"/>
      <c r="AX865" s="53"/>
      <c r="AZ865" s="51"/>
      <c r="BE865" s="53"/>
      <c r="BG865" s="51"/>
      <c r="BK865" s="53"/>
      <c r="BN865" s="51"/>
      <c r="BR865" s="53"/>
      <c r="BU865" s="51"/>
      <c r="BW865" s="52"/>
      <c r="BY865" s="53"/>
      <c r="CB865" s="51"/>
      <c r="CF865" s="53"/>
      <c r="CI865" s="51"/>
      <c r="CM865" s="53"/>
      <c r="CP865" s="51"/>
      <c r="CW865" s="51"/>
      <c r="DD865" s="51"/>
      <c r="DK865" s="51"/>
      <c r="DR865" s="51"/>
      <c r="DY865" s="51"/>
      <c r="EF865" s="51"/>
      <c r="EM865" s="51"/>
      <c r="ET865" s="51"/>
      <c r="EX865" s="53"/>
      <c r="FA865" s="51"/>
      <c r="FH865" s="51"/>
      <c r="FJ865" s="53"/>
      <c r="FO865" s="51"/>
      <c r="FS865" s="53"/>
      <c r="FV865" s="51"/>
      <c r="FX865" s="53"/>
      <c r="GC865" s="51"/>
      <c r="GG865" s="53"/>
      <c r="GJ865" s="51"/>
      <c r="GN865" s="53"/>
      <c r="GQ865" s="51"/>
      <c r="GU865" s="53"/>
      <c r="GX865" s="51"/>
      <c r="HB865" s="53"/>
      <c r="HE865" s="51"/>
      <c r="HI865" s="53"/>
    </row>
    <row r="866">
      <c r="C866" s="51"/>
      <c r="J866" s="51"/>
      <c r="Q866" s="51"/>
      <c r="X866" s="51"/>
      <c r="AE866" s="51"/>
      <c r="AF866" s="52"/>
      <c r="AI866" s="53"/>
      <c r="AL866" s="51"/>
      <c r="AP866" s="53"/>
      <c r="AS866" s="51"/>
      <c r="AX866" s="53"/>
      <c r="AZ866" s="51"/>
      <c r="BE866" s="53"/>
      <c r="BG866" s="51"/>
      <c r="BK866" s="53"/>
      <c r="BN866" s="51"/>
      <c r="BR866" s="53"/>
      <c r="BU866" s="51"/>
      <c r="BW866" s="52"/>
      <c r="BY866" s="53"/>
      <c r="CB866" s="51"/>
      <c r="CF866" s="53"/>
      <c r="CI866" s="51"/>
      <c r="CM866" s="53"/>
      <c r="CP866" s="51"/>
      <c r="CW866" s="51"/>
      <c r="DD866" s="51"/>
      <c r="DK866" s="51"/>
      <c r="DR866" s="51"/>
      <c r="DY866" s="51"/>
      <c r="EF866" s="51"/>
      <c r="EM866" s="51"/>
      <c r="ET866" s="51"/>
      <c r="EX866" s="53"/>
      <c r="FA866" s="51"/>
      <c r="FH866" s="51"/>
      <c r="FJ866" s="53"/>
      <c r="FO866" s="51"/>
      <c r="FS866" s="53"/>
      <c r="FV866" s="51"/>
      <c r="FX866" s="53"/>
      <c r="GC866" s="51"/>
      <c r="GG866" s="53"/>
      <c r="GJ866" s="51"/>
      <c r="GN866" s="53"/>
      <c r="GQ866" s="51"/>
      <c r="GU866" s="53"/>
      <c r="GX866" s="51"/>
      <c r="HB866" s="53"/>
      <c r="HE866" s="51"/>
      <c r="HI866" s="53"/>
    </row>
    <row r="867">
      <c r="C867" s="51"/>
      <c r="J867" s="51"/>
      <c r="Q867" s="51"/>
      <c r="X867" s="51"/>
      <c r="AE867" s="51"/>
      <c r="AF867" s="52"/>
      <c r="AI867" s="53"/>
      <c r="AL867" s="51"/>
      <c r="AP867" s="53"/>
      <c r="AS867" s="51"/>
      <c r="AX867" s="53"/>
      <c r="AZ867" s="51"/>
      <c r="BE867" s="53"/>
      <c r="BG867" s="51"/>
      <c r="BK867" s="53"/>
      <c r="BN867" s="51"/>
      <c r="BR867" s="53"/>
      <c r="BU867" s="51"/>
      <c r="BW867" s="52"/>
      <c r="BY867" s="53"/>
      <c r="CB867" s="51"/>
      <c r="CF867" s="53"/>
      <c r="CI867" s="51"/>
      <c r="CM867" s="53"/>
      <c r="CP867" s="51"/>
      <c r="CW867" s="51"/>
      <c r="DD867" s="51"/>
      <c r="DK867" s="51"/>
      <c r="DR867" s="51"/>
      <c r="DY867" s="51"/>
      <c r="EF867" s="51"/>
      <c r="EM867" s="51"/>
      <c r="ET867" s="51"/>
      <c r="EX867" s="53"/>
      <c r="FA867" s="51"/>
      <c r="FH867" s="51"/>
      <c r="FJ867" s="53"/>
      <c r="FO867" s="51"/>
      <c r="FS867" s="53"/>
      <c r="FV867" s="51"/>
      <c r="FX867" s="53"/>
      <c r="GC867" s="51"/>
      <c r="GG867" s="53"/>
      <c r="GJ867" s="51"/>
      <c r="GN867" s="53"/>
      <c r="GQ867" s="51"/>
      <c r="GU867" s="53"/>
      <c r="GX867" s="51"/>
      <c r="HB867" s="53"/>
      <c r="HE867" s="51"/>
      <c r="HI867" s="53"/>
    </row>
    <row r="868">
      <c r="C868" s="51"/>
      <c r="J868" s="51"/>
      <c r="Q868" s="51"/>
      <c r="X868" s="51"/>
      <c r="AE868" s="51"/>
      <c r="AF868" s="52"/>
      <c r="AI868" s="53"/>
      <c r="AL868" s="51"/>
      <c r="AP868" s="53"/>
      <c r="AS868" s="51"/>
      <c r="AX868" s="53"/>
      <c r="AZ868" s="51"/>
      <c r="BE868" s="53"/>
      <c r="BG868" s="51"/>
      <c r="BK868" s="53"/>
      <c r="BN868" s="51"/>
      <c r="BR868" s="53"/>
      <c r="BU868" s="51"/>
      <c r="BW868" s="52"/>
      <c r="BY868" s="53"/>
      <c r="CB868" s="51"/>
      <c r="CF868" s="53"/>
      <c r="CI868" s="51"/>
      <c r="CM868" s="53"/>
      <c r="CP868" s="51"/>
      <c r="CW868" s="51"/>
      <c r="DD868" s="51"/>
      <c r="DK868" s="51"/>
      <c r="DR868" s="51"/>
      <c r="DY868" s="51"/>
      <c r="EF868" s="51"/>
      <c r="EM868" s="51"/>
      <c r="ET868" s="51"/>
      <c r="EX868" s="53"/>
      <c r="FA868" s="51"/>
      <c r="FH868" s="51"/>
      <c r="FJ868" s="53"/>
      <c r="FO868" s="51"/>
      <c r="FS868" s="53"/>
      <c r="FV868" s="51"/>
      <c r="FX868" s="53"/>
      <c r="GC868" s="51"/>
      <c r="GG868" s="53"/>
      <c r="GJ868" s="51"/>
      <c r="GN868" s="53"/>
      <c r="GQ868" s="51"/>
      <c r="GU868" s="53"/>
      <c r="GX868" s="51"/>
      <c r="HB868" s="53"/>
      <c r="HE868" s="51"/>
      <c r="HI868" s="53"/>
    </row>
    <row r="869">
      <c r="C869" s="51"/>
      <c r="J869" s="51"/>
      <c r="Q869" s="51"/>
      <c r="X869" s="51"/>
      <c r="AE869" s="51"/>
      <c r="AF869" s="52"/>
      <c r="AI869" s="53"/>
      <c r="AL869" s="51"/>
      <c r="AP869" s="53"/>
      <c r="AS869" s="51"/>
      <c r="AX869" s="53"/>
      <c r="AZ869" s="51"/>
      <c r="BE869" s="53"/>
      <c r="BG869" s="51"/>
      <c r="BK869" s="53"/>
      <c r="BN869" s="51"/>
      <c r="BR869" s="53"/>
      <c r="BU869" s="51"/>
      <c r="BW869" s="52"/>
      <c r="BY869" s="53"/>
      <c r="CB869" s="51"/>
      <c r="CF869" s="53"/>
      <c r="CI869" s="51"/>
      <c r="CM869" s="53"/>
      <c r="CP869" s="51"/>
      <c r="CW869" s="51"/>
      <c r="DD869" s="51"/>
      <c r="DK869" s="51"/>
      <c r="DR869" s="51"/>
      <c r="DY869" s="51"/>
      <c r="EF869" s="51"/>
      <c r="EM869" s="51"/>
      <c r="ET869" s="51"/>
      <c r="EX869" s="53"/>
      <c r="FA869" s="51"/>
      <c r="FH869" s="51"/>
      <c r="FJ869" s="53"/>
      <c r="FO869" s="51"/>
      <c r="FS869" s="53"/>
      <c r="FV869" s="51"/>
      <c r="FX869" s="53"/>
      <c r="GC869" s="51"/>
      <c r="GG869" s="53"/>
      <c r="GJ869" s="51"/>
      <c r="GN869" s="53"/>
      <c r="GQ869" s="51"/>
      <c r="GU869" s="53"/>
      <c r="GX869" s="51"/>
      <c r="HB869" s="53"/>
      <c r="HE869" s="51"/>
      <c r="HI869" s="53"/>
    </row>
    <row r="870">
      <c r="C870" s="51"/>
      <c r="J870" s="51"/>
      <c r="Q870" s="51"/>
      <c r="X870" s="51"/>
      <c r="AE870" s="51"/>
      <c r="AF870" s="52"/>
      <c r="AI870" s="53"/>
      <c r="AL870" s="51"/>
      <c r="AP870" s="53"/>
      <c r="AS870" s="51"/>
      <c r="AX870" s="53"/>
      <c r="AZ870" s="51"/>
      <c r="BE870" s="53"/>
      <c r="BG870" s="51"/>
      <c r="BK870" s="53"/>
      <c r="BN870" s="51"/>
      <c r="BR870" s="53"/>
      <c r="BU870" s="51"/>
      <c r="BW870" s="52"/>
      <c r="BY870" s="53"/>
      <c r="CB870" s="51"/>
      <c r="CF870" s="53"/>
      <c r="CI870" s="51"/>
      <c r="CM870" s="53"/>
      <c r="CP870" s="51"/>
      <c r="CW870" s="51"/>
      <c r="DD870" s="51"/>
      <c r="DK870" s="51"/>
      <c r="DR870" s="51"/>
      <c r="DY870" s="51"/>
      <c r="EF870" s="51"/>
      <c r="EM870" s="51"/>
      <c r="ET870" s="51"/>
      <c r="EX870" s="53"/>
      <c r="FA870" s="51"/>
      <c r="FH870" s="51"/>
      <c r="FJ870" s="53"/>
      <c r="FO870" s="51"/>
      <c r="FS870" s="53"/>
      <c r="FV870" s="51"/>
      <c r="FX870" s="53"/>
      <c r="GC870" s="51"/>
      <c r="GG870" s="53"/>
      <c r="GJ870" s="51"/>
      <c r="GN870" s="53"/>
      <c r="GQ870" s="51"/>
      <c r="GU870" s="53"/>
      <c r="GX870" s="51"/>
      <c r="HB870" s="53"/>
      <c r="HE870" s="51"/>
      <c r="HI870" s="53"/>
    </row>
    <row r="871">
      <c r="C871" s="51"/>
      <c r="J871" s="51"/>
      <c r="Q871" s="51"/>
      <c r="X871" s="51"/>
      <c r="AE871" s="51"/>
      <c r="AF871" s="52"/>
      <c r="AI871" s="53"/>
      <c r="AL871" s="51"/>
      <c r="AP871" s="53"/>
      <c r="AS871" s="51"/>
      <c r="AX871" s="53"/>
      <c r="AZ871" s="51"/>
      <c r="BE871" s="53"/>
      <c r="BG871" s="51"/>
      <c r="BK871" s="53"/>
      <c r="BN871" s="51"/>
      <c r="BR871" s="53"/>
      <c r="BU871" s="51"/>
      <c r="BW871" s="52"/>
      <c r="BY871" s="53"/>
      <c r="CB871" s="51"/>
      <c r="CF871" s="53"/>
      <c r="CI871" s="51"/>
      <c r="CM871" s="53"/>
      <c r="CP871" s="51"/>
      <c r="CW871" s="51"/>
      <c r="DD871" s="51"/>
      <c r="DK871" s="51"/>
      <c r="DR871" s="51"/>
      <c r="DY871" s="51"/>
      <c r="EF871" s="51"/>
      <c r="EM871" s="51"/>
      <c r="ET871" s="51"/>
      <c r="EX871" s="53"/>
      <c r="FA871" s="51"/>
      <c r="FH871" s="51"/>
      <c r="FJ871" s="53"/>
      <c r="FO871" s="51"/>
      <c r="FS871" s="53"/>
      <c r="FV871" s="51"/>
      <c r="FX871" s="53"/>
      <c r="GC871" s="51"/>
      <c r="GG871" s="53"/>
      <c r="GJ871" s="51"/>
      <c r="GN871" s="53"/>
      <c r="GQ871" s="51"/>
      <c r="GU871" s="53"/>
      <c r="GX871" s="51"/>
      <c r="HB871" s="53"/>
      <c r="HE871" s="51"/>
      <c r="HI871" s="53"/>
    </row>
    <row r="872">
      <c r="C872" s="51"/>
      <c r="J872" s="51"/>
      <c r="Q872" s="51"/>
      <c r="X872" s="51"/>
      <c r="AE872" s="51"/>
      <c r="AF872" s="52"/>
      <c r="AI872" s="53"/>
      <c r="AL872" s="51"/>
      <c r="AP872" s="53"/>
      <c r="AS872" s="51"/>
      <c r="AX872" s="53"/>
      <c r="AZ872" s="51"/>
      <c r="BE872" s="53"/>
      <c r="BG872" s="51"/>
      <c r="BK872" s="53"/>
      <c r="BN872" s="51"/>
      <c r="BR872" s="53"/>
      <c r="BU872" s="51"/>
      <c r="BW872" s="52"/>
      <c r="BY872" s="53"/>
      <c r="CB872" s="51"/>
      <c r="CF872" s="53"/>
      <c r="CI872" s="51"/>
      <c r="CM872" s="53"/>
      <c r="CP872" s="51"/>
      <c r="CW872" s="51"/>
      <c r="DD872" s="51"/>
      <c r="DK872" s="51"/>
      <c r="DR872" s="51"/>
      <c r="DY872" s="51"/>
      <c r="EF872" s="51"/>
      <c r="EM872" s="51"/>
      <c r="ET872" s="51"/>
      <c r="EX872" s="53"/>
      <c r="FA872" s="51"/>
      <c r="FH872" s="51"/>
      <c r="FJ872" s="53"/>
      <c r="FO872" s="51"/>
      <c r="FS872" s="53"/>
      <c r="FV872" s="51"/>
      <c r="FX872" s="53"/>
      <c r="GC872" s="51"/>
      <c r="GG872" s="53"/>
      <c r="GJ872" s="51"/>
      <c r="GN872" s="53"/>
      <c r="GQ872" s="51"/>
      <c r="GU872" s="53"/>
      <c r="GX872" s="51"/>
      <c r="HB872" s="53"/>
      <c r="HE872" s="51"/>
      <c r="HI872" s="53"/>
    </row>
    <row r="873">
      <c r="C873" s="51"/>
      <c r="J873" s="51"/>
      <c r="Q873" s="51"/>
      <c r="X873" s="51"/>
      <c r="AE873" s="51"/>
      <c r="AF873" s="52"/>
      <c r="AI873" s="53"/>
      <c r="AL873" s="51"/>
      <c r="AP873" s="53"/>
      <c r="AS873" s="51"/>
      <c r="AX873" s="53"/>
      <c r="AZ873" s="51"/>
      <c r="BE873" s="53"/>
      <c r="BG873" s="51"/>
      <c r="BK873" s="53"/>
      <c r="BN873" s="51"/>
      <c r="BR873" s="53"/>
      <c r="BU873" s="51"/>
      <c r="BW873" s="52"/>
      <c r="BY873" s="53"/>
      <c r="CB873" s="51"/>
      <c r="CF873" s="53"/>
      <c r="CI873" s="51"/>
      <c r="CM873" s="53"/>
      <c r="CP873" s="51"/>
      <c r="CW873" s="51"/>
      <c r="DD873" s="51"/>
      <c r="DK873" s="51"/>
      <c r="DR873" s="51"/>
      <c r="DY873" s="51"/>
      <c r="EF873" s="51"/>
      <c r="EM873" s="51"/>
      <c r="ET873" s="51"/>
      <c r="EX873" s="53"/>
      <c r="FA873" s="51"/>
      <c r="FH873" s="51"/>
      <c r="FJ873" s="53"/>
      <c r="FO873" s="51"/>
      <c r="FS873" s="53"/>
      <c r="FV873" s="51"/>
      <c r="FX873" s="53"/>
      <c r="GC873" s="51"/>
      <c r="GG873" s="53"/>
      <c r="GJ873" s="51"/>
      <c r="GN873" s="53"/>
      <c r="GQ873" s="51"/>
      <c r="GU873" s="53"/>
      <c r="GX873" s="51"/>
      <c r="HB873" s="53"/>
      <c r="HE873" s="51"/>
      <c r="HI873" s="53"/>
    </row>
    <row r="874">
      <c r="C874" s="51"/>
      <c r="J874" s="51"/>
      <c r="Q874" s="51"/>
      <c r="X874" s="51"/>
      <c r="AE874" s="51"/>
      <c r="AF874" s="52"/>
      <c r="AI874" s="53"/>
      <c r="AL874" s="51"/>
      <c r="AP874" s="53"/>
      <c r="AS874" s="51"/>
      <c r="AX874" s="53"/>
      <c r="AZ874" s="51"/>
      <c r="BE874" s="53"/>
      <c r="BG874" s="51"/>
      <c r="BK874" s="53"/>
      <c r="BN874" s="51"/>
      <c r="BR874" s="53"/>
      <c r="BU874" s="51"/>
      <c r="BW874" s="52"/>
      <c r="BY874" s="53"/>
      <c r="CB874" s="51"/>
      <c r="CF874" s="53"/>
      <c r="CI874" s="51"/>
      <c r="CM874" s="53"/>
      <c r="CP874" s="51"/>
      <c r="CW874" s="51"/>
      <c r="DD874" s="51"/>
      <c r="DK874" s="51"/>
      <c r="DR874" s="51"/>
      <c r="DY874" s="51"/>
      <c r="EF874" s="51"/>
      <c r="EM874" s="51"/>
      <c r="ET874" s="51"/>
      <c r="EX874" s="53"/>
      <c r="FA874" s="51"/>
      <c r="FH874" s="51"/>
      <c r="FJ874" s="53"/>
      <c r="FO874" s="51"/>
      <c r="FS874" s="53"/>
      <c r="FV874" s="51"/>
      <c r="FX874" s="53"/>
      <c r="GC874" s="51"/>
      <c r="GG874" s="53"/>
      <c r="GJ874" s="51"/>
      <c r="GN874" s="53"/>
      <c r="GQ874" s="51"/>
      <c r="GU874" s="53"/>
      <c r="GX874" s="51"/>
      <c r="HB874" s="53"/>
      <c r="HE874" s="51"/>
      <c r="HI874" s="53"/>
    </row>
    <row r="875">
      <c r="C875" s="51"/>
      <c r="J875" s="51"/>
      <c r="Q875" s="51"/>
      <c r="X875" s="51"/>
      <c r="AE875" s="51"/>
      <c r="AF875" s="52"/>
      <c r="AI875" s="53"/>
      <c r="AL875" s="51"/>
      <c r="AP875" s="53"/>
      <c r="AS875" s="51"/>
      <c r="AX875" s="53"/>
      <c r="AZ875" s="51"/>
      <c r="BE875" s="53"/>
      <c r="BG875" s="51"/>
      <c r="BK875" s="53"/>
      <c r="BN875" s="51"/>
      <c r="BR875" s="53"/>
      <c r="BU875" s="51"/>
      <c r="BW875" s="52"/>
      <c r="BY875" s="53"/>
      <c r="CB875" s="51"/>
      <c r="CF875" s="53"/>
      <c r="CI875" s="51"/>
      <c r="CM875" s="53"/>
      <c r="CP875" s="51"/>
      <c r="CW875" s="51"/>
      <c r="DD875" s="51"/>
      <c r="DK875" s="51"/>
      <c r="DR875" s="51"/>
      <c r="DY875" s="51"/>
      <c r="EF875" s="51"/>
      <c r="EM875" s="51"/>
      <c r="ET875" s="51"/>
      <c r="EX875" s="53"/>
      <c r="FA875" s="51"/>
      <c r="FH875" s="51"/>
      <c r="FJ875" s="53"/>
      <c r="FO875" s="51"/>
      <c r="FS875" s="53"/>
      <c r="FV875" s="51"/>
      <c r="FX875" s="53"/>
      <c r="GC875" s="51"/>
      <c r="GG875" s="53"/>
      <c r="GJ875" s="51"/>
      <c r="GN875" s="53"/>
      <c r="GQ875" s="51"/>
      <c r="GU875" s="53"/>
      <c r="GX875" s="51"/>
      <c r="HB875" s="53"/>
      <c r="HE875" s="51"/>
      <c r="HI875" s="53"/>
    </row>
    <row r="876">
      <c r="C876" s="51"/>
      <c r="J876" s="51"/>
      <c r="Q876" s="51"/>
      <c r="X876" s="51"/>
      <c r="AE876" s="51"/>
      <c r="AF876" s="52"/>
      <c r="AI876" s="53"/>
      <c r="AL876" s="51"/>
      <c r="AP876" s="53"/>
      <c r="AS876" s="51"/>
      <c r="AX876" s="53"/>
      <c r="AZ876" s="51"/>
      <c r="BE876" s="53"/>
      <c r="BG876" s="51"/>
      <c r="BK876" s="53"/>
      <c r="BN876" s="51"/>
      <c r="BR876" s="53"/>
      <c r="BU876" s="51"/>
      <c r="BW876" s="52"/>
      <c r="BY876" s="53"/>
      <c r="CB876" s="51"/>
      <c r="CF876" s="53"/>
      <c r="CI876" s="51"/>
      <c r="CM876" s="53"/>
      <c r="CP876" s="51"/>
      <c r="CW876" s="51"/>
      <c r="DD876" s="51"/>
      <c r="DK876" s="51"/>
      <c r="DR876" s="51"/>
      <c r="DY876" s="51"/>
      <c r="EF876" s="51"/>
      <c r="EM876" s="51"/>
      <c r="ET876" s="51"/>
      <c r="EX876" s="53"/>
      <c r="FA876" s="51"/>
      <c r="FH876" s="51"/>
      <c r="FJ876" s="53"/>
      <c r="FO876" s="51"/>
      <c r="FS876" s="53"/>
      <c r="FV876" s="51"/>
      <c r="FX876" s="53"/>
      <c r="GC876" s="51"/>
      <c r="GG876" s="53"/>
      <c r="GJ876" s="51"/>
      <c r="GN876" s="53"/>
      <c r="GQ876" s="51"/>
      <c r="GU876" s="53"/>
      <c r="GX876" s="51"/>
      <c r="HB876" s="53"/>
      <c r="HE876" s="51"/>
      <c r="HI876" s="53"/>
    </row>
    <row r="877">
      <c r="C877" s="51"/>
      <c r="J877" s="51"/>
      <c r="Q877" s="51"/>
      <c r="X877" s="51"/>
      <c r="AE877" s="51"/>
      <c r="AF877" s="52"/>
      <c r="AI877" s="53"/>
      <c r="AL877" s="51"/>
      <c r="AP877" s="53"/>
      <c r="AS877" s="51"/>
      <c r="AX877" s="53"/>
      <c r="AZ877" s="51"/>
      <c r="BE877" s="53"/>
      <c r="BG877" s="51"/>
      <c r="BK877" s="53"/>
      <c r="BN877" s="51"/>
      <c r="BR877" s="53"/>
      <c r="BU877" s="51"/>
      <c r="BW877" s="52"/>
      <c r="BY877" s="53"/>
      <c r="CB877" s="51"/>
      <c r="CF877" s="53"/>
      <c r="CI877" s="51"/>
      <c r="CM877" s="53"/>
      <c r="CP877" s="51"/>
      <c r="CW877" s="51"/>
      <c r="DD877" s="51"/>
      <c r="DK877" s="51"/>
      <c r="DR877" s="51"/>
      <c r="DY877" s="51"/>
      <c r="EF877" s="51"/>
      <c r="EM877" s="51"/>
      <c r="ET877" s="51"/>
      <c r="EX877" s="53"/>
      <c r="FA877" s="51"/>
      <c r="FH877" s="51"/>
      <c r="FJ877" s="53"/>
      <c r="FO877" s="51"/>
      <c r="FS877" s="53"/>
      <c r="FV877" s="51"/>
      <c r="FX877" s="53"/>
      <c r="GC877" s="51"/>
      <c r="GG877" s="53"/>
      <c r="GJ877" s="51"/>
      <c r="GN877" s="53"/>
      <c r="GQ877" s="51"/>
      <c r="GU877" s="53"/>
      <c r="GX877" s="51"/>
      <c r="HB877" s="53"/>
      <c r="HE877" s="51"/>
      <c r="HI877" s="53"/>
    </row>
    <row r="878">
      <c r="C878" s="51"/>
      <c r="J878" s="51"/>
      <c r="Q878" s="51"/>
      <c r="X878" s="51"/>
      <c r="AE878" s="51"/>
      <c r="AF878" s="52"/>
      <c r="AI878" s="53"/>
      <c r="AL878" s="51"/>
      <c r="AP878" s="53"/>
      <c r="AS878" s="51"/>
      <c r="AX878" s="53"/>
      <c r="AZ878" s="51"/>
      <c r="BE878" s="53"/>
      <c r="BG878" s="51"/>
      <c r="BK878" s="53"/>
      <c r="BN878" s="51"/>
      <c r="BR878" s="53"/>
      <c r="BU878" s="51"/>
      <c r="BW878" s="52"/>
      <c r="BY878" s="53"/>
      <c r="CB878" s="51"/>
      <c r="CF878" s="53"/>
      <c r="CI878" s="51"/>
      <c r="CM878" s="53"/>
      <c r="CP878" s="51"/>
      <c r="CW878" s="51"/>
      <c r="DD878" s="51"/>
      <c r="DK878" s="51"/>
      <c r="DR878" s="51"/>
      <c r="DY878" s="51"/>
      <c r="EF878" s="51"/>
      <c r="EM878" s="51"/>
      <c r="ET878" s="51"/>
      <c r="EX878" s="53"/>
      <c r="FA878" s="51"/>
      <c r="FH878" s="51"/>
      <c r="FJ878" s="53"/>
      <c r="FO878" s="51"/>
      <c r="FS878" s="53"/>
      <c r="FV878" s="51"/>
      <c r="FX878" s="53"/>
      <c r="GC878" s="51"/>
      <c r="GG878" s="53"/>
      <c r="GJ878" s="51"/>
      <c r="GN878" s="53"/>
      <c r="GQ878" s="51"/>
      <c r="GU878" s="53"/>
      <c r="GX878" s="51"/>
      <c r="HB878" s="53"/>
      <c r="HE878" s="51"/>
      <c r="HI878" s="53"/>
    </row>
    <row r="879">
      <c r="C879" s="51"/>
      <c r="J879" s="51"/>
      <c r="Q879" s="51"/>
      <c r="X879" s="51"/>
      <c r="AE879" s="51"/>
      <c r="AF879" s="52"/>
      <c r="AI879" s="53"/>
      <c r="AL879" s="51"/>
      <c r="AP879" s="53"/>
      <c r="AS879" s="51"/>
      <c r="AX879" s="53"/>
      <c r="AZ879" s="51"/>
      <c r="BE879" s="53"/>
      <c r="BG879" s="51"/>
      <c r="BK879" s="53"/>
      <c r="BN879" s="51"/>
      <c r="BR879" s="53"/>
      <c r="BU879" s="51"/>
      <c r="BW879" s="52"/>
      <c r="BY879" s="53"/>
      <c r="CB879" s="51"/>
      <c r="CF879" s="53"/>
      <c r="CI879" s="51"/>
      <c r="CM879" s="53"/>
      <c r="CP879" s="51"/>
      <c r="CW879" s="51"/>
      <c r="DD879" s="51"/>
      <c r="DK879" s="51"/>
      <c r="DR879" s="51"/>
      <c r="DY879" s="51"/>
      <c r="EF879" s="51"/>
      <c r="EM879" s="51"/>
      <c r="ET879" s="51"/>
      <c r="EX879" s="53"/>
      <c r="FA879" s="51"/>
      <c r="FH879" s="51"/>
      <c r="FJ879" s="53"/>
      <c r="FO879" s="51"/>
      <c r="FS879" s="53"/>
      <c r="FV879" s="51"/>
      <c r="FX879" s="53"/>
      <c r="GC879" s="51"/>
      <c r="GG879" s="53"/>
      <c r="GJ879" s="51"/>
      <c r="GN879" s="53"/>
      <c r="GQ879" s="51"/>
      <c r="GU879" s="53"/>
      <c r="GX879" s="51"/>
      <c r="HB879" s="53"/>
      <c r="HE879" s="51"/>
      <c r="HI879" s="53"/>
    </row>
    <row r="880">
      <c r="C880" s="51"/>
      <c r="J880" s="51"/>
      <c r="Q880" s="51"/>
      <c r="X880" s="51"/>
      <c r="AE880" s="51"/>
      <c r="AF880" s="52"/>
      <c r="AI880" s="53"/>
      <c r="AL880" s="51"/>
      <c r="AP880" s="53"/>
      <c r="AS880" s="51"/>
      <c r="AX880" s="53"/>
      <c r="AZ880" s="51"/>
      <c r="BE880" s="53"/>
      <c r="BG880" s="51"/>
      <c r="BK880" s="53"/>
      <c r="BN880" s="51"/>
      <c r="BR880" s="53"/>
      <c r="BU880" s="51"/>
      <c r="BW880" s="52"/>
      <c r="BY880" s="53"/>
      <c r="CB880" s="51"/>
      <c r="CF880" s="53"/>
      <c r="CI880" s="51"/>
      <c r="CM880" s="53"/>
      <c r="CP880" s="51"/>
      <c r="CW880" s="51"/>
      <c r="DD880" s="51"/>
      <c r="DK880" s="51"/>
      <c r="DR880" s="51"/>
      <c r="DY880" s="51"/>
      <c r="EF880" s="51"/>
      <c r="EM880" s="51"/>
      <c r="ET880" s="51"/>
      <c r="EX880" s="53"/>
      <c r="FA880" s="51"/>
      <c r="FH880" s="51"/>
      <c r="FJ880" s="53"/>
      <c r="FO880" s="51"/>
      <c r="FS880" s="53"/>
      <c r="FV880" s="51"/>
      <c r="FX880" s="53"/>
      <c r="GC880" s="51"/>
      <c r="GG880" s="53"/>
      <c r="GJ880" s="51"/>
      <c r="GN880" s="53"/>
      <c r="GQ880" s="51"/>
      <c r="GU880" s="53"/>
      <c r="GX880" s="51"/>
      <c r="HB880" s="53"/>
      <c r="HE880" s="51"/>
      <c r="HI880" s="53"/>
    </row>
    <row r="881">
      <c r="C881" s="51"/>
      <c r="J881" s="51"/>
      <c r="Q881" s="51"/>
      <c r="X881" s="51"/>
      <c r="AE881" s="51"/>
      <c r="AF881" s="52"/>
      <c r="AI881" s="53"/>
      <c r="AL881" s="51"/>
      <c r="AP881" s="53"/>
      <c r="AS881" s="51"/>
      <c r="AX881" s="53"/>
      <c r="AZ881" s="51"/>
      <c r="BE881" s="53"/>
      <c r="BG881" s="51"/>
      <c r="BK881" s="53"/>
      <c r="BN881" s="51"/>
      <c r="BR881" s="53"/>
      <c r="BU881" s="51"/>
      <c r="BW881" s="52"/>
      <c r="BY881" s="53"/>
      <c r="CB881" s="51"/>
      <c r="CF881" s="53"/>
      <c r="CI881" s="51"/>
      <c r="CM881" s="53"/>
      <c r="CP881" s="51"/>
      <c r="CW881" s="51"/>
      <c r="DD881" s="51"/>
      <c r="DK881" s="51"/>
      <c r="DR881" s="51"/>
      <c r="DY881" s="51"/>
      <c r="EF881" s="51"/>
      <c r="EM881" s="51"/>
      <c r="ET881" s="51"/>
      <c r="EX881" s="53"/>
      <c r="FA881" s="51"/>
      <c r="FH881" s="51"/>
      <c r="FJ881" s="53"/>
      <c r="FO881" s="51"/>
      <c r="FS881" s="53"/>
      <c r="FV881" s="51"/>
      <c r="FX881" s="53"/>
      <c r="GC881" s="51"/>
      <c r="GG881" s="53"/>
      <c r="GJ881" s="51"/>
      <c r="GN881" s="53"/>
      <c r="GQ881" s="51"/>
      <c r="GU881" s="53"/>
      <c r="GX881" s="51"/>
      <c r="HB881" s="53"/>
      <c r="HE881" s="51"/>
      <c r="HI881" s="53"/>
    </row>
    <row r="882">
      <c r="C882" s="51"/>
      <c r="J882" s="51"/>
      <c r="Q882" s="51"/>
      <c r="X882" s="51"/>
      <c r="AE882" s="51"/>
      <c r="AF882" s="52"/>
      <c r="AI882" s="53"/>
      <c r="AL882" s="51"/>
      <c r="AP882" s="53"/>
      <c r="AS882" s="51"/>
      <c r="AX882" s="53"/>
      <c r="AZ882" s="51"/>
      <c r="BE882" s="53"/>
      <c r="BG882" s="51"/>
      <c r="BK882" s="53"/>
      <c r="BN882" s="51"/>
      <c r="BR882" s="53"/>
      <c r="BU882" s="51"/>
      <c r="BW882" s="52"/>
      <c r="BY882" s="53"/>
      <c r="CB882" s="51"/>
      <c r="CF882" s="53"/>
      <c r="CI882" s="51"/>
      <c r="CM882" s="53"/>
      <c r="CP882" s="51"/>
      <c r="CW882" s="51"/>
      <c r="DD882" s="51"/>
      <c r="DK882" s="51"/>
      <c r="DR882" s="51"/>
      <c r="DY882" s="51"/>
      <c r="EF882" s="51"/>
      <c r="EM882" s="51"/>
      <c r="ET882" s="51"/>
      <c r="EX882" s="53"/>
      <c r="FA882" s="51"/>
      <c r="FH882" s="51"/>
      <c r="FJ882" s="53"/>
      <c r="FO882" s="51"/>
      <c r="FS882" s="53"/>
      <c r="FV882" s="51"/>
      <c r="FX882" s="53"/>
      <c r="GC882" s="51"/>
      <c r="GG882" s="53"/>
      <c r="GJ882" s="51"/>
      <c r="GN882" s="53"/>
      <c r="GQ882" s="51"/>
      <c r="GU882" s="53"/>
      <c r="GX882" s="51"/>
      <c r="HB882" s="53"/>
      <c r="HE882" s="51"/>
      <c r="HI882" s="53"/>
    </row>
    <row r="883">
      <c r="C883" s="51"/>
      <c r="J883" s="51"/>
      <c r="Q883" s="51"/>
      <c r="X883" s="51"/>
      <c r="AE883" s="51"/>
      <c r="AF883" s="52"/>
      <c r="AI883" s="53"/>
      <c r="AL883" s="51"/>
      <c r="AP883" s="53"/>
      <c r="AS883" s="51"/>
      <c r="AX883" s="53"/>
      <c r="AZ883" s="51"/>
      <c r="BE883" s="53"/>
      <c r="BG883" s="51"/>
      <c r="BK883" s="53"/>
      <c r="BN883" s="51"/>
      <c r="BR883" s="53"/>
      <c r="BU883" s="51"/>
      <c r="BW883" s="52"/>
      <c r="BY883" s="53"/>
      <c r="CB883" s="51"/>
      <c r="CF883" s="53"/>
      <c r="CI883" s="51"/>
      <c r="CM883" s="53"/>
      <c r="CP883" s="51"/>
      <c r="CW883" s="51"/>
      <c r="DD883" s="51"/>
      <c r="DK883" s="51"/>
      <c r="DR883" s="51"/>
      <c r="DY883" s="51"/>
      <c r="EF883" s="51"/>
      <c r="EM883" s="51"/>
      <c r="ET883" s="51"/>
      <c r="EX883" s="53"/>
      <c r="FA883" s="51"/>
      <c r="FH883" s="51"/>
      <c r="FJ883" s="53"/>
      <c r="FO883" s="51"/>
      <c r="FS883" s="53"/>
      <c r="FV883" s="51"/>
      <c r="FX883" s="53"/>
      <c r="GC883" s="51"/>
      <c r="GG883" s="53"/>
      <c r="GJ883" s="51"/>
      <c r="GN883" s="53"/>
      <c r="GQ883" s="51"/>
      <c r="GU883" s="53"/>
      <c r="GX883" s="51"/>
      <c r="HB883" s="53"/>
      <c r="HE883" s="51"/>
      <c r="HI883" s="53"/>
    </row>
    <row r="884">
      <c r="C884" s="51"/>
      <c r="J884" s="51"/>
      <c r="Q884" s="51"/>
      <c r="X884" s="51"/>
      <c r="AE884" s="51"/>
      <c r="AF884" s="52"/>
      <c r="AI884" s="53"/>
      <c r="AL884" s="51"/>
      <c r="AP884" s="53"/>
      <c r="AS884" s="51"/>
      <c r="AX884" s="53"/>
      <c r="AZ884" s="51"/>
      <c r="BE884" s="53"/>
      <c r="BG884" s="51"/>
      <c r="BK884" s="53"/>
      <c r="BN884" s="51"/>
      <c r="BR884" s="53"/>
      <c r="BU884" s="51"/>
      <c r="BW884" s="52"/>
      <c r="BY884" s="53"/>
      <c r="CB884" s="51"/>
      <c r="CF884" s="53"/>
      <c r="CI884" s="51"/>
      <c r="CM884" s="53"/>
      <c r="CP884" s="51"/>
      <c r="CW884" s="51"/>
      <c r="DD884" s="51"/>
      <c r="DK884" s="51"/>
      <c r="DR884" s="51"/>
      <c r="DY884" s="51"/>
      <c r="EF884" s="51"/>
      <c r="EM884" s="51"/>
      <c r="ET884" s="51"/>
      <c r="EX884" s="53"/>
      <c r="FA884" s="51"/>
      <c r="FH884" s="51"/>
      <c r="FJ884" s="53"/>
      <c r="FO884" s="51"/>
      <c r="FS884" s="53"/>
      <c r="FV884" s="51"/>
      <c r="FX884" s="53"/>
      <c r="GC884" s="51"/>
      <c r="GG884" s="53"/>
      <c r="GJ884" s="51"/>
      <c r="GN884" s="53"/>
      <c r="GQ884" s="51"/>
      <c r="GU884" s="53"/>
      <c r="GX884" s="51"/>
      <c r="HB884" s="53"/>
      <c r="HE884" s="51"/>
      <c r="HI884" s="53"/>
    </row>
    <row r="885">
      <c r="C885" s="51"/>
      <c r="J885" s="51"/>
      <c r="Q885" s="51"/>
      <c r="X885" s="51"/>
      <c r="AE885" s="51"/>
      <c r="AF885" s="52"/>
      <c r="AI885" s="53"/>
      <c r="AL885" s="51"/>
      <c r="AP885" s="53"/>
      <c r="AS885" s="51"/>
      <c r="AX885" s="53"/>
      <c r="AZ885" s="51"/>
      <c r="BE885" s="53"/>
      <c r="BG885" s="51"/>
      <c r="BK885" s="53"/>
      <c r="BN885" s="51"/>
      <c r="BR885" s="53"/>
      <c r="BU885" s="51"/>
      <c r="BW885" s="52"/>
      <c r="BY885" s="53"/>
      <c r="CB885" s="51"/>
      <c r="CF885" s="53"/>
      <c r="CI885" s="51"/>
      <c r="CM885" s="53"/>
      <c r="CP885" s="51"/>
      <c r="CW885" s="51"/>
      <c r="DD885" s="51"/>
      <c r="DK885" s="51"/>
      <c r="DR885" s="51"/>
      <c r="DY885" s="51"/>
      <c r="EF885" s="51"/>
      <c r="EM885" s="51"/>
      <c r="ET885" s="51"/>
      <c r="EX885" s="53"/>
      <c r="FA885" s="51"/>
      <c r="FH885" s="51"/>
      <c r="FJ885" s="53"/>
      <c r="FO885" s="51"/>
      <c r="FS885" s="53"/>
      <c r="FV885" s="51"/>
      <c r="FX885" s="53"/>
      <c r="GC885" s="51"/>
      <c r="GG885" s="53"/>
      <c r="GJ885" s="51"/>
      <c r="GN885" s="53"/>
      <c r="GQ885" s="51"/>
      <c r="GU885" s="53"/>
      <c r="GX885" s="51"/>
      <c r="HB885" s="53"/>
      <c r="HE885" s="51"/>
      <c r="HI885" s="53"/>
    </row>
    <row r="886">
      <c r="C886" s="51"/>
      <c r="J886" s="51"/>
      <c r="Q886" s="51"/>
      <c r="X886" s="51"/>
      <c r="AE886" s="51"/>
      <c r="AF886" s="52"/>
      <c r="AI886" s="53"/>
      <c r="AL886" s="51"/>
      <c r="AP886" s="53"/>
      <c r="AS886" s="51"/>
      <c r="AX886" s="53"/>
      <c r="AZ886" s="51"/>
      <c r="BE886" s="53"/>
      <c r="BG886" s="51"/>
      <c r="BK886" s="53"/>
      <c r="BN886" s="51"/>
      <c r="BR886" s="53"/>
      <c r="BU886" s="51"/>
      <c r="BW886" s="52"/>
      <c r="BY886" s="53"/>
      <c r="CB886" s="51"/>
      <c r="CF886" s="53"/>
      <c r="CI886" s="51"/>
      <c r="CM886" s="53"/>
      <c r="CP886" s="51"/>
      <c r="CW886" s="51"/>
      <c r="DD886" s="51"/>
      <c r="DK886" s="51"/>
      <c r="DR886" s="51"/>
      <c r="DY886" s="51"/>
      <c r="EF886" s="51"/>
      <c r="EM886" s="51"/>
      <c r="ET886" s="51"/>
      <c r="EX886" s="53"/>
      <c r="FA886" s="51"/>
      <c r="FH886" s="51"/>
      <c r="FJ886" s="53"/>
      <c r="FO886" s="51"/>
      <c r="FS886" s="53"/>
      <c r="FV886" s="51"/>
      <c r="FX886" s="53"/>
      <c r="GC886" s="51"/>
      <c r="GG886" s="53"/>
      <c r="GJ886" s="51"/>
      <c r="GN886" s="53"/>
      <c r="GQ886" s="51"/>
      <c r="GU886" s="53"/>
      <c r="GX886" s="51"/>
      <c r="HB886" s="53"/>
      <c r="HE886" s="51"/>
      <c r="HI886" s="53"/>
    </row>
    <row r="887">
      <c r="C887" s="51"/>
      <c r="J887" s="51"/>
      <c r="Q887" s="51"/>
      <c r="X887" s="51"/>
      <c r="AE887" s="51"/>
      <c r="AF887" s="52"/>
      <c r="AI887" s="53"/>
      <c r="AL887" s="51"/>
      <c r="AP887" s="53"/>
      <c r="AS887" s="51"/>
      <c r="AX887" s="53"/>
      <c r="AZ887" s="51"/>
      <c r="BE887" s="53"/>
      <c r="BG887" s="51"/>
      <c r="BK887" s="53"/>
      <c r="BN887" s="51"/>
      <c r="BR887" s="53"/>
      <c r="BU887" s="51"/>
      <c r="BW887" s="52"/>
      <c r="BY887" s="53"/>
      <c r="CB887" s="51"/>
      <c r="CF887" s="53"/>
      <c r="CI887" s="51"/>
      <c r="CM887" s="53"/>
      <c r="CP887" s="51"/>
      <c r="CW887" s="51"/>
      <c r="DD887" s="51"/>
      <c r="DK887" s="51"/>
      <c r="DR887" s="51"/>
      <c r="DY887" s="51"/>
      <c r="EF887" s="51"/>
      <c r="EM887" s="51"/>
      <c r="ET887" s="51"/>
      <c r="EX887" s="53"/>
      <c r="FA887" s="51"/>
      <c r="FH887" s="51"/>
      <c r="FJ887" s="53"/>
      <c r="FO887" s="51"/>
      <c r="FS887" s="53"/>
      <c r="FV887" s="51"/>
      <c r="FX887" s="53"/>
      <c r="GC887" s="51"/>
      <c r="GG887" s="53"/>
      <c r="GJ887" s="51"/>
      <c r="GN887" s="53"/>
      <c r="GQ887" s="51"/>
      <c r="GU887" s="53"/>
      <c r="GX887" s="51"/>
      <c r="HB887" s="53"/>
      <c r="HE887" s="51"/>
      <c r="HI887" s="53"/>
    </row>
    <row r="888">
      <c r="C888" s="51"/>
      <c r="J888" s="51"/>
      <c r="Q888" s="51"/>
      <c r="X888" s="51"/>
      <c r="AE888" s="51"/>
      <c r="AF888" s="52"/>
      <c r="AI888" s="53"/>
      <c r="AL888" s="51"/>
      <c r="AP888" s="53"/>
      <c r="AS888" s="51"/>
      <c r="AX888" s="53"/>
      <c r="AZ888" s="51"/>
      <c r="BE888" s="53"/>
      <c r="BG888" s="51"/>
      <c r="BK888" s="53"/>
      <c r="BN888" s="51"/>
      <c r="BR888" s="53"/>
      <c r="BU888" s="51"/>
      <c r="BW888" s="52"/>
      <c r="BY888" s="53"/>
      <c r="CB888" s="51"/>
      <c r="CF888" s="53"/>
      <c r="CI888" s="51"/>
      <c r="CM888" s="53"/>
      <c r="CP888" s="51"/>
      <c r="CW888" s="51"/>
      <c r="DD888" s="51"/>
      <c r="DK888" s="51"/>
      <c r="DR888" s="51"/>
      <c r="DY888" s="51"/>
      <c r="EF888" s="51"/>
      <c r="EM888" s="51"/>
      <c r="ET888" s="51"/>
      <c r="EX888" s="53"/>
      <c r="FA888" s="51"/>
      <c r="FH888" s="51"/>
      <c r="FJ888" s="53"/>
      <c r="FO888" s="51"/>
      <c r="FS888" s="53"/>
      <c r="FV888" s="51"/>
      <c r="FX888" s="53"/>
      <c r="GC888" s="51"/>
      <c r="GG888" s="53"/>
      <c r="GJ888" s="51"/>
      <c r="GN888" s="53"/>
      <c r="GQ888" s="51"/>
      <c r="GU888" s="53"/>
      <c r="GX888" s="51"/>
      <c r="HB888" s="53"/>
      <c r="HE888" s="51"/>
      <c r="HI888" s="53"/>
    </row>
    <row r="889">
      <c r="C889" s="51"/>
      <c r="J889" s="51"/>
      <c r="Q889" s="51"/>
      <c r="X889" s="51"/>
      <c r="AE889" s="51"/>
      <c r="AF889" s="52"/>
      <c r="AI889" s="53"/>
      <c r="AL889" s="51"/>
      <c r="AP889" s="53"/>
      <c r="AS889" s="51"/>
      <c r="AX889" s="53"/>
      <c r="AZ889" s="51"/>
      <c r="BE889" s="53"/>
      <c r="BG889" s="51"/>
      <c r="BK889" s="53"/>
      <c r="BN889" s="51"/>
      <c r="BR889" s="53"/>
      <c r="BU889" s="51"/>
      <c r="BW889" s="52"/>
      <c r="BY889" s="53"/>
      <c r="CB889" s="51"/>
      <c r="CF889" s="53"/>
      <c r="CI889" s="51"/>
      <c r="CM889" s="53"/>
      <c r="CP889" s="51"/>
      <c r="CW889" s="51"/>
      <c r="DD889" s="51"/>
      <c r="DK889" s="51"/>
      <c r="DR889" s="51"/>
      <c r="DY889" s="51"/>
      <c r="EF889" s="51"/>
      <c r="EM889" s="51"/>
      <c r="ET889" s="51"/>
      <c r="EX889" s="53"/>
      <c r="FA889" s="51"/>
      <c r="FH889" s="51"/>
      <c r="FJ889" s="53"/>
      <c r="FO889" s="51"/>
      <c r="FS889" s="53"/>
      <c r="FV889" s="51"/>
      <c r="FX889" s="53"/>
      <c r="GC889" s="51"/>
      <c r="GG889" s="53"/>
      <c r="GJ889" s="51"/>
      <c r="GN889" s="53"/>
      <c r="GQ889" s="51"/>
      <c r="GU889" s="53"/>
      <c r="GX889" s="51"/>
      <c r="HB889" s="53"/>
      <c r="HE889" s="51"/>
      <c r="HI889" s="53"/>
    </row>
    <row r="890">
      <c r="C890" s="51"/>
      <c r="J890" s="51"/>
      <c r="Q890" s="51"/>
      <c r="X890" s="51"/>
      <c r="AE890" s="51"/>
      <c r="AF890" s="52"/>
      <c r="AI890" s="53"/>
      <c r="AL890" s="51"/>
      <c r="AP890" s="53"/>
      <c r="AS890" s="51"/>
      <c r="AX890" s="53"/>
      <c r="AZ890" s="51"/>
      <c r="BE890" s="53"/>
      <c r="BG890" s="51"/>
      <c r="BK890" s="53"/>
      <c r="BN890" s="51"/>
      <c r="BR890" s="53"/>
      <c r="BU890" s="51"/>
      <c r="BW890" s="52"/>
      <c r="BY890" s="53"/>
      <c r="CB890" s="51"/>
      <c r="CF890" s="53"/>
      <c r="CI890" s="51"/>
      <c r="CM890" s="53"/>
      <c r="CP890" s="51"/>
      <c r="CW890" s="51"/>
      <c r="DD890" s="51"/>
      <c r="DK890" s="51"/>
      <c r="DR890" s="51"/>
      <c r="DY890" s="51"/>
      <c r="EF890" s="51"/>
      <c r="EM890" s="51"/>
      <c r="ET890" s="51"/>
      <c r="EX890" s="53"/>
      <c r="FA890" s="51"/>
      <c r="FH890" s="51"/>
      <c r="FJ890" s="53"/>
      <c r="FO890" s="51"/>
      <c r="FS890" s="53"/>
      <c r="FV890" s="51"/>
      <c r="FX890" s="53"/>
      <c r="GC890" s="51"/>
      <c r="GG890" s="53"/>
      <c r="GJ890" s="51"/>
      <c r="GN890" s="53"/>
      <c r="GQ890" s="51"/>
      <c r="GU890" s="53"/>
      <c r="GX890" s="51"/>
      <c r="HB890" s="53"/>
      <c r="HE890" s="51"/>
      <c r="HI890" s="53"/>
    </row>
    <row r="891">
      <c r="C891" s="51"/>
      <c r="J891" s="51"/>
      <c r="Q891" s="51"/>
      <c r="X891" s="51"/>
      <c r="AE891" s="51"/>
      <c r="AF891" s="52"/>
      <c r="AI891" s="53"/>
      <c r="AL891" s="51"/>
      <c r="AP891" s="53"/>
      <c r="AS891" s="51"/>
      <c r="AX891" s="53"/>
      <c r="AZ891" s="51"/>
      <c r="BE891" s="53"/>
      <c r="BG891" s="51"/>
      <c r="BK891" s="53"/>
      <c r="BN891" s="51"/>
      <c r="BR891" s="53"/>
      <c r="BU891" s="51"/>
      <c r="BW891" s="52"/>
      <c r="BY891" s="53"/>
      <c r="CB891" s="51"/>
      <c r="CF891" s="53"/>
      <c r="CI891" s="51"/>
      <c r="CM891" s="53"/>
      <c r="CP891" s="51"/>
      <c r="CW891" s="51"/>
      <c r="DD891" s="51"/>
      <c r="DK891" s="51"/>
      <c r="DR891" s="51"/>
      <c r="DY891" s="51"/>
      <c r="EF891" s="51"/>
      <c r="EM891" s="51"/>
      <c r="ET891" s="51"/>
      <c r="EX891" s="53"/>
      <c r="FA891" s="51"/>
      <c r="FH891" s="51"/>
      <c r="FJ891" s="53"/>
      <c r="FO891" s="51"/>
      <c r="FS891" s="53"/>
      <c r="FV891" s="51"/>
      <c r="FX891" s="53"/>
      <c r="GC891" s="51"/>
      <c r="GG891" s="53"/>
      <c r="GJ891" s="51"/>
      <c r="GN891" s="53"/>
      <c r="GQ891" s="51"/>
      <c r="GU891" s="53"/>
      <c r="GX891" s="51"/>
      <c r="HB891" s="53"/>
      <c r="HE891" s="51"/>
      <c r="HI891" s="53"/>
    </row>
    <row r="892">
      <c r="C892" s="51"/>
      <c r="J892" s="51"/>
      <c r="Q892" s="51"/>
      <c r="X892" s="51"/>
      <c r="AE892" s="51"/>
      <c r="AF892" s="52"/>
      <c r="AI892" s="53"/>
      <c r="AL892" s="51"/>
      <c r="AP892" s="53"/>
      <c r="AS892" s="51"/>
      <c r="AX892" s="53"/>
      <c r="AZ892" s="51"/>
      <c r="BE892" s="53"/>
      <c r="BG892" s="51"/>
      <c r="BK892" s="53"/>
      <c r="BN892" s="51"/>
      <c r="BR892" s="53"/>
      <c r="BU892" s="51"/>
      <c r="BW892" s="52"/>
      <c r="BY892" s="53"/>
      <c r="CB892" s="51"/>
      <c r="CF892" s="53"/>
      <c r="CI892" s="51"/>
      <c r="CM892" s="53"/>
      <c r="CP892" s="51"/>
      <c r="CW892" s="51"/>
      <c r="DD892" s="51"/>
      <c r="DK892" s="51"/>
      <c r="DR892" s="51"/>
      <c r="DY892" s="51"/>
      <c r="EF892" s="51"/>
      <c r="EM892" s="51"/>
      <c r="ET892" s="51"/>
      <c r="EX892" s="53"/>
      <c r="FA892" s="51"/>
      <c r="FH892" s="51"/>
      <c r="FJ892" s="53"/>
      <c r="FO892" s="51"/>
      <c r="FS892" s="53"/>
      <c r="FV892" s="51"/>
      <c r="FX892" s="53"/>
      <c r="GC892" s="51"/>
      <c r="GG892" s="53"/>
      <c r="GJ892" s="51"/>
      <c r="GN892" s="53"/>
      <c r="GQ892" s="51"/>
      <c r="GU892" s="53"/>
      <c r="GX892" s="51"/>
      <c r="HB892" s="53"/>
      <c r="HE892" s="51"/>
      <c r="HI892" s="53"/>
    </row>
    <row r="893">
      <c r="C893" s="51"/>
      <c r="J893" s="51"/>
      <c r="Q893" s="51"/>
      <c r="X893" s="51"/>
      <c r="AE893" s="51"/>
      <c r="AF893" s="52"/>
      <c r="AI893" s="53"/>
      <c r="AL893" s="51"/>
      <c r="AP893" s="53"/>
      <c r="AS893" s="51"/>
      <c r="AX893" s="53"/>
      <c r="AZ893" s="51"/>
      <c r="BE893" s="53"/>
      <c r="BG893" s="51"/>
      <c r="BK893" s="53"/>
      <c r="BN893" s="51"/>
      <c r="BR893" s="53"/>
      <c r="BU893" s="51"/>
      <c r="BW893" s="52"/>
      <c r="BY893" s="53"/>
      <c r="CB893" s="51"/>
      <c r="CF893" s="53"/>
      <c r="CI893" s="51"/>
      <c r="CM893" s="53"/>
      <c r="CP893" s="51"/>
      <c r="CW893" s="51"/>
      <c r="DD893" s="51"/>
      <c r="DK893" s="51"/>
      <c r="DR893" s="51"/>
      <c r="DY893" s="51"/>
      <c r="EF893" s="51"/>
      <c r="EM893" s="51"/>
      <c r="ET893" s="51"/>
      <c r="EX893" s="53"/>
      <c r="FA893" s="51"/>
      <c r="FH893" s="51"/>
      <c r="FJ893" s="53"/>
      <c r="FO893" s="51"/>
      <c r="FS893" s="53"/>
      <c r="FV893" s="51"/>
      <c r="FX893" s="53"/>
      <c r="GC893" s="51"/>
      <c r="GG893" s="53"/>
      <c r="GJ893" s="51"/>
      <c r="GN893" s="53"/>
      <c r="GQ893" s="51"/>
      <c r="GU893" s="53"/>
      <c r="GX893" s="51"/>
      <c r="HB893" s="53"/>
      <c r="HE893" s="51"/>
      <c r="HI893" s="53"/>
    </row>
    <row r="894">
      <c r="C894" s="51"/>
      <c r="J894" s="51"/>
      <c r="Q894" s="51"/>
      <c r="X894" s="51"/>
      <c r="AE894" s="51"/>
      <c r="AF894" s="52"/>
      <c r="AI894" s="53"/>
      <c r="AL894" s="51"/>
      <c r="AP894" s="53"/>
      <c r="AS894" s="51"/>
      <c r="AX894" s="53"/>
      <c r="AZ894" s="51"/>
      <c r="BE894" s="53"/>
      <c r="BG894" s="51"/>
      <c r="BK894" s="53"/>
      <c r="BN894" s="51"/>
      <c r="BR894" s="53"/>
      <c r="BU894" s="51"/>
      <c r="BW894" s="52"/>
      <c r="BY894" s="53"/>
      <c r="CB894" s="51"/>
      <c r="CF894" s="53"/>
      <c r="CI894" s="51"/>
      <c r="CM894" s="53"/>
      <c r="CP894" s="51"/>
      <c r="CW894" s="51"/>
      <c r="DD894" s="51"/>
      <c r="DK894" s="51"/>
      <c r="DR894" s="51"/>
      <c r="DY894" s="51"/>
      <c r="EF894" s="51"/>
      <c r="EM894" s="51"/>
      <c r="ET894" s="51"/>
      <c r="EX894" s="53"/>
      <c r="FA894" s="51"/>
      <c r="FH894" s="51"/>
      <c r="FJ894" s="53"/>
      <c r="FO894" s="51"/>
      <c r="FS894" s="53"/>
      <c r="FV894" s="51"/>
      <c r="FX894" s="53"/>
      <c r="GC894" s="51"/>
      <c r="GG894" s="53"/>
      <c r="GJ894" s="51"/>
      <c r="GN894" s="53"/>
      <c r="GQ894" s="51"/>
      <c r="GU894" s="53"/>
      <c r="GX894" s="51"/>
      <c r="HB894" s="53"/>
      <c r="HE894" s="51"/>
      <c r="HI894" s="53"/>
    </row>
    <row r="895">
      <c r="C895" s="51"/>
      <c r="J895" s="51"/>
      <c r="Q895" s="51"/>
      <c r="X895" s="51"/>
      <c r="AE895" s="51"/>
      <c r="AF895" s="52"/>
      <c r="AI895" s="53"/>
      <c r="AL895" s="51"/>
      <c r="AP895" s="53"/>
      <c r="AS895" s="51"/>
      <c r="AX895" s="53"/>
      <c r="AZ895" s="51"/>
      <c r="BE895" s="53"/>
      <c r="BG895" s="51"/>
      <c r="BK895" s="53"/>
      <c r="BN895" s="51"/>
      <c r="BR895" s="53"/>
      <c r="BU895" s="51"/>
      <c r="BW895" s="52"/>
      <c r="BY895" s="53"/>
      <c r="CB895" s="51"/>
      <c r="CF895" s="53"/>
      <c r="CI895" s="51"/>
      <c r="CM895" s="53"/>
      <c r="CP895" s="51"/>
      <c r="CW895" s="51"/>
      <c r="DD895" s="51"/>
      <c r="DK895" s="51"/>
      <c r="DR895" s="51"/>
      <c r="DY895" s="51"/>
      <c r="EF895" s="51"/>
      <c r="EM895" s="51"/>
      <c r="ET895" s="51"/>
      <c r="EX895" s="53"/>
      <c r="FA895" s="51"/>
      <c r="FH895" s="51"/>
      <c r="FJ895" s="53"/>
      <c r="FO895" s="51"/>
      <c r="FS895" s="53"/>
      <c r="FV895" s="51"/>
      <c r="FX895" s="53"/>
      <c r="GC895" s="51"/>
      <c r="GG895" s="53"/>
      <c r="GJ895" s="51"/>
      <c r="GN895" s="53"/>
      <c r="GQ895" s="51"/>
      <c r="GU895" s="53"/>
      <c r="GX895" s="51"/>
      <c r="HB895" s="53"/>
      <c r="HE895" s="51"/>
      <c r="HI895" s="53"/>
    </row>
    <row r="896">
      <c r="C896" s="51"/>
      <c r="J896" s="51"/>
      <c r="Q896" s="51"/>
      <c r="X896" s="51"/>
      <c r="AE896" s="51"/>
      <c r="AF896" s="52"/>
      <c r="AI896" s="53"/>
      <c r="AL896" s="51"/>
      <c r="AP896" s="53"/>
      <c r="AS896" s="51"/>
      <c r="AX896" s="53"/>
      <c r="AZ896" s="51"/>
      <c r="BE896" s="53"/>
      <c r="BG896" s="51"/>
      <c r="BK896" s="53"/>
      <c r="BN896" s="51"/>
      <c r="BR896" s="53"/>
      <c r="BU896" s="51"/>
      <c r="BW896" s="52"/>
      <c r="BY896" s="53"/>
      <c r="CB896" s="51"/>
      <c r="CF896" s="53"/>
      <c r="CI896" s="51"/>
      <c r="CM896" s="53"/>
      <c r="CP896" s="51"/>
      <c r="CW896" s="51"/>
      <c r="DD896" s="51"/>
      <c r="DK896" s="51"/>
      <c r="DR896" s="51"/>
      <c r="DY896" s="51"/>
      <c r="EF896" s="51"/>
      <c r="EM896" s="51"/>
      <c r="ET896" s="51"/>
      <c r="EX896" s="53"/>
      <c r="FA896" s="51"/>
      <c r="FH896" s="51"/>
      <c r="FJ896" s="53"/>
      <c r="FO896" s="51"/>
      <c r="FS896" s="53"/>
      <c r="FV896" s="51"/>
      <c r="FX896" s="53"/>
      <c r="GC896" s="51"/>
      <c r="GG896" s="53"/>
      <c r="GJ896" s="51"/>
      <c r="GN896" s="53"/>
      <c r="GQ896" s="51"/>
      <c r="GU896" s="53"/>
      <c r="GX896" s="51"/>
      <c r="HB896" s="53"/>
      <c r="HE896" s="51"/>
      <c r="HI896" s="53"/>
    </row>
    <row r="897">
      <c r="C897" s="51"/>
      <c r="J897" s="51"/>
      <c r="Q897" s="51"/>
      <c r="X897" s="51"/>
      <c r="AE897" s="51"/>
      <c r="AF897" s="52"/>
      <c r="AI897" s="53"/>
      <c r="AL897" s="51"/>
      <c r="AP897" s="53"/>
      <c r="AS897" s="51"/>
      <c r="AX897" s="53"/>
      <c r="AZ897" s="51"/>
      <c r="BE897" s="53"/>
      <c r="BG897" s="51"/>
      <c r="BK897" s="53"/>
      <c r="BN897" s="51"/>
      <c r="BR897" s="53"/>
      <c r="BU897" s="51"/>
      <c r="BW897" s="52"/>
      <c r="BY897" s="53"/>
      <c r="CB897" s="51"/>
      <c r="CF897" s="53"/>
      <c r="CI897" s="51"/>
      <c r="CM897" s="53"/>
      <c r="CP897" s="51"/>
      <c r="CW897" s="51"/>
      <c r="DD897" s="51"/>
      <c r="DK897" s="51"/>
      <c r="DR897" s="51"/>
      <c r="DY897" s="51"/>
      <c r="EF897" s="51"/>
      <c r="EM897" s="51"/>
      <c r="ET897" s="51"/>
      <c r="EX897" s="53"/>
      <c r="FA897" s="51"/>
      <c r="FH897" s="51"/>
      <c r="FJ897" s="53"/>
      <c r="FO897" s="51"/>
      <c r="FS897" s="53"/>
      <c r="FV897" s="51"/>
      <c r="FX897" s="53"/>
      <c r="GC897" s="51"/>
      <c r="GG897" s="53"/>
      <c r="GJ897" s="51"/>
      <c r="GN897" s="53"/>
      <c r="GQ897" s="51"/>
      <c r="GU897" s="53"/>
      <c r="GX897" s="51"/>
      <c r="HB897" s="53"/>
      <c r="HE897" s="51"/>
      <c r="HI897" s="53"/>
    </row>
    <row r="898">
      <c r="C898" s="51"/>
      <c r="J898" s="51"/>
      <c r="Q898" s="51"/>
      <c r="X898" s="51"/>
      <c r="AE898" s="51"/>
      <c r="AF898" s="52"/>
      <c r="AI898" s="53"/>
      <c r="AL898" s="51"/>
      <c r="AP898" s="53"/>
      <c r="AS898" s="51"/>
      <c r="AX898" s="53"/>
      <c r="AZ898" s="51"/>
      <c r="BE898" s="53"/>
      <c r="BG898" s="51"/>
      <c r="BK898" s="53"/>
      <c r="BN898" s="51"/>
      <c r="BR898" s="53"/>
      <c r="BU898" s="51"/>
      <c r="BW898" s="52"/>
      <c r="BY898" s="53"/>
      <c r="CB898" s="51"/>
      <c r="CF898" s="53"/>
      <c r="CI898" s="51"/>
      <c r="CM898" s="53"/>
      <c r="CP898" s="51"/>
      <c r="CW898" s="51"/>
      <c r="DD898" s="51"/>
      <c r="DK898" s="51"/>
      <c r="DR898" s="51"/>
      <c r="DY898" s="51"/>
      <c r="EF898" s="51"/>
      <c r="EM898" s="51"/>
      <c r="ET898" s="51"/>
      <c r="EX898" s="53"/>
      <c r="FA898" s="51"/>
      <c r="FH898" s="51"/>
      <c r="FJ898" s="53"/>
      <c r="FO898" s="51"/>
      <c r="FS898" s="53"/>
      <c r="FV898" s="51"/>
      <c r="FX898" s="53"/>
      <c r="GC898" s="51"/>
      <c r="GG898" s="53"/>
      <c r="GJ898" s="51"/>
      <c r="GN898" s="53"/>
      <c r="GQ898" s="51"/>
      <c r="GU898" s="53"/>
      <c r="GX898" s="51"/>
      <c r="HB898" s="53"/>
      <c r="HE898" s="51"/>
      <c r="HI898" s="53"/>
    </row>
    <row r="899">
      <c r="C899" s="51"/>
      <c r="J899" s="51"/>
      <c r="Q899" s="51"/>
      <c r="X899" s="51"/>
      <c r="AE899" s="51"/>
      <c r="AF899" s="52"/>
      <c r="AI899" s="53"/>
      <c r="AL899" s="51"/>
      <c r="AP899" s="53"/>
      <c r="AS899" s="51"/>
      <c r="AX899" s="53"/>
      <c r="AZ899" s="51"/>
      <c r="BE899" s="53"/>
      <c r="BG899" s="51"/>
      <c r="BK899" s="53"/>
      <c r="BN899" s="51"/>
      <c r="BR899" s="53"/>
      <c r="BU899" s="51"/>
      <c r="BW899" s="52"/>
      <c r="BY899" s="53"/>
      <c r="CB899" s="51"/>
      <c r="CF899" s="53"/>
      <c r="CI899" s="51"/>
      <c r="CM899" s="53"/>
      <c r="CP899" s="51"/>
      <c r="CW899" s="51"/>
      <c r="DD899" s="51"/>
      <c r="DK899" s="51"/>
      <c r="DR899" s="51"/>
      <c r="DY899" s="51"/>
      <c r="EF899" s="51"/>
      <c r="EM899" s="51"/>
      <c r="ET899" s="51"/>
      <c r="EX899" s="53"/>
      <c r="FA899" s="51"/>
      <c r="FH899" s="51"/>
      <c r="FJ899" s="53"/>
      <c r="FO899" s="51"/>
      <c r="FS899" s="53"/>
      <c r="FV899" s="51"/>
      <c r="FX899" s="53"/>
      <c r="GC899" s="51"/>
      <c r="GG899" s="53"/>
      <c r="GJ899" s="51"/>
      <c r="GN899" s="53"/>
      <c r="GQ899" s="51"/>
      <c r="GU899" s="53"/>
      <c r="GX899" s="51"/>
      <c r="HB899" s="53"/>
      <c r="HE899" s="51"/>
      <c r="HI899" s="53"/>
    </row>
    <row r="900">
      <c r="C900" s="51"/>
      <c r="J900" s="51"/>
      <c r="Q900" s="51"/>
      <c r="X900" s="51"/>
      <c r="AE900" s="51"/>
      <c r="AF900" s="52"/>
      <c r="AI900" s="53"/>
      <c r="AL900" s="51"/>
      <c r="AP900" s="53"/>
      <c r="AS900" s="51"/>
      <c r="AX900" s="53"/>
      <c r="AZ900" s="51"/>
      <c r="BE900" s="53"/>
      <c r="BG900" s="51"/>
      <c r="BK900" s="53"/>
      <c r="BN900" s="51"/>
      <c r="BR900" s="53"/>
      <c r="BU900" s="51"/>
      <c r="BW900" s="52"/>
      <c r="BY900" s="53"/>
      <c r="CB900" s="51"/>
      <c r="CF900" s="53"/>
      <c r="CI900" s="51"/>
      <c r="CM900" s="53"/>
      <c r="CP900" s="51"/>
      <c r="CW900" s="51"/>
      <c r="DD900" s="51"/>
      <c r="DK900" s="51"/>
      <c r="DR900" s="51"/>
      <c r="DY900" s="51"/>
      <c r="EF900" s="51"/>
      <c r="EM900" s="51"/>
      <c r="ET900" s="51"/>
      <c r="EX900" s="53"/>
      <c r="FA900" s="51"/>
      <c r="FH900" s="51"/>
      <c r="FJ900" s="53"/>
      <c r="FO900" s="51"/>
      <c r="FS900" s="53"/>
      <c r="FV900" s="51"/>
      <c r="FX900" s="53"/>
      <c r="GC900" s="51"/>
      <c r="GG900" s="53"/>
      <c r="GJ900" s="51"/>
      <c r="GN900" s="53"/>
      <c r="GQ900" s="51"/>
      <c r="GU900" s="53"/>
      <c r="GX900" s="51"/>
      <c r="HB900" s="53"/>
      <c r="HE900" s="51"/>
      <c r="HI900" s="53"/>
    </row>
    <row r="901">
      <c r="C901" s="51"/>
      <c r="J901" s="51"/>
      <c r="Q901" s="51"/>
      <c r="X901" s="51"/>
      <c r="AE901" s="51"/>
      <c r="AF901" s="52"/>
      <c r="AI901" s="53"/>
      <c r="AL901" s="51"/>
      <c r="AP901" s="53"/>
      <c r="AS901" s="51"/>
      <c r="AX901" s="53"/>
      <c r="AZ901" s="51"/>
      <c r="BE901" s="53"/>
      <c r="BG901" s="51"/>
      <c r="BK901" s="53"/>
      <c r="BN901" s="51"/>
      <c r="BR901" s="53"/>
      <c r="BU901" s="51"/>
      <c r="BW901" s="52"/>
      <c r="BY901" s="53"/>
      <c r="CB901" s="51"/>
      <c r="CF901" s="53"/>
      <c r="CI901" s="51"/>
      <c r="CM901" s="53"/>
      <c r="CP901" s="51"/>
      <c r="CW901" s="51"/>
      <c r="DD901" s="51"/>
      <c r="DK901" s="51"/>
      <c r="DR901" s="51"/>
      <c r="DY901" s="51"/>
      <c r="EF901" s="51"/>
      <c r="EM901" s="51"/>
      <c r="ET901" s="51"/>
      <c r="EX901" s="53"/>
      <c r="FA901" s="51"/>
      <c r="FH901" s="51"/>
      <c r="FJ901" s="53"/>
      <c r="FO901" s="51"/>
      <c r="FS901" s="53"/>
      <c r="FV901" s="51"/>
      <c r="FX901" s="53"/>
      <c r="GC901" s="51"/>
      <c r="GG901" s="53"/>
      <c r="GJ901" s="51"/>
      <c r="GN901" s="53"/>
      <c r="GQ901" s="51"/>
      <c r="GU901" s="53"/>
      <c r="GX901" s="51"/>
      <c r="HB901" s="53"/>
      <c r="HE901" s="51"/>
      <c r="HI901" s="53"/>
    </row>
    <row r="902">
      <c r="C902" s="51"/>
      <c r="J902" s="51"/>
      <c r="Q902" s="51"/>
      <c r="X902" s="51"/>
      <c r="AE902" s="51"/>
      <c r="AF902" s="52"/>
      <c r="AI902" s="53"/>
      <c r="AL902" s="51"/>
      <c r="AP902" s="53"/>
      <c r="AS902" s="51"/>
      <c r="AX902" s="53"/>
      <c r="AZ902" s="51"/>
      <c r="BE902" s="53"/>
      <c r="BG902" s="51"/>
      <c r="BK902" s="53"/>
      <c r="BN902" s="51"/>
      <c r="BR902" s="53"/>
      <c r="BU902" s="51"/>
      <c r="BW902" s="52"/>
      <c r="BY902" s="53"/>
      <c r="CB902" s="51"/>
      <c r="CF902" s="53"/>
      <c r="CI902" s="51"/>
      <c r="CM902" s="53"/>
      <c r="CP902" s="51"/>
      <c r="CW902" s="51"/>
      <c r="DD902" s="51"/>
      <c r="DK902" s="51"/>
      <c r="DR902" s="51"/>
      <c r="DY902" s="51"/>
      <c r="EF902" s="51"/>
      <c r="EM902" s="51"/>
      <c r="ET902" s="51"/>
      <c r="EX902" s="53"/>
      <c r="FA902" s="51"/>
      <c r="FH902" s="51"/>
      <c r="FJ902" s="53"/>
      <c r="FO902" s="51"/>
      <c r="FS902" s="53"/>
      <c r="FV902" s="51"/>
      <c r="FX902" s="53"/>
      <c r="GC902" s="51"/>
      <c r="GG902" s="53"/>
      <c r="GJ902" s="51"/>
      <c r="GN902" s="53"/>
      <c r="GQ902" s="51"/>
      <c r="GU902" s="53"/>
      <c r="GX902" s="51"/>
      <c r="HB902" s="53"/>
      <c r="HE902" s="51"/>
      <c r="HI902" s="53"/>
    </row>
    <row r="903">
      <c r="C903" s="51"/>
      <c r="J903" s="51"/>
      <c r="Q903" s="51"/>
      <c r="X903" s="51"/>
      <c r="AE903" s="51"/>
      <c r="AF903" s="52"/>
      <c r="AI903" s="53"/>
      <c r="AL903" s="51"/>
      <c r="AP903" s="53"/>
      <c r="AS903" s="51"/>
      <c r="AX903" s="53"/>
      <c r="AZ903" s="51"/>
      <c r="BE903" s="53"/>
      <c r="BG903" s="51"/>
      <c r="BK903" s="53"/>
      <c r="BN903" s="51"/>
      <c r="BR903" s="53"/>
      <c r="BU903" s="51"/>
      <c r="BW903" s="52"/>
      <c r="BY903" s="53"/>
      <c r="CB903" s="51"/>
      <c r="CF903" s="53"/>
      <c r="CI903" s="51"/>
      <c r="CM903" s="53"/>
      <c r="CP903" s="51"/>
      <c r="CW903" s="51"/>
      <c r="DD903" s="51"/>
      <c r="DK903" s="51"/>
      <c r="DR903" s="51"/>
      <c r="DY903" s="51"/>
      <c r="EF903" s="51"/>
      <c r="EM903" s="51"/>
      <c r="ET903" s="51"/>
      <c r="EX903" s="53"/>
      <c r="FA903" s="51"/>
      <c r="FH903" s="51"/>
      <c r="FJ903" s="53"/>
      <c r="FO903" s="51"/>
      <c r="FS903" s="53"/>
      <c r="FV903" s="51"/>
      <c r="FX903" s="53"/>
      <c r="GC903" s="51"/>
      <c r="GG903" s="53"/>
      <c r="GJ903" s="51"/>
      <c r="GN903" s="53"/>
      <c r="GQ903" s="51"/>
      <c r="GU903" s="53"/>
      <c r="GX903" s="51"/>
      <c r="HB903" s="53"/>
      <c r="HE903" s="51"/>
      <c r="HI903" s="53"/>
    </row>
    <row r="904">
      <c r="C904" s="51"/>
      <c r="J904" s="51"/>
      <c r="Q904" s="51"/>
      <c r="X904" s="51"/>
      <c r="AE904" s="51"/>
      <c r="AF904" s="52"/>
      <c r="AI904" s="53"/>
      <c r="AL904" s="51"/>
      <c r="AP904" s="53"/>
      <c r="AS904" s="51"/>
      <c r="AX904" s="53"/>
      <c r="AZ904" s="51"/>
      <c r="BE904" s="53"/>
      <c r="BG904" s="51"/>
      <c r="BK904" s="53"/>
      <c r="BN904" s="51"/>
      <c r="BR904" s="53"/>
      <c r="BU904" s="51"/>
      <c r="BW904" s="52"/>
      <c r="BY904" s="53"/>
      <c r="CB904" s="51"/>
      <c r="CF904" s="53"/>
      <c r="CI904" s="51"/>
      <c r="CM904" s="53"/>
      <c r="CP904" s="51"/>
      <c r="CW904" s="51"/>
      <c r="DD904" s="51"/>
      <c r="DK904" s="51"/>
      <c r="DR904" s="51"/>
      <c r="DY904" s="51"/>
      <c r="EF904" s="51"/>
      <c r="EM904" s="51"/>
      <c r="ET904" s="51"/>
      <c r="EX904" s="53"/>
      <c r="FA904" s="51"/>
      <c r="FH904" s="51"/>
      <c r="FJ904" s="53"/>
      <c r="FO904" s="51"/>
      <c r="FS904" s="53"/>
      <c r="FV904" s="51"/>
      <c r="FX904" s="53"/>
      <c r="GC904" s="51"/>
      <c r="GG904" s="53"/>
      <c r="GJ904" s="51"/>
      <c r="GN904" s="53"/>
      <c r="GQ904" s="51"/>
      <c r="GU904" s="53"/>
      <c r="GX904" s="51"/>
      <c r="HB904" s="53"/>
      <c r="HE904" s="51"/>
      <c r="HI904" s="53"/>
    </row>
    <row r="905">
      <c r="C905" s="51"/>
      <c r="J905" s="51"/>
      <c r="Q905" s="51"/>
      <c r="X905" s="51"/>
      <c r="AE905" s="51"/>
      <c r="AF905" s="52"/>
      <c r="AI905" s="53"/>
      <c r="AL905" s="51"/>
      <c r="AP905" s="53"/>
      <c r="AS905" s="51"/>
      <c r="AX905" s="53"/>
      <c r="AZ905" s="51"/>
      <c r="BE905" s="53"/>
      <c r="BG905" s="51"/>
      <c r="BK905" s="53"/>
      <c r="BN905" s="51"/>
      <c r="BR905" s="53"/>
      <c r="BU905" s="51"/>
      <c r="BW905" s="52"/>
      <c r="BY905" s="53"/>
      <c r="CB905" s="51"/>
      <c r="CF905" s="53"/>
      <c r="CI905" s="51"/>
      <c r="CM905" s="53"/>
      <c r="CP905" s="51"/>
      <c r="CW905" s="51"/>
      <c r="DD905" s="51"/>
      <c r="DK905" s="51"/>
      <c r="DR905" s="51"/>
      <c r="DY905" s="51"/>
      <c r="EF905" s="51"/>
      <c r="EM905" s="51"/>
      <c r="ET905" s="51"/>
      <c r="EX905" s="53"/>
      <c r="FA905" s="51"/>
      <c r="FH905" s="51"/>
      <c r="FJ905" s="53"/>
      <c r="FO905" s="51"/>
      <c r="FS905" s="53"/>
      <c r="FV905" s="51"/>
      <c r="FX905" s="53"/>
      <c r="GC905" s="51"/>
      <c r="GG905" s="53"/>
      <c r="GJ905" s="51"/>
      <c r="GN905" s="53"/>
      <c r="GQ905" s="51"/>
      <c r="GU905" s="53"/>
      <c r="GX905" s="51"/>
      <c r="HB905" s="53"/>
      <c r="HE905" s="51"/>
      <c r="HI905" s="53"/>
    </row>
    <row r="906">
      <c r="C906" s="51"/>
      <c r="J906" s="51"/>
      <c r="Q906" s="51"/>
      <c r="X906" s="51"/>
      <c r="AE906" s="51"/>
      <c r="AF906" s="52"/>
      <c r="AI906" s="53"/>
      <c r="AL906" s="51"/>
      <c r="AP906" s="53"/>
      <c r="AS906" s="51"/>
      <c r="AX906" s="53"/>
      <c r="AZ906" s="51"/>
      <c r="BE906" s="53"/>
      <c r="BG906" s="51"/>
      <c r="BK906" s="53"/>
      <c r="BN906" s="51"/>
      <c r="BR906" s="53"/>
      <c r="BU906" s="51"/>
      <c r="BW906" s="52"/>
      <c r="BY906" s="53"/>
      <c r="CB906" s="51"/>
      <c r="CF906" s="53"/>
      <c r="CI906" s="51"/>
      <c r="CM906" s="53"/>
      <c r="CP906" s="51"/>
      <c r="CW906" s="51"/>
      <c r="DD906" s="51"/>
      <c r="DK906" s="51"/>
      <c r="DR906" s="51"/>
      <c r="DY906" s="51"/>
      <c r="EF906" s="51"/>
      <c r="EM906" s="51"/>
      <c r="ET906" s="51"/>
      <c r="EX906" s="53"/>
      <c r="FA906" s="51"/>
      <c r="FH906" s="51"/>
      <c r="FJ906" s="53"/>
      <c r="FO906" s="51"/>
      <c r="FS906" s="53"/>
      <c r="FV906" s="51"/>
      <c r="FX906" s="53"/>
      <c r="GC906" s="51"/>
      <c r="GG906" s="53"/>
      <c r="GJ906" s="51"/>
      <c r="GN906" s="53"/>
      <c r="GQ906" s="51"/>
      <c r="GU906" s="53"/>
      <c r="GX906" s="51"/>
      <c r="HB906" s="53"/>
      <c r="HE906" s="51"/>
      <c r="HI906" s="53"/>
    </row>
    <row r="907">
      <c r="C907" s="51"/>
      <c r="J907" s="51"/>
      <c r="Q907" s="51"/>
      <c r="X907" s="51"/>
      <c r="AE907" s="51"/>
      <c r="AF907" s="52"/>
      <c r="AI907" s="53"/>
      <c r="AL907" s="51"/>
      <c r="AP907" s="53"/>
      <c r="AS907" s="51"/>
      <c r="AX907" s="53"/>
      <c r="AZ907" s="51"/>
      <c r="BE907" s="53"/>
      <c r="BG907" s="51"/>
      <c r="BK907" s="53"/>
      <c r="BN907" s="51"/>
      <c r="BR907" s="53"/>
      <c r="BU907" s="51"/>
      <c r="BW907" s="52"/>
      <c r="BY907" s="53"/>
      <c r="CB907" s="51"/>
      <c r="CF907" s="53"/>
      <c r="CI907" s="51"/>
      <c r="CM907" s="53"/>
      <c r="CP907" s="51"/>
      <c r="CW907" s="51"/>
      <c r="DD907" s="51"/>
      <c r="DK907" s="51"/>
      <c r="DR907" s="51"/>
      <c r="DY907" s="51"/>
      <c r="EF907" s="51"/>
      <c r="EM907" s="51"/>
      <c r="ET907" s="51"/>
      <c r="EX907" s="53"/>
      <c r="FA907" s="51"/>
      <c r="FH907" s="51"/>
      <c r="FJ907" s="53"/>
      <c r="FO907" s="51"/>
      <c r="FS907" s="53"/>
      <c r="FV907" s="51"/>
      <c r="FX907" s="53"/>
      <c r="GC907" s="51"/>
      <c r="GG907" s="53"/>
      <c r="GJ907" s="51"/>
      <c r="GN907" s="53"/>
      <c r="GQ907" s="51"/>
      <c r="GU907" s="53"/>
      <c r="GX907" s="51"/>
      <c r="HB907" s="53"/>
      <c r="HE907" s="51"/>
      <c r="HI907" s="53"/>
    </row>
    <row r="908">
      <c r="C908" s="51"/>
      <c r="J908" s="51"/>
      <c r="Q908" s="51"/>
      <c r="X908" s="51"/>
      <c r="AE908" s="51"/>
      <c r="AF908" s="52"/>
      <c r="AI908" s="53"/>
      <c r="AL908" s="51"/>
      <c r="AP908" s="53"/>
      <c r="AS908" s="51"/>
      <c r="AX908" s="53"/>
      <c r="AZ908" s="51"/>
      <c r="BE908" s="53"/>
      <c r="BG908" s="51"/>
      <c r="BK908" s="53"/>
      <c r="BN908" s="51"/>
      <c r="BR908" s="53"/>
      <c r="BU908" s="51"/>
      <c r="BW908" s="52"/>
      <c r="BY908" s="53"/>
      <c r="CB908" s="51"/>
      <c r="CF908" s="53"/>
      <c r="CI908" s="51"/>
      <c r="CM908" s="53"/>
      <c r="CP908" s="51"/>
      <c r="CW908" s="51"/>
      <c r="DD908" s="51"/>
      <c r="DK908" s="51"/>
      <c r="DR908" s="51"/>
      <c r="DY908" s="51"/>
      <c r="EF908" s="51"/>
      <c r="EM908" s="51"/>
      <c r="ET908" s="51"/>
      <c r="EX908" s="53"/>
      <c r="FA908" s="51"/>
      <c r="FH908" s="51"/>
      <c r="FJ908" s="53"/>
      <c r="FO908" s="51"/>
      <c r="FS908" s="53"/>
      <c r="FV908" s="51"/>
      <c r="FX908" s="53"/>
      <c r="GC908" s="51"/>
      <c r="GG908" s="53"/>
      <c r="GJ908" s="51"/>
      <c r="GN908" s="53"/>
      <c r="GQ908" s="51"/>
      <c r="GU908" s="53"/>
      <c r="GX908" s="51"/>
      <c r="HB908" s="53"/>
      <c r="HE908" s="51"/>
      <c r="HI908" s="53"/>
    </row>
    <row r="909">
      <c r="C909" s="51"/>
      <c r="J909" s="51"/>
      <c r="Q909" s="51"/>
      <c r="X909" s="51"/>
      <c r="AE909" s="51"/>
      <c r="AF909" s="52"/>
      <c r="AI909" s="53"/>
      <c r="AL909" s="51"/>
      <c r="AP909" s="53"/>
      <c r="AS909" s="51"/>
      <c r="AX909" s="53"/>
      <c r="AZ909" s="51"/>
      <c r="BE909" s="53"/>
      <c r="BG909" s="51"/>
      <c r="BK909" s="53"/>
      <c r="BN909" s="51"/>
      <c r="BR909" s="53"/>
      <c r="BU909" s="51"/>
      <c r="BW909" s="52"/>
      <c r="BY909" s="53"/>
      <c r="CB909" s="51"/>
      <c r="CF909" s="53"/>
      <c r="CI909" s="51"/>
      <c r="CM909" s="53"/>
      <c r="CP909" s="51"/>
      <c r="CW909" s="51"/>
      <c r="DD909" s="51"/>
      <c r="DK909" s="51"/>
      <c r="DR909" s="51"/>
      <c r="DY909" s="51"/>
      <c r="EF909" s="51"/>
      <c r="EM909" s="51"/>
      <c r="ET909" s="51"/>
      <c r="EX909" s="53"/>
      <c r="FA909" s="51"/>
      <c r="FH909" s="51"/>
      <c r="FJ909" s="53"/>
      <c r="FO909" s="51"/>
      <c r="FS909" s="53"/>
      <c r="FV909" s="51"/>
      <c r="FX909" s="53"/>
      <c r="GC909" s="51"/>
      <c r="GG909" s="53"/>
      <c r="GJ909" s="51"/>
      <c r="GN909" s="53"/>
      <c r="GQ909" s="51"/>
      <c r="GU909" s="53"/>
      <c r="GX909" s="51"/>
      <c r="HB909" s="53"/>
      <c r="HE909" s="51"/>
      <c r="HI909" s="53"/>
    </row>
    <row r="910">
      <c r="C910" s="51"/>
      <c r="J910" s="51"/>
      <c r="Q910" s="51"/>
      <c r="X910" s="51"/>
      <c r="AE910" s="51"/>
      <c r="AF910" s="52"/>
      <c r="AI910" s="53"/>
      <c r="AL910" s="51"/>
      <c r="AP910" s="53"/>
      <c r="AS910" s="51"/>
      <c r="AX910" s="53"/>
      <c r="AZ910" s="51"/>
      <c r="BE910" s="53"/>
      <c r="BG910" s="51"/>
      <c r="BK910" s="53"/>
      <c r="BN910" s="51"/>
      <c r="BR910" s="53"/>
      <c r="BU910" s="51"/>
      <c r="BW910" s="52"/>
      <c r="BY910" s="53"/>
      <c r="CB910" s="51"/>
      <c r="CF910" s="53"/>
      <c r="CI910" s="51"/>
      <c r="CM910" s="53"/>
      <c r="CP910" s="51"/>
      <c r="CW910" s="51"/>
      <c r="DD910" s="51"/>
      <c r="DK910" s="51"/>
      <c r="DR910" s="51"/>
      <c r="DY910" s="51"/>
      <c r="EF910" s="51"/>
      <c r="EM910" s="51"/>
      <c r="ET910" s="51"/>
      <c r="EX910" s="53"/>
      <c r="FA910" s="51"/>
      <c r="FH910" s="51"/>
      <c r="FJ910" s="53"/>
      <c r="FO910" s="51"/>
      <c r="FS910" s="53"/>
      <c r="FV910" s="51"/>
      <c r="FX910" s="53"/>
      <c r="GC910" s="51"/>
      <c r="GG910" s="53"/>
      <c r="GJ910" s="51"/>
      <c r="GN910" s="53"/>
      <c r="GQ910" s="51"/>
      <c r="GU910" s="53"/>
      <c r="GX910" s="51"/>
      <c r="HB910" s="53"/>
      <c r="HE910" s="51"/>
      <c r="HI910" s="53"/>
    </row>
    <row r="911">
      <c r="C911" s="51"/>
      <c r="J911" s="51"/>
      <c r="Q911" s="51"/>
      <c r="X911" s="51"/>
      <c r="AE911" s="51"/>
      <c r="AF911" s="52"/>
      <c r="AI911" s="53"/>
      <c r="AL911" s="51"/>
      <c r="AP911" s="53"/>
      <c r="AS911" s="51"/>
      <c r="AX911" s="53"/>
      <c r="AZ911" s="51"/>
      <c r="BE911" s="53"/>
      <c r="BG911" s="51"/>
      <c r="BK911" s="53"/>
      <c r="BN911" s="51"/>
      <c r="BR911" s="53"/>
      <c r="BU911" s="51"/>
      <c r="BW911" s="52"/>
      <c r="BY911" s="53"/>
      <c r="CB911" s="51"/>
      <c r="CF911" s="53"/>
      <c r="CI911" s="51"/>
      <c r="CM911" s="53"/>
      <c r="CP911" s="51"/>
      <c r="CW911" s="51"/>
      <c r="DD911" s="51"/>
      <c r="DK911" s="51"/>
      <c r="DR911" s="51"/>
      <c r="DY911" s="51"/>
      <c r="EF911" s="51"/>
      <c r="EM911" s="51"/>
      <c r="ET911" s="51"/>
      <c r="EX911" s="53"/>
      <c r="FA911" s="51"/>
      <c r="FH911" s="51"/>
      <c r="FJ911" s="53"/>
      <c r="FO911" s="51"/>
      <c r="FS911" s="53"/>
      <c r="FV911" s="51"/>
      <c r="FX911" s="53"/>
      <c r="GC911" s="51"/>
      <c r="GG911" s="53"/>
      <c r="GJ911" s="51"/>
      <c r="GN911" s="53"/>
      <c r="GQ911" s="51"/>
      <c r="GU911" s="53"/>
      <c r="GX911" s="51"/>
      <c r="HB911" s="53"/>
      <c r="HE911" s="51"/>
      <c r="HI911" s="53"/>
    </row>
    <row r="912">
      <c r="C912" s="51"/>
      <c r="J912" s="51"/>
      <c r="Q912" s="51"/>
      <c r="X912" s="51"/>
      <c r="AE912" s="51"/>
      <c r="AF912" s="52"/>
      <c r="AI912" s="53"/>
      <c r="AL912" s="51"/>
      <c r="AP912" s="53"/>
      <c r="AS912" s="51"/>
      <c r="AX912" s="53"/>
      <c r="AZ912" s="51"/>
      <c r="BE912" s="53"/>
      <c r="BG912" s="51"/>
      <c r="BK912" s="53"/>
      <c r="BN912" s="51"/>
      <c r="BR912" s="53"/>
      <c r="BU912" s="51"/>
      <c r="BW912" s="52"/>
      <c r="BY912" s="53"/>
      <c r="CB912" s="51"/>
      <c r="CF912" s="53"/>
      <c r="CI912" s="51"/>
      <c r="CM912" s="53"/>
      <c r="CP912" s="51"/>
      <c r="CW912" s="51"/>
      <c r="DD912" s="51"/>
      <c r="DK912" s="51"/>
      <c r="DR912" s="51"/>
      <c r="DY912" s="51"/>
      <c r="EF912" s="51"/>
      <c r="EM912" s="51"/>
      <c r="ET912" s="51"/>
      <c r="EX912" s="53"/>
      <c r="FA912" s="51"/>
      <c r="FH912" s="51"/>
      <c r="FJ912" s="53"/>
      <c r="FO912" s="51"/>
      <c r="FS912" s="53"/>
      <c r="FV912" s="51"/>
      <c r="FX912" s="53"/>
      <c r="GC912" s="51"/>
      <c r="GG912" s="53"/>
      <c r="GJ912" s="51"/>
      <c r="GN912" s="53"/>
      <c r="GQ912" s="51"/>
      <c r="GU912" s="53"/>
      <c r="GX912" s="51"/>
      <c r="HB912" s="53"/>
      <c r="HE912" s="51"/>
      <c r="HI912" s="53"/>
    </row>
    <row r="913">
      <c r="C913" s="51"/>
      <c r="J913" s="51"/>
      <c r="Q913" s="51"/>
      <c r="X913" s="51"/>
      <c r="AE913" s="51"/>
      <c r="AF913" s="52"/>
      <c r="AI913" s="53"/>
      <c r="AL913" s="51"/>
      <c r="AP913" s="53"/>
      <c r="AS913" s="51"/>
      <c r="AX913" s="53"/>
      <c r="AZ913" s="51"/>
      <c r="BE913" s="53"/>
      <c r="BG913" s="51"/>
      <c r="BK913" s="53"/>
      <c r="BN913" s="51"/>
      <c r="BR913" s="53"/>
      <c r="BU913" s="51"/>
      <c r="BW913" s="52"/>
      <c r="BY913" s="53"/>
      <c r="CB913" s="51"/>
      <c r="CF913" s="53"/>
      <c r="CI913" s="51"/>
      <c r="CM913" s="53"/>
      <c r="CP913" s="51"/>
      <c r="CW913" s="51"/>
      <c r="DD913" s="51"/>
      <c r="DK913" s="51"/>
      <c r="DR913" s="51"/>
      <c r="DY913" s="51"/>
      <c r="EF913" s="51"/>
      <c r="EM913" s="51"/>
      <c r="ET913" s="51"/>
      <c r="EX913" s="53"/>
      <c r="FA913" s="51"/>
      <c r="FH913" s="51"/>
      <c r="FJ913" s="53"/>
      <c r="FO913" s="51"/>
      <c r="FS913" s="53"/>
      <c r="FV913" s="51"/>
      <c r="FX913" s="53"/>
      <c r="GC913" s="51"/>
      <c r="GG913" s="53"/>
      <c r="GJ913" s="51"/>
      <c r="GN913" s="53"/>
      <c r="GQ913" s="51"/>
      <c r="GU913" s="53"/>
      <c r="GX913" s="51"/>
      <c r="HB913" s="53"/>
      <c r="HE913" s="51"/>
      <c r="HI913" s="53"/>
    </row>
    <row r="914">
      <c r="C914" s="51"/>
      <c r="J914" s="51"/>
      <c r="Q914" s="51"/>
      <c r="X914" s="51"/>
      <c r="AE914" s="51"/>
      <c r="AF914" s="52"/>
      <c r="AI914" s="53"/>
      <c r="AL914" s="51"/>
      <c r="AP914" s="53"/>
      <c r="AS914" s="51"/>
      <c r="AX914" s="53"/>
      <c r="AZ914" s="51"/>
      <c r="BE914" s="53"/>
      <c r="BG914" s="51"/>
      <c r="BK914" s="53"/>
      <c r="BN914" s="51"/>
      <c r="BR914" s="53"/>
      <c r="BU914" s="51"/>
      <c r="BW914" s="52"/>
      <c r="BY914" s="53"/>
      <c r="CB914" s="51"/>
      <c r="CF914" s="53"/>
      <c r="CI914" s="51"/>
      <c r="CM914" s="53"/>
      <c r="CP914" s="51"/>
      <c r="CW914" s="51"/>
      <c r="DD914" s="51"/>
      <c r="DK914" s="51"/>
      <c r="DR914" s="51"/>
      <c r="DY914" s="51"/>
      <c r="EF914" s="51"/>
      <c r="EM914" s="51"/>
      <c r="ET914" s="51"/>
      <c r="EX914" s="53"/>
      <c r="FA914" s="51"/>
      <c r="FH914" s="51"/>
      <c r="FJ914" s="53"/>
      <c r="FO914" s="51"/>
      <c r="FS914" s="53"/>
      <c r="FV914" s="51"/>
      <c r="FX914" s="53"/>
      <c r="GC914" s="51"/>
      <c r="GG914" s="53"/>
      <c r="GJ914" s="51"/>
      <c r="GN914" s="53"/>
      <c r="GQ914" s="51"/>
      <c r="GU914" s="53"/>
      <c r="GX914" s="51"/>
      <c r="HB914" s="53"/>
      <c r="HE914" s="51"/>
      <c r="HI914" s="53"/>
    </row>
    <row r="915">
      <c r="C915" s="51"/>
      <c r="J915" s="51"/>
      <c r="Q915" s="51"/>
      <c r="X915" s="51"/>
      <c r="AE915" s="51"/>
      <c r="AF915" s="52"/>
      <c r="AI915" s="53"/>
      <c r="AL915" s="51"/>
      <c r="AP915" s="53"/>
      <c r="AS915" s="51"/>
      <c r="AX915" s="53"/>
      <c r="AZ915" s="51"/>
      <c r="BE915" s="53"/>
      <c r="BG915" s="51"/>
      <c r="BK915" s="53"/>
      <c r="BN915" s="51"/>
      <c r="BR915" s="53"/>
      <c r="BU915" s="51"/>
      <c r="BW915" s="52"/>
      <c r="BY915" s="53"/>
      <c r="CB915" s="51"/>
      <c r="CF915" s="53"/>
      <c r="CI915" s="51"/>
      <c r="CM915" s="53"/>
      <c r="CP915" s="51"/>
      <c r="CW915" s="51"/>
      <c r="DD915" s="51"/>
      <c r="DK915" s="51"/>
      <c r="DR915" s="51"/>
      <c r="DY915" s="51"/>
      <c r="EF915" s="51"/>
      <c r="EM915" s="51"/>
      <c r="ET915" s="51"/>
      <c r="EX915" s="53"/>
      <c r="FA915" s="51"/>
      <c r="FH915" s="51"/>
      <c r="FJ915" s="53"/>
      <c r="FO915" s="51"/>
      <c r="FS915" s="53"/>
      <c r="FV915" s="51"/>
      <c r="FX915" s="53"/>
      <c r="GC915" s="51"/>
      <c r="GG915" s="53"/>
      <c r="GJ915" s="51"/>
      <c r="GN915" s="53"/>
      <c r="GQ915" s="51"/>
      <c r="GU915" s="53"/>
      <c r="GX915" s="51"/>
      <c r="HB915" s="53"/>
      <c r="HE915" s="51"/>
      <c r="HI915" s="53"/>
    </row>
    <row r="916">
      <c r="C916" s="51"/>
      <c r="J916" s="51"/>
      <c r="Q916" s="51"/>
      <c r="X916" s="51"/>
      <c r="AE916" s="51"/>
      <c r="AF916" s="52"/>
      <c r="AI916" s="53"/>
      <c r="AL916" s="51"/>
      <c r="AP916" s="53"/>
      <c r="AS916" s="51"/>
      <c r="AX916" s="53"/>
      <c r="AZ916" s="51"/>
      <c r="BE916" s="53"/>
      <c r="BG916" s="51"/>
      <c r="BK916" s="53"/>
      <c r="BN916" s="51"/>
      <c r="BR916" s="53"/>
      <c r="BU916" s="51"/>
      <c r="BW916" s="52"/>
      <c r="BY916" s="53"/>
      <c r="CB916" s="51"/>
      <c r="CF916" s="53"/>
      <c r="CI916" s="51"/>
      <c r="CM916" s="53"/>
      <c r="CP916" s="51"/>
      <c r="CW916" s="51"/>
      <c r="DD916" s="51"/>
      <c r="DK916" s="51"/>
      <c r="DR916" s="51"/>
      <c r="DY916" s="51"/>
      <c r="EF916" s="51"/>
      <c r="EM916" s="51"/>
      <c r="ET916" s="51"/>
      <c r="EX916" s="53"/>
      <c r="FA916" s="51"/>
      <c r="FH916" s="51"/>
      <c r="FJ916" s="53"/>
      <c r="FO916" s="51"/>
      <c r="FS916" s="53"/>
      <c r="FV916" s="51"/>
      <c r="FX916" s="53"/>
      <c r="GC916" s="51"/>
      <c r="GG916" s="53"/>
      <c r="GJ916" s="51"/>
      <c r="GN916" s="53"/>
      <c r="GQ916" s="51"/>
      <c r="GU916" s="53"/>
      <c r="GX916" s="51"/>
      <c r="HB916" s="53"/>
      <c r="HE916" s="51"/>
      <c r="HI916" s="53"/>
    </row>
    <row r="917">
      <c r="C917" s="51"/>
      <c r="J917" s="51"/>
      <c r="Q917" s="51"/>
      <c r="X917" s="51"/>
      <c r="AE917" s="51"/>
      <c r="AF917" s="52"/>
      <c r="AI917" s="53"/>
      <c r="AL917" s="51"/>
      <c r="AP917" s="53"/>
      <c r="AS917" s="51"/>
      <c r="AX917" s="53"/>
      <c r="AZ917" s="51"/>
      <c r="BE917" s="53"/>
      <c r="BG917" s="51"/>
      <c r="BK917" s="53"/>
      <c r="BN917" s="51"/>
      <c r="BR917" s="53"/>
      <c r="BU917" s="51"/>
      <c r="BW917" s="52"/>
      <c r="BY917" s="53"/>
      <c r="CB917" s="51"/>
      <c r="CF917" s="53"/>
      <c r="CI917" s="51"/>
      <c r="CM917" s="53"/>
      <c r="CP917" s="51"/>
      <c r="CW917" s="51"/>
      <c r="DD917" s="51"/>
      <c r="DK917" s="51"/>
      <c r="DR917" s="51"/>
      <c r="DY917" s="51"/>
      <c r="EF917" s="51"/>
      <c r="EM917" s="51"/>
      <c r="ET917" s="51"/>
      <c r="EX917" s="53"/>
      <c r="FA917" s="51"/>
      <c r="FH917" s="51"/>
      <c r="FJ917" s="53"/>
      <c r="FO917" s="51"/>
      <c r="FS917" s="53"/>
      <c r="FV917" s="51"/>
      <c r="FX917" s="53"/>
      <c r="GC917" s="51"/>
      <c r="GG917" s="53"/>
      <c r="GJ917" s="51"/>
      <c r="GN917" s="53"/>
      <c r="GQ917" s="51"/>
      <c r="GU917" s="53"/>
      <c r="GX917" s="51"/>
      <c r="HB917" s="53"/>
      <c r="HE917" s="51"/>
      <c r="HI917" s="53"/>
    </row>
    <row r="918">
      <c r="C918" s="51"/>
      <c r="J918" s="51"/>
      <c r="Q918" s="51"/>
      <c r="X918" s="51"/>
      <c r="AE918" s="51"/>
      <c r="AF918" s="52"/>
      <c r="AI918" s="53"/>
      <c r="AL918" s="51"/>
      <c r="AP918" s="53"/>
      <c r="AS918" s="51"/>
      <c r="AX918" s="53"/>
      <c r="AZ918" s="51"/>
      <c r="BE918" s="53"/>
      <c r="BG918" s="51"/>
      <c r="BK918" s="53"/>
      <c r="BN918" s="51"/>
      <c r="BR918" s="53"/>
      <c r="BU918" s="51"/>
      <c r="BW918" s="52"/>
      <c r="BY918" s="53"/>
      <c r="CB918" s="51"/>
      <c r="CF918" s="53"/>
      <c r="CI918" s="51"/>
      <c r="CM918" s="53"/>
      <c r="CP918" s="51"/>
      <c r="CW918" s="51"/>
      <c r="DD918" s="51"/>
      <c r="DK918" s="51"/>
      <c r="DR918" s="51"/>
      <c r="DY918" s="51"/>
      <c r="EF918" s="51"/>
      <c r="EM918" s="51"/>
      <c r="ET918" s="51"/>
      <c r="EX918" s="53"/>
      <c r="FA918" s="51"/>
      <c r="FH918" s="51"/>
      <c r="FJ918" s="53"/>
      <c r="FO918" s="51"/>
      <c r="FS918" s="53"/>
      <c r="FV918" s="51"/>
      <c r="FX918" s="53"/>
      <c r="GC918" s="51"/>
      <c r="GG918" s="53"/>
      <c r="GJ918" s="51"/>
      <c r="GN918" s="53"/>
      <c r="GQ918" s="51"/>
      <c r="GU918" s="53"/>
      <c r="GX918" s="51"/>
      <c r="HB918" s="53"/>
      <c r="HE918" s="51"/>
      <c r="HI918" s="53"/>
    </row>
    <row r="919">
      <c r="C919" s="51"/>
      <c r="J919" s="51"/>
      <c r="Q919" s="51"/>
      <c r="X919" s="51"/>
      <c r="AE919" s="51"/>
      <c r="AF919" s="52"/>
      <c r="AI919" s="53"/>
      <c r="AL919" s="51"/>
      <c r="AP919" s="53"/>
      <c r="AS919" s="51"/>
      <c r="AX919" s="53"/>
      <c r="AZ919" s="51"/>
      <c r="BE919" s="53"/>
      <c r="BG919" s="51"/>
      <c r="BK919" s="53"/>
      <c r="BN919" s="51"/>
      <c r="BR919" s="53"/>
      <c r="BU919" s="51"/>
      <c r="BW919" s="52"/>
      <c r="BY919" s="53"/>
      <c r="CB919" s="51"/>
      <c r="CF919" s="53"/>
      <c r="CI919" s="51"/>
      <c r="CM919" s="53"/>
      <c r="CP919" s="51"/>
      <c r="CW919" s="51"/>
      <c r="DD919" s="51"/>
      <c r="DK919" s="51"/>
      <c r="DR919" s="51"/>
      <c r="DY919" s="51"/>
      <c r="EF919" s="51"/>
      <c r="EM919" s="51"/>
      <c r="ET919" s="51"/>
      <c r="EX919" s="53"/>
      <c r="FA919" s="51"/>
      <c r="FH919" s="51"/>
      <c r="FJ919" s="53"/>
      <c r="FO919" s="51"/>
      <c r="FS919" s="53"/>
      <c r="FV919" s="51"/>
      <c r="FX919" s="53"/>
      <c r="GC919" s="51"/>
      <c r="GG919" s="53"/>
      <c r="GJ919" s="51"/>
      <c r="GN919" s="53"/>
      <c r="GQ919" s="51"/>
      <c r="GU919" s="53"/>
      <c r="GX919" s="51"/>
      <c r="HB919" s="53"/>
      <c r="HE919" s="51"/>
      <c r="HI919" s="53"/>
    </row>
    <row r="920">
      <c r="C920" s="51"/>
      <c r="J920" s="51"/>
      <c r="Q920" s="51"/>
      <c r="X920" s="51"/>
      <c r="AE920" s="51"/>
      <c r="AF920" s="52"/>
      <c r="AI920" s="53"/>
      <c r="AL920" s="51"/>
      <c r="AP920" s="53"/>
      <c r="AS920" s="51"/>
      <c r="AX920" s="53"/>
      <c r="AZ920" s="51"/>
      <c r="BE920" s="53"/>
      <c r="BG920" s="51"/>
      <c r="BK920" s="53"/>
      <c r="BN920" s="51"/>
      <c r="BR920" s="53"/>
      <c r="BU920" s="51"/>
      <c r="BW920" s="52"/>
      <c r="BY920" s="53"/>
      <c r="CB920" s="51"/>
      <c r="CF920" s="53"/>
      <c r="CI920" s="51"/>
      <c r="CM920" s="53"/>
      <c r="CP920" s="51"/>
      <c r="CW920" s="51"/>
      <c r="DD920" s="51"/>
      <c r="DK920" s="51"/>
      <c r="DR920" s="51"/>
      <c r="DY920" s="51"/>
      <c r="EF920" s="51"/>
      <c r="EM920" s="51"/>
      <c r="ET920" s="51"/>
      <c r="EX920" s="53"/>
      <c r="FA920" s="51"/>
      <c r="FH920" s="51"/>
      <c r="FJ920" s="53"/>
      <c r="FO920" s="51"/>
      <c r="FS920" s="53"/>
      <c r="FV920" s="51"/>
      <c r="FX920" s="53"/>
      <c r="GC920" s="51"/>
      <c r="GG920" s="53"/>
      <c r="GJ920" s="51"/>
      <c r="GN920" s="53"/>
      <c r="GQ920" s="51"/>
      <c r="GU920" s="53"/>
      <c r="GX920" s="51"/>
      <c r="HB920" s="53"/>
      <c r="HE920" s="51"/>
      <c r="HI920" s="53"/>
    </row>
    <row r="921">
      <c r="C921" s="51"/>
      <c r="J921" s="51"/>
      <c r="Q921" s="51"/>
      <c r="X921" s="51"/>
      <c r="AE921" s="51"/>
      <c r="AF921" s="52"/>
      <c r="AI921" s="53"/>
      <c r="AL921" s="51"/>
      <c r="AP921" s="53"/>
      <c r="AS921" s="51"/>
      <c r="AX921" s="53"/>
      <c r="AZ921" s="51"/>
      <c r="BE921" s="53"/>
      <c r="BG921" s="51"/>
      <c r="BK921" s="53"/>
      <c r="BN921" s="51"/>
      <c r="BR921" s="53"/>
      <c r="BU921" s="51"/>
      <c r="BW921" s="52"/>
      <c r="BY921" s="53"/>
      <c r="CB921" s="51"/>
      <c r="CF921" s="53"/>
      <c r="CI921" s="51"/>
      <c r="CM921" s="53"/>
      <c r="CP921" s="51"/>
      <c r="CW921" s="51"/>
      <c r="DD921" s="51"/>
      <c r="DK921" s="51"/>
      <c r="DR921" s="51"/>
      <c r="DY921" s="51"/>
      <c r="EF921" s="51"/>
      <c r="EM921" s="51"/>
      <c r="ET921" s="51"/>
      <c r="EX921" s="53"/>
      <c r="FA921" s="51"/>
      <c r="FH921" s="51"/>
      <c r="FJ921" s="53"/>
      <c r="FO921" s="51"/>
      <c r="FS921" s="53"/>
      <c r="FV921" s="51"/>
      <c r="FX921" s="53"/>
      <c r="GC921" s="51"/>
      <c r="GG921" s="53"/>
      <c r="GJ921" s="51"/>
      <c r="GN921" s="53"/>
      <c r="GQ921" s="51"/>
      <c r="GU921" s="53"/>
      <c r="GX921" s="51"/>
      <c r="HB921" s="53"/>
      <c r="HE921" s="51"/>
      <c r="HI921" s="53"/>
    </row>
    <row r="922">
      <c r="C922" s="51"/>
      <c r="J922" s="51"/>
      <c r="Q922" s="51"/>
      <c r="X922" s="51"/>
      <c r="AE922" s="51"/>
      <c r="AF922" s="52"/>
      <c r="AI922" s="53"/>
      <c r="AL922" s="51"/>
      <c r="AP922" s="53"/>
      <c r="AS922" s="51"/>
      <c r="AX922" s="53"/>
      <c r="AZ922" s="51"/>
      <c r="BE922" s="53"/>
      <c r="BG922" s="51"/>
      <c r="BK922" s="53"/>
      <c r="BN922" s="51"/>
      <c r="BR922" s="53"/>
      <c r="BU922" s="51"/>
      <c r="BW922" s="52"/>
      <c r="BY922" s="53"/>
      <c r="CB922" s="51"/>
      <c r="CF922" s="53"/>
      <c r="CI922" s="51"/>
      <c r="CM922" s="53"/>
      <c r="CP922" s="51"/>
      <c r="CW922" s="51"/>
      <c r="DD922" s="51"/>
      <c r="DK922" s="51"/>
      <c r="DR922" s="51"/>
      <c r="DY922" s="51"/>
      <c r="EF922" s="51"/>
      <c r="EM922" s="51"/>
      <c r="ET922" s="51"/>
      <c r="EX922" s="53"/>
      <c r="FA922" s="51"/>
      <c r="FH922" s="51"/>
      <c r="FJ922" s="53"/>
      <c r="FO922" s="51"/>
      <c r="FS922" s="53"/>
      <c r="FV922" s="51"/>
      <c r="FX922" s="53"/>
      <c r="GC922" s="51"/>
      <c r="GG922" s="53"/>
      <c r="GJ922" s="51"/>
      <c r="GN922" s="53"/>
      <c r="GQ922" s="51"/>
      <c r="GU922" s="53"/>
      <c r="GX922" s="51"/>
      <c r="HB922" s="53"/>
      <c r="HE922" s="51"/>
      <c r="HI922" s="53"/>
    </row>
    <row r="923">
      <c r="C923" s="51"/>
      <c r="J923" s="51"/>
      <c r="Q923" s="51"/>
      <c r="X923" s="51"/>
      <c r="AE923" s="51"/>
      <c r="AF923" s="52"/>
      <c r="AI923" s="53"/>
      <c r="AL923" s="51"/>
      <c r="AP923" s="53"/>
      <c r="AS923" s="51"/>
      <c r="AX923" s="53"/>
      <c r="AZ923" s="51"/>
      <c r="BE923" s="53"/>
      <c r="BG923" s="51"/>
      <c r="BK923" s="53"/>
      <c r="BN923" s="51"/>
      <c r="BR923" s="53"/>
      <c r="BU923" s="51"/>
      <c r="BW923" s="52"/>
      <c r="BY923" s="53"/>
      <c r="CB923" s="51"/>
      <c r="CF923" s="53"/>
      <c r="CI923" s="51"/>
      <c r="CM923" s="53"/>
      <c r="CP923" s="51"/>
      <c r="CW923" s="51"/>
      <c r="DD923" s="51"/>
      <c r="DK923" s="51"/>
      <c r="DR923" s="51"/>
      <c r="DY923" s="51"/>
      <c r="EF923" s="51"/>
      <c r="EM923" s="51"/>
      <c r="ET923" s="51"/>
      <c r="EX923" s="53"/>
      <c r="FA923" s="51"/>
      <c r="FH923" s="51"/>
      <c r="FJ923" s="53"/>
      <c r="FO923" s="51"/>
      <c r="FS923" s="53"/>
      <c r="FV923" s="51"/>
      <c r="FX923" s="53"/>
      <c r="GC923" s="51"/>
      <c r="GG923" s="53"/>
      <c r="GJ923" s="51"/>
      <c r="GN923" s="53"/>
      <c r="GQ923" s="51"/>
      <c r="GU923" s="53"/>
      <c r="GX923" s="51"/>
      <c r="HB923" s="53"/>
      <c r="HE923" s="51"/>
      <c r="HI923" s="53"/>
    </row>
    <row r="924">
      <c r="C924" s="51"/>
      <c r="J924" s="51"/>
      <c r="Q924" s="51"/>
      <c r="X924" s="51"/>
      <c r="AE924" s="51"/>
      <c r="AF924" s="52"/>
      <c r="AI924" s="53"/>
      <c r="AL924" s="51"/>
      <c r="AP924" s="53"/>
      <c r="AS924" s="51"/>
      <c r="AX924" s="53"/>
      <c r="AZ924" s="51"/>
      <c r="BE924" s="53"/>
      <c r="BG924" s="51"/>
      <c r="BK924" s="53"/>
      <c r="BN924" s="51"/>
      <c r="BR924" s="53"/>
      <c r="BU924" s="51"/>
      <c r="BW924" s="52"/>
      <c r="BY924" s="53"/>
      <c r="CB924" s="51"/>
      <c r="CF924" s="53"/>
      <c r="CI924" s="51"/>
      <c r="CM924" s="53"/>
      <c r="CP924" s="51"/>
      <c r="CW924" s="51"/>
      <c r="DD924" s="51"/>
      <c r="DK924" s="51"/>
      <c r="DR924" s="51"/>
      <c r="DY924" s="51"/>
      <c r="EF924" s="51"/>
      <c r="EM924" s="51"/>
      <c r="ET924" s="51"/>
      <c r="EX924" s="53"/>
      <c r="FA924" s="51"/>
      <c r="FH924" s="51"/>
      <c r="FJ924" s="53"/>
      <c r="FO924" s="51"/>
      <c r="FS924" s="53"/>
      <c r="FV924" s="51"/>
      <c r="FX924" s="53"/>
      <c r="GC924" s="51"/>
      <c r="GG924" s="53"/>
      <c r="GJ924" s="51"/>
      <c r="GN924" s="53"/>
      <c r="GQ924" s="51"/>
      <c r="GU924" s="53"/>
      <c r="GX924" s="51"/>
      <c r="HB924" s="53"/>
      <c r="HE924" s="51"/>
      <c r="HI924" s="53"/>
    </row>
    <row r="925">
      <c r="C925" s="51"/>
      <c r="J925" s="51"/>
      <c r="Q925" s="51"/>
      <c r="X925" s="51"/>
      <c r="AE925" s="51"/>
      <c r="AF925" s="52"/>
      <c r="AI925" s="53"/>
      <c r="AL925" s="51"/>
      <c r="AP925" s="53"/>
      <c r="AS925" s="51"/>
      <c r="AX925" s="53"/>
      <c r="AZ925" s="51"/>
      <c r="BE925" s="53"/>
      <c r="BG925" s="51"/>
      <c r="BK925" s="53"/>
      <c r="BN925" s="51"/>
      <c r="BR925" s="53"/>
      <c r="BU925" s="51"/>
      <c r="BW925" s="52"/>
      <c r="BY925" s="53"/>
      <c r="CB925" s="51"/>
      <c r="CF925" s="53"/>
      <c r="CI925" s="51"/>
      <c r="CM925" s="53"/>
      <c r="CP925" s="51"/>
      <c r="CW925" s="51"/>
      <c r="DD925" s="51"/>
      <c r="DK925" s="51"/>
      <c r="DR925" s="51"/>
      <c r="DY925" s="51"/>
      <c r="EF925" s="51"/>
      <c r="EM925" s="51"/>
      <c r="ET925" s="51"/>
      <c r="EX925" s="53"/>
      <c r="FA925" s="51"/>
      <c r="FH925" s="51"/>
      <c r="FJ925" s="53"/>
      <c r="FO925" s="51"/>
      <c r="FS925" s="53"/>
      <c r="FV925" s="51"/>
      <c r="FX925" s="53"/>
      <c r="GC925" s="51"/>
      <c r="GG925" s="53"/>
      <c r="GJ925" s="51"/>
      <c r="GN925" s="53"/>
      <c r="GQ925" s="51"/>
      <c r="GU925" s="53"/>
      <c r="GX925" s="51"/>
      <c r="HB925" s="53"/>
      <c r="HE925" s="51"/>
      <c r="HI925" s="53"/>
    </row>
    <row r="926">
      <c r="C926" s="51"/>
      <c r="J926" s="51"/>
      <c r="Q926" s="51"/>
      <c r="X926" s="51"/>
      <c r="AE926" s="51"/>
      <c r="AF926" s="52"/>
      <c r="AI926" s="53"/>
      <c r="AL926" s="51"/>
      <c r="AP926" s="53"/>
      <c r="AS926" s="51"/>
      <c r="AX926" s="53"/>
      <c r="AZ926" s="51"/>
      <c r="BE926" s="53"/>
      <c r="BG926" s="51"/>
      <c r="BK926" s="53"/>
      <c r="BN926" s="51"/>
      <c r="BR926" s="53"/>
      <c r="BU926" s="51"/>
      <c r="BW926" s="52"/>
      <c r="BY926" s="53"/>
      <c r="CB926" s="51"/>
      <c r="CF926" s="53"/>
      <c r="CI926" s="51"/>
      <c r="CM926" s="53"/>
      <c r="CP926" s="51"/>
      <c r="CW926" s="51"/>
      <c r="DD926" s="51"/>
      <c r="DK926" s="51"/>
      <c r="DR926" s="51"/>
      <c r="DY926" s="51"/>
      <c r="EF926" s="51"/>
      <c r="EM926" s="51"/>
      <c r="ET926" s="51"/>
      <c r="EX926" s="53"/>
      <c r="FA926" s="51"/>
      <c r="FH926" s="51"/>
      <c r="FJ926" s="53"/>
      <c r="FO926" s="51"/>
      <c r="FS926" s="53"/>
      <c r="FV926" s="51"/>
      <c r="FX926" s="53"/>
      <c r="GC926" s="51"/>
      <c r="GG926" s="53"/>
      <c r="GJ926" s="51"/>
      <c r="GN926" s="53"/>
      <c r="GQ926" s="51"/>
      <c r="GU926" s="53"/>
      <c r="GX926" s="51"/>
      <c r="HB926" s="53"/>
      <c r="HE926" s="51"/>
      <c r="HI926" s="53"/>
    </row>
    <row r="927">
      <c r="C927" s="51"/>
      <c r="J927" s="51"/>
      <c r="Q927" s="51"/>
      <c r="X927" s="51"/>
      <c r="AE927" s="51"/>
      <c r="AF927" s="52"/>
      <c r="AI927" s="53"/>
      <c r="AL927" s="51"/>
      <c r="AP927" s="53"/>
      <c r="AS927" s="51"/>
      <c r="AX927" s="53"/>
      <c r="AZ927" s="51"/>
      <c r="BE927" s="53"/>
      <c r="BG927" s="51"/>
      <c r="BK927" s="53"/>
      <c r="BN927" s="51"/>
      <c r="BR927" s="53"/>
      <c r="BU927" s="51"/>
      <c r="BW927" s="52"/>
      <c r="BY927" s="53"/>
      <c r="CB927" s="51"/>
      <c r="CF927" s="53"/>
      <c r="CI927" s="51"/>
      <c r="CM927" s="53"/>
      <c r="CP927" s="51"/>
      <c r="CW927" s="51"/>
      <c r="DD927" s="51"/>
      <c r="DK927" s="51"/>
      <c r="DR927" s="51"/>
      <c r="DY927" s="51"/>
      <c r="EF927" s="51"/>
      <c r="EM927" s="51"/>
      <c r="ET927" s="51"/>
      <c r="EX927" s="53"/>
      <c r="FA927" s="51"/>
      <c r="FH927" s="51"/>
      <c r="FJ927" s="53"/>
      <c r="FO927" s="51"/>
      <c r="FS927" s="53"/>
      <c r="FV927" s="51"/>
      <c r="FX927" s="53"/>
      <c r="GC927" s="51"/>
      <c r="GG927" s="53"/>
      <c r="GJ927" s="51"/>
      <c r="GN927" s="53"/>
      <c r="GQ927" s="51"/>
      <c r="GU927" s="53"/>
      <c r="GX927" s="51"/>
      <c r="HB927" s="53"/>
      <c r="HE927" s="51"/>
      <c r="HI927" s="53"/>
    </row>
    <row r="928">
      <c r="C928" s="51"/>
      <c r="J928" s="51"/>
      <c r="Q928" s="51"/>
      <c r="X928" s="51"/>
      <c r="AE928" s="51"/>
      <c r="AF928" s="52"/>
      <c r="AI928" s="53"/>
      <c r="AL928" s="51"/>
      <c r="AP928" s="53"/>
      <c r="AS928" s="51"/>
      <c r="AX928" s="53"/>
      <c r="AZ928" s="51"/>
      <c r="BE928" s="53"/>
      <c r="BG928" s="51"/>
      <c r="BK928" s="53"/>
      <c r="BN928" s="51"/>
      <c r="BR928" s="53"/>
      <c r="BU928" s="51"/>
      <c r="BW928" s="52"/>
      <c r="BY928" s="53"/>
      <c r="CB928" s="51"/>
      <c r="CF928" s="53"/>
      <c r="CI928" s="51"/>
      <c r="CM928" s="53"/>
      <c r="CP928" s="51"/>
      <c r="CW928" s="51"/>
      <c r="DD928" s="51"/>
      <c r="DK928" s="51"/>
      <c r="DR928" s="51"/>
      <c r="DY928" s="51"/>
      <c r="EF928" s="51"/>
      <c r="EM928" s="51"/>
      <c r="ET928" s="51"/>
      <c r="EX928" s="53"/>
      <c r="FA928" s="51"/>
      <c r="FH928" s="51"/>
      <c r="FJ928" s="53"/>
      <c r="FO928" s="51"/>
      <c r="FS928" s="53"/>
      <c r="FV928" s="51"/>
      <c r="FX928" s="53"/>
      <c r="GC928" s="51"/>
      <c r="GG928" s="53"/>
      <c r="GJ928" s="51"/>
      <c r="GN928" s="53"/>
      <c r="GQ928" s="51"/>
      <c r="GU928" s="53"/>
      <c r="GX928" s="51"/>
      <c r="HB928" s="53"/>
      <c r="HE928" s="51"/>
      <c r="HI928" s="53"/>
    </row>
    <row r="929">
      <c r="C929" s="51"/>
      <c r="J929" s="51"/>
      <c r="Q929" s="51"/>
      <c r="X929" s="51"/>
      <c r="AE929" s="51"/>
      <c r="AF929" s="52"/>
      <c r="AI929" s="53"/>
      <c r="AL929" s="51"/>
      <c r="AP929" s="53"/>
      <c r="AS929" s="51"/>
      <c r="AX929" s="53"/>
      <c r="AZ929" s="51"/>
      <c r="BE929" s="53"/>
      <c r="BG929" s="51"/>
      <c r="BK929" s="53"/>
      <c r="BN929" s="51"/>
      <c r="BR929" s="53"/>
      <c r="BU929" s="51"/>
      <c r="BW929" s="52"/>
      <c r="BY929" s="53"/>
      <c r="CB929" s="51"/>
      <c r="CF929" s="53"/>
      <c r="CI929" s="51"/>
      <c r="CM929" s="53"/>
      <c r="CP929" s="51"/>
      <c r="CW929" s="51"/>
      <c r="DD929" s="51"/>
      <c r="DK929" s="51"/>
      <c r="DR929" s="51"/>
      <c r="DY929" s="51"/>
      <c r="EF929" s="51"/>
      <c r="EM929" s="51"/>
      <c r="ET929" s="51"/>
      <c r="EX929" s="53"/>
      <c r="FA929" s="51"/>
      <c r="FH929" s="51"/>
      <c r="FJ929" s="53"/>
      <c r="FO929" s="51"/>
      <c r="FS929" s="53"/>
      <c r="FV929" s="51"/>
      <c r="FX929" s="53"/>
      <c r="GC929" s="51"/>
      <c r="GG929" s="53"/>
      <c r="GJ929" s="51"/>
      <c r="GN929" s="53"/>
      <c r="GQ929" s="51"/>
      <c r="GU929" s="53"/>
      <c r="GX929" s="51"/>
      <c r="HB929" s="53"/>
      <c r="HE929" s="51"/>
      <c r="HI929" s="53"/>
    </row>
    <row r="930">
      <c r="C930" s="51"/>
      <c r="J930" s="51"/>
      <c r="Q930" s="51"/>
      <c r="X930" s="51"/>
      <c r="AE930" s="51"/>
      <c r="AF930" s="52"/>
      <c r="AI930" s="53"/>
      <c r="AL930" s="51"/>
      <c r="AP930" s="53"/>
      <c r="AS930" s="51"/>
      <c r="AX930" s="53"/>
      <c r="AZ930" s="51"/>
      <c r="BE930" s="53"/>
      <c r="BG930" s="51"/>
      <c r="BK930" s="53"/>
      <c r="BN930" s="51"/>
      <c r="BR930" s="53"/>
      <c r="BU930" s="51"/>
      <c r="BW930" s="52"/>
      <c r="BY930" s="53"/>
      <c r="CB930" s="51"/>
      <c r="CF930" s="53"/>
      <c r="CI930" s="51"/>
      <c r="CM930" s="53"/>
      <c r="CP930" s="51"/>
      <c r="CW930" s="51"/>
      <c r="DD930" s="51"/>
      <c r="DK930" s="51"/>
      <c r="DR930" s="51"/>
      <c r="DY930" s="51"/>
      <c r="EF930" s="51"/>
      <c r="EM930" s="51"/>
      <c r="ET930" s="51"/>
      <c r="EX930" s="53"/>
      <c r="FA930" s="51"/>
      <c r="FH930" s="51"/>
      <c r="FJ930" s="53"/>
      <c r="FO930" s="51"/>
      <c r="FS930" s="53"/>
      <c r="FV930" s="51"/>
      <c r="FX930" s="53"/>
      <c r="GC930" s="51"/>
      <c r="GG930" s="53"/>
      <c r="GJ930" s="51"/>
      <c r="GN930" s="53"/>
      <c r="GQ930" s="51"/>
      <c r="GU930" s="53"/>
      <c r="GX930" s="51"/>
      <c r="HB930" s="53"/>
      <c r="HE930" s="51"/>
      <c r="HI930" s="53"/>
    </row>
    <row r="931">
      <c r="C931" s="51"/>
      <c r="J931" s="51"/>
      <c r="Q931" s="51"/>
      <c r="X931" s="51"/>
      <c r="AE931" s="51"/>
      <c r="AF931" s="52"/>
      <c r="AI931" s="53"/>
      <c r="AL931" s="51"/>
      <c r="AP931" s="53"/>
      <c r="AS931" s="51"/>
      <c r="AX931" s="53"/>
      <c r="AZ931" s="51"/>
      <c r="BE931" s="53"/>
      <c r="BG931" s="51"/>
      <c r="BK931" s="53"/>
      <c r="BN931" s="51"/>
      <c r="BR931" s="53"/>
      <c r="BU931" s="51"/>
      <c r="BW931" s="52"/>
      <c r="BY931" s="53"/>
      <c r="CB931" s="51"/>
      <c r="CF931" s="53"/>
      <c r="CI931" s="51"/>
      <c r="CM931" s="53"/>
      <c r="CP931" s="51"/>
      <c r="CW931" s="51"/>
      <c r="DD931" s="51"/>
      <c r="DK931" s="51"/>
      <c r="DR931" s="51"/>
      <c r="DY931" s="51"/>
      <c r="EF931" s="51"/>
      <c r="EM931" s="51"/>
      <c r="ET931" s="51"/>
      <c r="EX931" s="53"/>
      <c r="FA931" s="51"/>
      <c r="FH931" s="51"/>
      <c r="FJ931" s="53"/>
      <c r="FO931" s="51"/>
      <c r="FS931" s="53"/>
      <c r="FV931" s="51"/>
      <c r="FX931" s="53"/>
      <c r="GC931" s="51"/>
      <c r="GG931" s="53"/>
      <c r="GJ931" s="51"/>
      <c r="GN931" s="53"/>
      <c r="GQ931" s="51"/>
      <c r="GU931" s="53"/>
      <c r="GX931" s="51"/>
      <c r="HB931" s="53"/>
      <c r="HE931" s="51"/>
      <c r="HI931" s="53"/>
    </row>
    <row r="932">
      <c r="C932" s="51"/>
      <c r="J932" s="51"/>
      <c r="Q932" s="51"/>
      <c r="X932" s="51"/>
      <c r="AE932" s="51"/>
      <c r="AF932" s="52"/>
      <c r="AI932" s="53"/>
      <c r="AL932" s="51"/>
      <c r="AP932" s="53"/>
      <c r="AS932" s="51"/>
      <c r="AX932" s="53"/>
      <c r="AZ932" s="51"/>
      <c r="BE932" s="53"/>
      <c r="BG932" s="51"/>
      <c r="BK932" s="53"/>
      <c r="BN932" s="51"/>
      <c r="BR932" s="53"/>
      <c r="BU932" s="51"/>
      <c r="BW932" s="52"/>
      <c r="BY932" s="53"/>
      <c r="CB932" s="51"/>
      <c r="CF932" s="53"/>
      <c r="CI932" s="51"/>
      <c r="CM932" s="53"/>
      <c r="CP932" s="51"/>
      <c r="CW932" s="51"/>
      <c r="DD932" s="51"/>
      <c r="DK932" s="51"/>
      <c r="DR932" s="51"/>
      <c r="DY932" s="51"/>
      <c r="EF932" s="51"/>
      <c r="EM932" s="51"/>
      <c r="ET932" s="51"/>
      <c r="EX932" s="53"/>
      <c r="FA932" s="51"/>
      <c r="FH932" s="51"/>
      <c r="FJ932" s="53"/>
      <c r="FO932" s="51"/>
      <c r="FS932" s="53"/>
      <c r="FV932" s="51"/>
      <c r="FX932" s="53"/>
      <c r="GC932" s="51"/>
      <c r="GG932" s="53"/>
      <c r="GJ932" s="51"/>
      <c r="GN932" s="53"/>
      <c r="GQ932" s="51"/>
      <c r="GU932" s="53"/>
      <c r="GX932" s="51"/>
      <c r="HB932" s="53"/>
      <c r="HE932" s="51"/>
      <c r="HI932" s="53"/>
    </row>
    <row r="933">
      <c r="C933" s="51"/>
      <c r="J933" s="51"/>
      <c r="Q933" s="51"/>
      <c r="X933" s="51"/>
      <c r="AE933" s="51"/>
      <c r="AF933" s="52"/>
      <c r="AI933" s="53"/>
      <c r="AL933" s="51"/>
      <c r="AP933" s="53"/>
      <c r="AS933" s="51"/>
      <c r="AX933" s="53"/>
      <c r="AZ933" s="51"/>
      <c r="BE933" s="53"/>
      <c r="BG933" s="51"/>
      <c r="BK933" s="53"/>
      <c r="BN933" s="51"/>
      <c r="BR933" s="53"/>
      <c r="BU933" s="51"/>
      <c r="BW933" s="52"/>
      <c r="BY933" s="53"/>
      <c r="CB933" s="51"/>
      <c r="CF933" s="53"/>
      <c r="CI933" s="51"/>
      <c r="CM933" s="53"/>
      <c r="CP933" s="51"/>
      <c r="CW933" s="51"/>
      <c r="DD933" s="51"/>
      <c r="DK933" s="51"/>
      <c r="DR933" s="51"/>
      <c r="DY933" s="51"/>
      <c r="EF933" s="51"/>
      <c r="EM933" s="51"/>
      <c r="ET933" s="51"/>
      <c r="EX933" s="53"/>
      <c r="FA933" s="51"/>
      <c r="FH933" s="51"/>
      <c r="FJ933" s="53"/>
      <c r="FO933" s="51"/>
      <c r="FS933" s="53"/>
      <c r="FV933" s="51"/>
      <c r="FX933" s="53"/>
      <c r="GC933" s="51"/>
      <c r="GG933" s="53"/>
      <c r="GJ933" s="51"/>
      <c r="GN933" s="53"/>
      <c r="GQ933" s="51"/>
      <c r="GU933" s="53"/>
      <c r="GX933" s="51"/>
      <c r="HB933" s="53"/>
      <c r="HE933" s="51"/>
      <c r="HI933" s="53"/>
    </row>
    <row r="934">
      <c r="C934" s="51"/>
      <c r="J934" s="51"/>
      <c r="Q934" s="51"/>
      <c r="X934" s="51"/>
      <c r="AE934" s="51"/>
      <c r="AF934" s="52"/>
      <c r="AI934" s="53"/>
      <c r="AL934" s="51"/>
      <c r="AP934" s="53"/>
      <c r="AS934" s="51"/>
      <c r="AX934" s="53"/>
      <c r="AZ934" s="51"/>
      <c r="BE934" s="53"/>
      <c r="BG934" s="51"/>
      <c r="BK934" s="53"/>
      <c r="BN934" s="51"/>
      <c r="BR934" s="53"/>
      <c r="BU934" s="51"/>
      <c r="BW934" s="52"/>
      <c r="BY934" s="53"/>
      <c r="CB934" s="51"/>
      <c r="CF934" s="53"/>
      <c r="CI934" s="51"/>
      <c r="CM934" s="53"/>
      <c r="CP934" s="51"/>
      <c r="CW934" s="51"/>
      <c r="DD934" s="51"/>
      <c r="DK934" s="51"/>
      <c r="DR934" s="51"/>
      <c r="DY934" s="51"/>
      <c r="EF934" s="51"/>
      <c r="EM934" s="51"/>
      <c r="ET934" s="51"/>
      <c r="EX934" s="53"/>
      <c r="FA934" s="51"/>
      <c r="FH934" s="51"/>
      <c r="FJ934" s="53"/>
      <c r="FO934" s="51"/>
      <c r="FS934" s="53"/>
      <c r="FV934" s="51"/>
      <c r="FX934" s="53"/>
      <c r="GC934" s="51"/>
      <c r="GG934" s="53"/>
      <c r="GJ934" s="51"/>
      <c r="GN934" s="53"/>
      <c r="GQ934" s="51"/>
      <c r="GU934" s="53"/>
      <c r="GX934" s="51"/>
      <c r="HB934" s="53"/>
      <c r="HE934" s="51"/>
      <c r="HI934" s="53"/>
    </row>
    <row r="935">
      <c r="C935" s="51"/>
      <c r="J935" s="51"/>
      <c r="Q935" s="51"/>
      <c r="X935" s="51"/>
      <c r="AE935" s="51"/>
      <c r="AF935" s="52"/>
      <c r="AI935" s="53"/>
      <c r="AL935" s="51"/>
      <c r="AP935" s="53"/>
      <c r="AS935" s="51"/>
      <c r="AX935" s="53"/>
      <c r="AZ935" s="51"/>
      <c r="BE935" s="53"/>
      <c r="BG935" s="51"/>
      <c r="BK935" s="53"/>
      <c r="BN935" s="51"/>
      <c r="BR935" s="53"/>
      <c r="BU935" s="51"/>
      <c r="BW935" s="52"/>
      <c r="BY935" s="53"/>
      <c r="CB935" s="51"/>
      <c r="CF935" s="53"/>
      <c r="CI935" s="51"/>
      <c r="CM935" s="53"/>
      <c r="CP935" s="51"/>
      <c r="CW935" s="51"/>
      <c r="DD935" s="51"/>
      <c r="DK935" s="51"/>
      <c r="DR935" s="51"/>
      <c r="DY935" s="51"/>
      <c r="EF935" s="51"/>
      <c r="EM935" s="51"/>
      <c r="ET935" s="51"/>
      <c r="EX935" s="53"/>
      <c r="FA935" s="51"/>
      <c r="FH935" s="51"/>
      <c r="FJ935" s="53"/>
      <c r="FO935" s="51"/>
      <c r="FS935" s="53"/>
      <c r="FV935" s="51"/>
      <c r="FX935" s="53"/>
      <c r="GC935" s="51"/>
      <c r="GG935" s="53"/>
      <c r="GJ935" s="51"/>
      <c r="GN935" s="53"/>
      <c r="GQ935" s="51"/>
      <c r="GU935" s="53"/>
      <c r="GX935" s="51"/>
      <c r="HB935" s="53"/>
      <c r="HE935" s="51"/>
      <c r="HI935" s="53"/>
    </row>
    <row r="936">
      <c r="C936" s="51"/>
      <c r="J936" s="51"/>
      <c r="Q936" s="51"/>
      <c r="X936" s="51"/>
      <c r="AE936" s="51"/>
      <c r="AF936" s="52"/>
      <c r="AI936" s="53"/>
      <c r="AL936" s="51"/>
      <c r="AP936" s="53"/>
      <c r="AS936" s="51"/>
      <c r="AX936" s="53"/>
      <c r="AZ936" s="51"/>
      <c r="BE936" s="53"/>
      <c r="BG936" s="51"/>
      <c r="BK936" s="53"/>
      <c r="BN936" s="51"/>
      <c r="BR936" s="53"/>
      <c r="BU936" s="51"/>
      <c r="BW936" s="52"/>
      <c r="BY936" s="53"/>
      <c r="CB936" s="51"/>
      <c r="CF936" s="53"/>
      <c r="CI936" s="51"/>
      <c r="CM936" s="53"/>
      <c r="CP936" s="51"/>
      <c r="CW936" s="51"/>
      <c r="DD936" s="51"/>
      <c r="DK936" s="51"/>
      <c r="DR936" s="51"/>
      <c r="DY936" s="51"/>
      <c r="EF936" s="51"/>
      <c r="EM936" s="51"/>
      <c r="ET936" s="51"/>
      <c r="EX936" s="53"/>
      <c r="FA936" s="51"/>
      <c r="FH936" s="51"/>
      <c r="FJ936" s="53"/>
      <c r="FO936" s="51"/>
      <c r="FS936" s="53"/>
      <c r="FV936" s="51"/>
      <c r="FX936" s="53"/>
      <c r="GC936" s="51"/>
      <c r="GG936" s="53"/>
      <c r="GJ936" s="51"/>
      <c r="GN936" s="53"/>
      <c r="GQ936" s="51"/>
      <c r="GU936" s="53"/>
      <c r="GX936" s="51"/>
      <c r="HB936" s="53"/>
      <c r="HE936" s="51"/>
      <c r="HI936" s="53"/>
    </row>
    <row r="937">
      <c r="C937" s="51"/>
      <c r="J937" s="51"/>
      <c r="Q937" s="51"/>
      <c r="X937" s="51"/>
      <c r="AE937" s="51"/>
      <c r="AF937" s="52"/>
      <c r="AI937" s="53"/>
      <c r="AL937" s="51"/>
      <c r="AP937" s="53"/>
      <c r="AS937" s="51"/>
      <c r="AX937" s="53"/>
      <c r="AZ937" s="51"/>
      <c r="BE937" s="53"/>
      <c r="BG937" s="51"/>
      <c r="BK937" s="53"/>
      <c r="BN937" s="51"/>
      <c r="BR937" s="53"/>
      <c r="BU937" s="51"/>
      <c r="BW937" s="52"/>
      <c r="BY937" s="53"/>
      <c r="CB937" s="51"/>
      <c r="CF937" s="53"/>
      <c r="CI937" s="51"/>
      <c r="CM937" s="53"/>
      <c r="CP937" s="51"/>
      <c r="CW937" s="51"/>
      <c r="DD937" s="51"/>
      <c r="DK937" s="51"/>
      <c r="DR937" s="51"/>
      <c r="DY937" s="51"/>
      <c r="EF937" s="51"/>
      <c r="EM937" s="51"/>
      <c r="ET937" s="51"/>
      <c r="EX937" s="53"/>
      <c r="FA937" s="51"/>
      <c r="FH937" s="51"/>
      <c r="FJ937" s="53"/>
      <c r="FO937" s="51"/>
      <c r="FS937" s="53"/>
      <c r="FV937" s="51"/>
      <c r="FX937" s="53"/>
      <c r="GC937" s="51"/>
      <c r="GG937" s="53"/>
      <c r="GJ937" s="51"/>
      <c r="GN937" s="53"/>
      <c r="GQ937" s="51"/>
      <c r="GU937" s="53"/>
      <c r="GX937" s="51"/>
      <c r="HB937" s="53"/>
      <c r="HE937" s="51"/>
      <c r="HI937" s="53"/>
    </row>
    <row r="938">
      <c r="C938" s="51"/>
      <c r="J938" s="51"/>
      <c r="Q938" s="51"/>
      <c r="X938" s="51"/>
      <c r="AE938" s="51"/>
      <c r="AF938" s="52"/>
      <c r="AI938" s="53"/>
      <c r="AL938" s="51"/>
      <c r="AP938" s="53"/>
      <c r="AS938" s="51"/>
      <c r="AX938" s="53"/>
      <c r="AZ938" s="51"/>
      <c r="BE938" s="53"/>
      <c r="BG938" s="51"/>
      <c r="BK938" s="53"/>
      <c r="BN938" s="51"/>
      <c r="BR938" s="53"/>
      <c r="BU938" s="51"/>
      <c r="BW938" s="52"/>
      <c r="BY938" s="53"/>
      <c r="CB938" s="51"/>
      <c r="CF938" s="53"/>
      <c r="CI938" s="51"/>
      <c r="CM938" s="53"/>
      <c r="CP938" s="51"/>
      <c r="CW938" s="51"/>
      <c r="DD938" s="51"/>
      <c r="DK938" s="51"/>
      <c r="DR938" s="51"/>
      <c r="DY938" s="51"/>
      <c r="EF938" s="51"/>
      <c r="EM938" s="51"/>
      <c r="ET938" s="51"/>
      <c r="EX938" s="53"/>
      <c r="FA938" s="51"/>
      <c r="FH938" s="51"/>
      <c r="FJ938" s="53"/>
      <c r="FO938" s="51"/>
      <c r="FS938" s="53"/>
      <c r="FV938" s="51"/>
      <c r="FX938" s="53"/>
      <c r="GC938" s="51"/>
      <c r="GG938" s="53"/>
      <c r="GJ938" s="51"/>
      <c r="GN938" s="53"/>
      <c r="GQ938" s="51"/>
      <c r="GU938" s="53"/>
      <c r="GX938" s="51"/>
      <c r="HB938" s="53"/>
      <c r="HE938" s="51"/>
      <c r="HI938" s="53"/>
    </row>
    <row r="939">
      <c r="C939" s="51"/>
      <c r="J939" s="51"/>
      <c r="Q939" s="51"/>
      <c r="X939" s="51"/>
      <c r="AE939" s="51"/>
      <c r="AF939" s="52"/>
      <c r="AI939" s="53"/>
      <c r="AL939" s="51"/>
      <c r="AP939" s="53"/>
      <c r="AS939" s="51"/>
      <c r="AX939" s="53"/>
      <c r="AZ939" s="51"/>
      <c r="BE939" s="53"/>
      <c r="BG939" s="51"/>
      <c r="BK939" s="53"/>
      <c r="BN939" s="51"/>
      <c r="BR939" s="53"/>
      <c r="BU939" s="51"/>
      <c r="BW939" s="52"/>
      <c r="BY939" s="53"/>
      <c r="CB939" s="51"/>
      <c r="CF939" s="53"/>
      <c r="CI939" s="51"/>
      <c r="CM939" s="53"/>
      <c r="CP939" s="51"/>
      <c r="CW939" s="51"/>
      <c r="DD939" s="51"/>
      <c r="DK939" s="51"/>
      <c r="DR939" s="51"/>
      <c r="DY939" s="51"/>
      <c r="EF939" s="51"/>
      <c r="EM939" s="51"/>
      <c r="ET939" s="51"/>
      <c r="EX939" s="53"/>
      <c r="FA939" s="51"/>
      <c r="FH939" s="51"/>
      <c r="FJ939" s="53"/>
      <c r="FO939" s="51"/>
      <c r="FS939" s="53"/>
      <c r="FV939" s="51"/>
      <c r="FX939" s="53"/>
      <c r="GC939" s="51"/>
      <c r="GG939" s="53"/>
      <c r="GJ939" s="51"/>
      <c r="GN939" s="53"/>
      <c r="GQ939" s="51"/>
      <c r="GU939" s="53"/>
      <c r="GX939" s="51"/>
      <c r="HB939" s="53"/>
      <c r="HE939" s="51"/>
      <c r="HI939" s="53"/>
    </row>
    <row r="940">
      <c r="C940" s="51"/>
      <c r="J940" s="51"/>
      <c r="Q940" s="51"/>
      <c r="X940" s="51"/>
      <c r="AE940" s="51"/>
      <c r="AF940" s="52"/>
      <c r="AI940" s="53"/>
      <c r="AL940" s="51"/>
      <c r="AP940" s="53"/>
      <c r="AS940" s="51"/>
      <c r="AX940" s="53"/>
      <c r="AZ940" s="51"/>
      <c r="BE940" s="53"/>
      <c r="BG940" s="51"/>
      <c r="BK940" s="53"/>
      <c r="BN940" s="51"/>
      <c r="BR940" s="53"/>
      <c r="BU940" s="51"/>
      <c r="BW940" s="52"/>
      <c r="BY940" s="53"/>
      <c r="CB940" s="51"/>
      <c r="CF940" s="53"/>
      <c r="CI940" s="51"/>
      <c r="CM940" s="53"/>
      <c r="CP940" s="51"/>
      <c r="CW940" s="51"/>
      <c r="DD940" s="51"/>
      <c r="DK940" s="51"/>
      <c r="DR940" s="51"/>
      <c r="DY940" s="51"/>
      <c r="EF940" s="51"/>
      <c r="EM940" s="51"/>
      <c r="ET940" s="51"/>
      <c r="EX940" s="53"/>
      <c r="FA940" s="51"/>
      <c r="FH940" s="51"/>
      <c r="FJ940" s="53"/>
      <c r="FO940" s="51"/>
      <c r="FS940" s="53"/>
      <c r="FV940" s="51"/>
      <c r="FX940" s="53"/>
      <c r="GC940" s="51"/>
      <c r="GG940" s="53"/>
      <c r="GJ940" s="51"/>
      <c r="GN940" s="53"/>
      <c r="GQ940" s="51"/>
      <c r="GU940" s="53"/>
      <c r="GX940" s="51"/>
      <c r="HB940" s="53"/>
      <c r="HE940" s="51"/>
      <c r="HI940" s="53"/>
    </row>
    <row r="941">
      <c r="C941" s="51"/>
      <c r="J941" s="51"/>
      <c r="Q941" s="51"/>
      <c r="X941" s="51"/>
      <c r="AE941" s="51"/>
      <c r="AF941" s="52"/>
      <c r="AI941" s="53"/>
      <c r="AL941" s="51"/>
      <c r="AP941" s="53"/>
      <c r="AS941" s="51"/>
      <c r="AX941" s="53"/>
      <c r="AZ941" s="51"/>
      <c r="BE941" s="53"/>
      <c r="BG941" s="51"/>
      <c r="BK941" s="53"/>
      <c r="BN941" s="51"/>
      <c r="BR941" s="53"/>
      <c r="BU941" s="51"/>
      <c r="BW941" s="52"/>
      <c r="BY941" s="53"/>
      <c r="CB941" s="51"/>
      <c r="CF941" s="53"/>
      <c r="CI941" s="51"/>
      <c r="CM941" s="53"/>
      <c r="CP941" s="51"/>
      <c r="CW941" s="51"/>
      <c r="DD941" s="51"/>
      <c r="DK941" s="51"/>
      <c r="DR941" s="51"/>
      <c r="DY941" s="51"/>
      <c r="EF941" s="51"/>
      <c r="EM941" s="51"/>
      <c r="ET941" s="51"/>
      <c r="EX941" s="53"/>
      <c r="FA941" s="51"/>
      <c r="FH941" s="51"/>
      <c r="FJ941" s="53"/>
      <c r="FO941" s="51"/>
      <c r="FS941" s="53"/>
      <c r="FV941" s="51"/>
      <c r="FX941" s="53"/>
      <c r="GC941" s="51"/>
      <c r="GG941" s="53"/>
      <c r="GJ941" s="51"/>
      <c r="GN941" s="53"/>
      <c r="GQ941" s="51"/>
      <c r="GU941" s="53"/>
      <c r="GX941" s="51"/>
      <c r="HB941" s="53"/>
      <c r="HE941" s="51"/>
      <c r="HI941" s="53"/>
    </row>
    <row r="942">
      <c r="C942" s="51"/>
      <c r="J942" s="51"/>
      <c r="Q942" s="51"/>
      <c r="X942" s="51"/>
      <c r="AE942" s="51"/>
      <c r="AF942" s="52"/>
      <c r="AI942" s="53"/>
      <c r="AL942" s="51"/>
      <c r="AP942" s="53"/>
      <c r="AS942" s="51"/>
      <c r="AX942" s="53"/>
      <c r="AZ942" s="51"/>
      <c r="BE942" s="53"/>
      <c r="BG942" s="51"/>
      <c r="BK942" s="53"/>
      <c r="BN942" s="51"/>
      <c r="BR942" s="53"/>
      <c r="BU942" s="51"/>
      <c r="BW942" s="52"/>
      <c r="BY942" s="53"/>
      <c r="CB942" s="51"/>
      <c r="CF942" s="53"/>
      <c r="CI942" s="51"/>
      <c r="CM942" s="53"/>
      <c r="CP942" s="51"/>
      <c r="CW942" s="51"/>
      <c r="DD942" s="51"/>
      <c r="DK942" s="51"/>
      <c r="DR942" s="51"/>
      <c r="DY942" s="51"/>
      <c r="EF942" s="51"/>
      <c r="EM942" s="51"/>
      <c r="ET942" s="51"/>
      <c r="EX942" s="53"/>
      <c r="FA942" s="51"/>
      <c r="FH942" s="51"/>
      <c r="FJ942" s="53"/>
      <c r="FO942" s="51"/>
      <c r="FS942" s="53"/>
      <c r="FV942" s="51"/>
      <c r="FX942" s="53"/>
      <c r="GC942" s="51"/>
      <c r="GG942" s="53"/>
      <c r="GJ942" s="51"/>
      <c r="GN942" s="53"/>
      <c r="GQ942" s="51"/>
      <c r="GU942" s="53"/>
      <c r="GX942" s="51"/>
      <c r="HB942" s="53"/>
      <c r="HE942" s="51"/>
      <c r="HI942" s="53"/>
    </row>
    <row r="943">
      <c r="C943" s="51"/>
      <c r="J943" s="51"/>
      <c r="Q943" s="51"/>
      <c r="X943" s="51"/>
      <c r="AE943" s="51"/>
      <c r="AF943" s="52"/>
      <c r="AI943" s="53"/>
      <c r="AL943" s="51"/>
      <c r="AP943" s="53"/>
      <c r="AS943" s="51"/>
      <c r="AX943" s="53"/>
      <c r="AZ943" s="51"/>
      <c r="BE943" s="53"/>
      <c r="BG943" s="51"/>
      <c r="BK943" s="53"/>
      <c r="BN943" s="51"/>
      <c r="BR943" s="53"/>
      <c r="BU943" s="51"/>
      <c r="BW943" s="52"/>
      <c r="BY943" s="53"/>
      <c r="CB943" s="51"/>
      <c r="CF943" s="53"/>
      <c r="CI943" s="51"/>
      <c r="CM943" s="53"/>
      <c r="CP943" s="51"/>
      <c r="CW943" s="51"/>
      <c r="DD943" s="51"/>
      <c r="DK943" s="51"/>
      <c r="DR943" s="51"/>
      <c r="DY943" s="51"/>
      <c r="EF943" s="51"/>
      <c r="EM943" s="51"/>
      <c r="ET943" s="51"/>
      <c r="EX943" s="53"/>
      <c r="FA943" s="51"/>
      <c r="FH943" s="51"/>
      <c r="FJ943" s="53"/>
      <c r="FO943" s="51"/>
      <c r="FS943" s="53"/>
      <c r="FV943" s="51"/>
      <c r="FX943" s="53"/>
      <c r="GC943" s="51"/>
      <c r="GG943" s="53"/>
      <c r="GJ943" s="51"/>
      <c r="GN943" s="53"/>
      <c r="GQ943" s="51"/>
      <c r="GU943" s="53"/>
      <c r="GX943" s="51"/>
      <c r="HB943" s="53"/>
      <c r="HE943" s="51"/>
      <c r="HI943" s="53"/>
    </row>
    <row r="944">
      <c r="C944" s="51"/>
      <c r="J944" s="51"/>
      <c r="Q944" s="51"/>
      <c r="X944" s="51"/>
      <c r="AE944" s="51"/>
      <c r="AF944" s="52"/>
      <c r="AI944" s="53"/>
      <c r="AL944" s="51"/>
      <c r="AP944" s="53"/>
      <c r="AS944" s="51"/>
      <c r="AX944" s="53"/>
      <c r="AZ944" s="51"/>
      <c r="BE944" s="53"/>
      <c r="BG944" s="51"/>
      <c r="BK944" s="53"/>
      <c r="BN944" s="51"/>
      <c r="BR944" s="53"/>
      <c r="BU944" s="51"/>
      <c r="BW944" s="52"/>
      <c r="BY944" s="53"/>
      <c r="CB944" s="51"/>
      <c r="CF944" s="53"/>
      <c r="CI944" s="51"/>
      <c r="CM944" s="53"/>
      <c r="CP944" s="51"/>
      <c r="CW944" s="51"/>
      <c r="DD944" s="51"/>
      <c r="DK944" s="51"/>
      <c r="DR944" s="51"/>
      <c r="DY944" s="51"/>
      <c r="EF944" s="51"/>
      <c r="EM944" s="51"/>
      <c r="ET944" s="51"/>
      <c r="EX944" s="53"/>
      <c r="FA944" s="51"/>
      <c r="FH944" s="51"/>
      <c r="FJ944" s="53"/>
      <c r="FO944" s="51"/>
      <c r="FS944" s="53"/>
      <c r="FV944" s="51"/>
      <c r="FX944" s="53"/>
      <c r="GC944" s="51"/>
      <c r="GG944" s="53"/>
      <c r="GJ944" s="51"/>
      <c r="GN944" s="53"/>
      <c r="GQ944" s="51"/>
      <c r="GU944" s="53"/>
      <c r="GX944" s="51"/>
      <c r="HB944" s="53"/>
      <c r="HE944" s="51"/>
      <c r="HI944" s="53"/>
    </row>
    <row r="945">
      <c r="C945" s="51"/>
      <c r="J945" s="51"/>
      <c r="Q945" s="51"/>
      <c r="X945" s="51"/>
      <c r="AE945" s="51"/>
      <c r="AF945" s="52"/>
      <c r="AI945" s="53"/>
      <c r="AL945" s="51"/>
      <c r="AP945" s="53"/>
      <c r="AS945" s="51"/>
      <c r="AX945" s="53"/>
      <c r="AZ945" s="51"/>
      <c r="BE945" s="53"/>
      <c r="BG945" s="51"/>
      <c r="BK945" s="53"/>
      <c r="BN945" s="51"/>
      <c r="BR945" s="53"/>
      <c r="BU945" s="51"/>
      <c r="BW945" s="52"/>
      <c r="BY945" s="53"/>
      <c r="CB945" s="51"/>
      <c r="CF945" s="53"/>
      <c r="CI945" s="51"/>
      <c r="CM945" s="53"/>
      <c r="CP945" s="51"/>
      <c r="CW945" s="51"/>
      <c r="DD945" s="51"/>
      <c r="DK945" s="51"/>
      <c r="DR945" s="51"/>
      <c r="DY945" s="51"/>
      <c r="EF945" s="51"/>
      <c r="EM945" s="51"/>
      <c r="ET945" s="51"/>
      <c r="EX945" s="53"/>
      <c r="FA945" s="51"/>
      <c r="FH945" s="51"/>
      <c r="FJ945" s="53"/>
      <c r="FO945" s="51"/>
      <c r="FS945" s="53"/>
      <c r="FV945" s="51"/>
      <c r="FX945" s="53"/>
      <c r="GC945" s="51"/>
      <c r="GG945" s="53"/>
      <c r="GJ945" s="51"/>
      <c r="GN945" s="53"/>
      <c r="GQ945" s="51"/>
      <c r="GU945" s="53"/>
      <c r="GX945" s="51"/>
      <c r="HB945" s="53"/>
      <c r="HE945" s="51"/>
      <c r="HI945" s="53"/>
    </row>
    <row r="946">
      <c r="C946" s="51"/>
      <c r="J946" s="51"/>
      <c r="Q946" s="51"/>
      <c r="X946" s="51"/>
      <c r="AE946" s="51"/>
      <c r="AF946" s="52"/>
      <c r="AI946" s="53"/>
      <c r="AL946" s="51"/>
      <c r="AP946" s="53"/>
      <c r="AS946" s="51"/>
      <c r="AX946" s="53"/>
      <c r="AZ946" s="51"/>
      <c r="BE946" s="53"/>
      <c r="BG946" s="51"/>
      <c r="BK946" s="53"/>
      <c r="BN946" s="51"/>
      <c r="BR946" s="53"/>
      <c r="BU946" s="51"/>
      <c r="BW946" s="52"/>
      <c r="BY946" s="53"/>
      <c r="CB946" s="51"/>
      <c r="CF946" s="53"/>
      <c r="CI946" s="51"/>
      <c r="CM946" s="53"/>
      <c r="CP946" s="51"/>
      <c r="CW946" s="51"/>
      <c r="DD946" s="51"/>
      <c r="DK946" s="51"/>
      <c r="DR946" s="51"/>
      <c r="DY946" s="51"/>
      <c r="EF946" s="51"/>
      <c r="EM946" s="51"/>
      <c r="ET946" s="51"/>
      <c r="EX946" s="53"/>
      <c r="FA946" s="51"/>
      <c r="FH946" s="51"/>
      <c r="FJ946" s="53"/>
      <c r="FO946" s="51"/>
      <c r="FS946" s="53"/>
      <c r="FV946" s="51"/>
      <c r="FX946" s="53"/>
      <c r="GC946" s="51"/>
      <c r="GG946" s="53"/>
      <c r="GJ946" s="51"/>
      <c r="GN946" s="53"/>
      <c r="GQ946" s="51"/>
      <c r="GU946" s="53"/>
      <c r="GX946" s="51"/>
      <c r="HB946" s="53"/>
      <c r="HE946" s="51"/>
      <c r="HI946" s="53"/>
    </row>
    <row r="947">
      <c r="C947" s="51"/>
      <c r="J947" s="51"/>
      <c r="Q947" s="51"/>
      <c r="X947" s="51"/>
      <c r="AE947" s="51"/>
      <c r="AF947" s="52"/>
      <c r="AI947" s="53"/>
      <c r="AL947" s="51"/>
      <c r="AP947" s="53"/>
      <c r="AS947" s="51"/>
      <c r="AX947" s="53"/>
      <c r="AZ947" s="51"/>
      <c r="BE947" s="53"/>
      <c r="BG947" s="51"/>
      <c r="BK947" s="53"/>
      <c r="BN947" s="51"/>
      <c r="BR947" s="53"/>
      <c r="BU947" s="51"/>
      <c r="BW947" s="52"/>
      <c r="BY947" s="53"/>
      <c r="CB947" s="51"/>
      <c r="CF947" s="53"/>
      <c r="CI947" s="51"/>
      <c r="CM947" s="53"/>
      <c r="CP947" s="51"/>
      <c r="CW947" s="51"/>
      <c r="DD947" s="51"/>
      <c r="DK947" s="51"/>
      <c r="DR947" s="51"/>
      <c r="DY947" s="51"/>
      <c r="EF947" s="51"/>
      <c r="EM947" s="51"/>
      <c r="ET947" s="51"/>
      <c r="EX947" s="53"/>
      <c r="FA947" s="51"/>
      <c r="FH947" s="51"/>
      <c r="FJ947" s="53"/>
      <c r="FO947" s="51"/>
      <c r="FS947" s="53"/>
      <c r="FV947" s="51"/>
      <c r="FX947" s="53"/>
      <c r="GC947" s="51"/>
      <c r="GG947" s="53"/>
      <c r="GJ947" s="51"/>
      <c r="GN947" s="53"/>
      <c r="GQ947" s="51"/>
      <c r="GU947" s="53"/>
      <c r="GX947" s="51"/>
      <c r="HB947" s="53"/>
      <c r="HE947" s="51"/>
      <c r="HI947" s="53"/>
    </row>
    <row r="948">
      <c r="C948" s="51"/>
      <c r="J948" s="51"/>
      <c r="Q948" s="51"/>
      <c r="X948" s="51"/>
      <c r="AE948" s="51"/>
      <c r="AF948" s="52"/>
      <c r="AI948" s="53"/>
      <c r="AL948" s="51"/>
      <c r="AP948" s="53"/>
      <c r="AS948" s="51"/>
      <c r="AX948" s="53"/>
      <c r="AZ948" s="51"/>
      <c r="BE948" s="53"/>
      <c r="BG948" s="51"/>
      <c r="BK948" s="53"/>
      <c r="BN948" s="51"/>
      <c r="BR948" s="53"/>
      <c r="BU948" s="51"/>
      <c r="BW948" s="52"/>
      <c r="BY948" s="53"/>
      <c r="CB948" s="51"/>
      <c r="CF948" s="53"/>
      <c r="CI948" s="51"/>
      <c r="CM948" s="53"/>
      <c r="CP948" s="51"/>
      <c r="CW948" s="51"/>
      <c r="DD948" s="51"/>
      <c r="DK948" s="51"/>
      <c r="DR948" s="51"/>
      <c r="DY948" s="51"/>
      <c r="EF948" s="51"/>
      <c r="EM948" s="51"/>
      <c r="ET948" s="51"/>
      <c r="EX948" s="53"/>
      <c r="FA948" s="51"/>
      <c r="FH948" s="51"/>
      <c r="FJ948" s="53"/>
      <c r="FO948" s="51"/>
      <c r="FS948" s="53"/>
      <c r="FV948" s="51"/>
      <c r="FX948" s="53"/>
      <c r="GC948" s="51"/>
      <c r="GG948" s="53"/>
      <c r="GJ948" s="51"/>
      <c r="GN948" s="53"/>
      <c r="GQ948" s="51"/>
      <c r="GU948" s="53"/>
      <c r="GX948" s="51"/>
      <c r="HB948" s="53"/>
      <c r="HE948" s="51"/>
      <c r="HI948" s="53"/>
    </row>
    <row r="949">
      <c r="C949" s="51"/>
      <c r="J949" s="51"/>
      <c r="Q949" s="51"/>
      <c r="X949" s="51"/>
      <c r="AE949" s="51"/>
      <c r="AF949" s="52"/>
      <c r="AI949" s="53"/>
      <c r="AL949" s="51"/>
      <c r="AP949" s="53"/>
      <c r="AS949" s="51"/>
      <c r="AX949" s="53"/>
      <c r="AZ949" s="51"/>
      <c r="BE949" s="53"/>
      <c r="BG949" s="51"/>
      <c r="BK949" s="53"/>
      <c r="BN949" s="51"/>
      <c r="BR949" s="53"/>
      <c r="BU949" s="51"/>
      <c r="BW949" s="52"/>
      <c r="BY949" s="53"/>
      <c r="CB949" s="51"/>
      <c r="CF949" s="53"/>
      <c r="CI949" s="51"/>
      <c r="CM949" s="53"/>
      <c r="CP949" s="51"/>
      <c r="CW949" s="51"/>
      <c r="DD949" s="51"/>
      <c r="DK949" s="51"/>
      <c r="DR949" s="51"/>
      <c r="DY949" s="51"/>
      <c r="EF949" s="51"/>
      <c r="EM949" s="51"/>
      <c r="ET949" s="51"/>
      <c r="EX949" s="53"/>
      <c r="FA949" s="51"/>
      <c r="FH949" s="51"/>
      <c r="FJ949" s="53"/>
      <c r="FO949" s="51"/>
      <c r="FS949" s="53"/>
      <c r="FV949" s="51"/>
      <c r="FX949" s="53"/>
      <c r="GC949" s="51"/>
      <c r="GG949" s="53"/>
      <c r="GJ949" s="51"/>
      <c r="GN949" s="53"/>
      <c r="GQ949" s="51"/>
      <c r="GU949" s="53"/>
      <c r="GX949" s="51"/>
      <c r="HB949" s="53"/>
      <c r="HE949" s="51"/>
      <c r="HI949" s="53"/>
    </row>
    <row r="950">
      <c r="C950" s="51"/>
      <c r="J950" s="51"/>
      <c r="Q950" s="51"/>
      <c r="X950" s="51"/>
      <c r="AE950" s="51"/>
      <c r="AF950" s="52"/>
      <c r="AI950" s="53"/>
      <c r="AL950" s="51"/>
      <c r="AP950" s="53"/>
      <c r="AS950" s="51"/>
      <c r="AX950" s="53"/>
      <c r="AZ950" s="51"/>
      <c r="BE950" s="53"/>
      <c r="BG950" s="51"/>
      <c r="BK950" s="53"/>
      <c r="BN950" s="51"/>
      <c r="BR950" s="53"/>
      <c r="BU950" s="51"/>
      <c r="BW950" s="52"/>
      <c r="BY950" s="53"/>
      <c r="CB950" s="51"/>
      <c r="CF950" s="53"/>
      <c r="CI950" s="51"/>
      <c r="CM950" s="53"/>
      <c r="CP950" s="51"/>
      <c r="CW950" s="51"/>
      <c r="DD950" s="51"/>
      <c r="DK950" s="51"/>
      <c r="DR950" s="51"/>
      <c r="DY950" s="51"/>
      <c r="EF950" s="51"/>
      <c r="EM950" s="51"/>
      <c r="ET950" s="51"/>
      <c r="EX950" s="53"/>
      <c r="FA950" s="51"/>
      <c r="FH950" s="51"/>
      <c r="FJ950" s="53"/>
      <c r="FO950" s="51"/>
      <c r="FS950" s="53"/>
      <c r="FV950" s="51"/>
      <c r="FX950" s="53"/>
      <c r="GC950" s="51"/>
      <c r="GG950" s="53"/>
      <c r="GJ950" s="51"/>
      <c r="GN950" s="53"/>
      <c r="GQ950" s="51"/>
      <c r="GU950" s="53"/>
      <c r="GX950" s="51"/>
      <c r="HB950" s="53"/>
      <c r="HE950" s="51"/>
      <c r="HI950" s="53"/>
    </row>
    <row r="951">
      <c r="C951" s="51"/>
      <c r="J951" s="51"/>
      <c r="Q951" s="51"/>
      <c r="X951" s="51"/>
      <c r="AE951" s="51"/>
      <c r="AF951" s="52"/>
      <c r="AI951" s="53"/>
      <c r="AL951" s="51"/>
      <c r="AP951" s="53"/>
      <c r="AS951" s="51"/>
      <c r="AX951" s="53"/>
      <c r="AZ951" s="51"/>
      <c r="BE951" s="53"/>
      <c r="BG951" s="51"/>
      <c r="BK951" s="53"/>
      <c r="BN951" s="51"/>
      <c r="BR951" s="53"/>
      <c r="BU951" s="51"/>
      <c r="BW951" s="52"/>
      <c r="BY951" s="53"/>
      <c r="CB951" s="51"/>
      <c r="CF951" s="53"/>
      <c r="CI951" s="51"/>
      <c r="CM951" s="53"/>
      <c r="CP951" s="51"/>
      <c r="CW951" s="51"/>
      <c r="DD951" s="51"/>
      <c r="DK951" s="51"/>
      <c r="DR951" s="51"/>
      <c r="DY951" s="51"/>
      <c r="EF951" s="51"/>
      <c r="EM951" s="51"/>
      <c r="ET951" s="51"/>
      <c r="EX951" s="53"/>
      <c r="FA951" s="51"/>
      <c r="FH951" s="51"/>
      <c r="FJ951" s="53"/>
      <c r="FO951" s="51"/>
      <c r="FS951" s="53"/>
      <c r="FV951" s="51"/>
      <c r="FX951" s="53"/>
      <c r="GC951" s="51"/>
      <c r="GG951" s="53"/>
      <c r="GJ951" s="51"/>
      <c r="GN951" s="53"/>
      <c r="GQ951" s="51"/>
      <c r="GU951" s="53"/>
      <c r="GX951" s="51"/>
      <c r="HB951" s="53"/>
      <c r="HE951" s="51"/>
      <c r="HI951" s="53"/>
    </row>
    <row r="952">
      <c r="C952" s="51"/>
      <c r="J952" s="51"/>
      <c r="Q952" s="51"/>
      <c r="X952" s="51"/>
      <c r="AE952" s="51"/>
      <c r="AF952" s="52"/>
      <c r="AI952" s="53"/>
      <c r="AL952" s="51"/>
      <c r="AP952" s="53"/>
      <c r="AS952" s="51"/>
      <c r="AX952" s="53"/>
      <c r="AZ952" s="51"/>
      <c r="BE952" s="53"/>
      <c r="BG952" s="51"/>
      <c r="BK952" s="53"/>
      <c r="BN952" s="51"/>
      <c r="BR952" s="53"/>
      <c r="BU952" s="51"/>
      <c r="BW952" s="52"/>
      <c r="BY952" s="53"/>
      <c r="CB952" s="51"/>
      <c r="CF952" s="53"/>
      <c r="CI952" s="51"/>
      <c r="CM952" s="53"/>
      <c r="CP952" s="51"/>
      <c r="CW952" s="51"/>
      <c r="DD952" s="51"/>
      <c r="DK952" s="51"/>
      <c r="DR952" s="51"/>
      <c r="DY952" s="51"/>
      <c r="EF952" s="51"/>
      <c r="EM952" s="51"/>
      <c r="ET952" s="51"/>
      <c r="EX952" s="53"/>
      <c r="FA952" s="51"/>
      <c r="FH952" s="51"/>
      <c r="FJ952" s="53"/>
      <c r="FO952" s="51"/>
      <c r="FS952" s="53"/>
      <c r="FV952" s="51"/>
      <c r="FX952" s="53"/>
      <c r="GC952" s="51"/>
      <c r="GG952" s="53"/>
      <c r="GJ952" s="51"/>
      <c r="GN952" s="53"/>
      <c r="GQ952" s="51"/>
      <c r="GU952" s="53"/>
      <c r="GX952" s="51"/>
      <c r="HB952" s="53"/>
      <c r="HE952" s="51"/>
      <c r="HI952" s="53"/>
    </row>
    <row r="953">
      <c r="C953" s="51"/>
      <c r="J953" s="51"/>
      <c r="Q953" s="51"/>
      <c r="X953" s="51"/>
      <c r="AE953" s="51"/>
      <c r="AF953" s="52"/>
      <c r="AI953" s="53"/>
      <c r="AL953" s="51"/>
      <c r="AP953" s="53"/>
      <c r="AS953" s="51"/>
      <c r="AX953" s="53"/>
      <c r="AZ953" s="51"/>
      <c r="BE953" s="53"/>
      <c r="BG953" s="51"/>
      <c r="BK953" s="53"/>
      <c r="BN953" s="51"/>
      <c r="BR953" s="53"/>
      <c r="BU953" s="51"/>
      <c r="BW953" s="52"/>
      <c r="BY953" s="53"/>
      <c r="CB953" s="51"/>
      <c r="CF953" s="53"/>
      <c r="CI953" s="51"/>
      <c r="CM953" s="53"/>
      <c r="CP953" s="51"/>
      <c r="CW953" s="51"/>
      <c r="DD953" s="51"/>
      <c r="DK953" s="51"/>
      <c r="DR953" s="51"/>
      <c r="DY953" s="51"/>
      <c r="EF953" s="51"/>
      <c r="EM953" s="51"/>
      <c r="ET953" s="51"/>
      <c r="EX953" s="53"/>
      <c r="FA953" s="51"/>
      <c r="FH953" s="51"/>
      <c r="FJ953" s="53"/>
      <c r="FO953" s="51"/>
      <c r="FS953" s="53"/>
      <c r="FV953" s="51"/>
      <c r="FX953" s="53"/>
      <c r="GC953" s="51"/>
      <c r="GG953" s="53"/>
      <c r="GJ953" s="51"/>
      <c r="GN953" s="53"/>
      <c r="GQ953" s="51"/>
      <c r="GU953" s="53"/>
      <c r="GX953" s="51"/>
      <c r="HB953" s="53"/>
      <c r="HE953" s="51"/>
      <c r="HI953" s="53"/>
    </row>
    <row r="954">
      <c r="C954" s="51"/>
      <c r="J954" s="51"/>
      <c r="Q954" s="51"/>
      <c r="X954" s="51"/>
      <c r="AE954" s="51"/>
      <c r="AF954" s="52"/>
      <c r="AI954" s="53"/>
      <c r="AL954" s="51"/>
      <c r="AP954" s="53"/>
      <c r="AS954" s="51"/>
      <c r="AX954" s="53"/>
      <c r="AZ954" s="51"/>
      <c r="BE954" s="53"/>
      <c r="BG954" s="51"/>
      <c r="BK954" s="53"/>
      <c r="BN954" s="51"/>
      <c r="BR954" s="53"/>
      <c r="BU954" s="51"/>
      <c r="BW954" s="52"/>
      <c r="BY954" s="53"/>
      <c r="CB954" s="51"/>
      <c r="CF954" s="53"/>
      <c r="CI954" s="51"/>
      <c r="CM954" s="53"/>
      <c r="CP954" s="51"/>
      <c r="CW954" s="51"/>
      <c r="DD954" s="51"/>
      <c r="DK954" s="51"/>
      <c r="DR954" s="51"/>
      <c r="DY954" s="51"/>
      <c r="EF954" s="51"/>
      <c r="EM954" s="51"/>
      <c r="ET954" s="51"/>
      <c r="EX954" s="53"/>
      <c r="FA954" s="51"/>
      <c r="FH954" s="51"/>
      <c r="FJ954" s="53"/>
      <c r="FO954" s="51"/>
      <c r="FS954" s="53"/>
      <c r="FV954" s="51"/>
      <c r="FX954" s="53"/>
      <c r="GC954" s="51"/>
      <c r="GG954" s="53"/>
      <c r="GJ954" s="51"/>
      <c r="GN954" s="53"/>
      <c r="GQ954" s="51"/>
      <c r="GU954" s="53"/>
      <c r="GX954" s="51"/>
      <c r="HB954" s="53"/>
      <c r="HE954" s="51"/>
      <c r="HI954" s="53"/>
    </row>
    <row r="955">
      <c r="C955" s="51"/>
      <c r="J955" s="51"/>
      <c r="Q955" s="51"/>
      <c r="X955" s="51"/>
      <c r="AE955" s="51"/>
      <c r="AF955" s="52"/>
      <c r="AI955" s="53"/>
      <c r="AL955" s="51"/>
      <c r="AP955" s="53"/>
      <c r="AS955" s="51"/>
      <c r="AX955" s="53"/>
      <c r="AZ955" s="51"/>
      <c r="BE955" s="53"/>
      <c r="BG955" s="51"/>
      <c r="BK955" s="53"/>
      <c r="BN955" s="51"/>
      <c r="BR955" s="53"/>
      <c r="BU955" s="51"/>
      <c r="BW955" s="52"/>
      <c r="BY955" s="53"/>
      <c r="CB955" s="51"/>
      <c r="CF955" s="53"/>
      <c r="CI955" s="51"/>
      <c r="CM955" s="53"/>
      <c r="CP955" s="51"/>
      <c r="CW955" s="51"/>
      <c r="DD955" s="51"/>
      <c r="DK955" s="51"/>
      <c r="DR955" s="51"/>
      <c r="DY955" s="51"/>
      <c r="EF955" s="51"/>
      <c r="EM955" s="51"/>
      <c r="ET955" s="51"/>
      <c r="EX955" s="53"/>
      <c r="FA955" s="51"/>
      <c r="FH955" s="51"/>
      <c r="FJ955" s="53"/>
      <c r="FO955" s="51"/>
      <c r="FS955" s="53"/>
      <c r="FV955" s="51"/>
      <c r="FX955" s="53"/>
      <c r="GC955" s="51"/>
      <c r="GG955" s="53"/>
      <c r="GJ955" s="51"/>
      <c r="GN955" s="53"/>
      <c r="GQ955" s="51"/>
      <c r="GU955" s="53"/>
      <c r="GX955" s="51"/>
      <c r="HB955" s="53"/>
      <c r="HE955" s="51"/>
      <c r="HI955" s="53"/>
    </row>
    <row r="956">
      <c r="C956" s="51"/>
      <c r="J956" s="51"/>
      <c r="Q956" s="51"/>
      <c r="X956" s="51"/>
      <c r="AE956" s="51"/>
      <c r="AF956" s="52"/>
      <c r="AI956" s="53"/>
      <c r="AL956" s="51"/>
      <c r="AP956" s="53"/>
      <c r="AS956" s="51"/>
      <c r="AX956" s="53"/>
      <c r="AZ956" s="51"/>
      <c r="BE956" s="53"/>
      <c r="BG956" s="51"/>
      <c r="BK956" s="53"/>
      <c r="BN956" s="51"/>
      <c r="BR956" s="53"/>
      <c r="BU956" s="51"/>
      <c r="BW956" s="52"/>
      <c r="BY956" s="53"/>
      <c r="CB956" s="51"/>
      <c r="CF956" s="53"/>
      <c r="CI956" s="51"/>
      <c r="CM956" s="53"/>
      <c r="CP956" s="51"/>
      <c r="CW956" s="51"/>
      <c r="DD956" s="51"/>
      <c r="DK956" s="51"/>
      <c r="DR956" s="51"/>
      <c r="DY956" s="51"/>
      <c r="EF956" s="51"/>
      <c r="EM956" s="51"/>
      <c r="ET956" s="51"/>
      <c r="EX956" s="53"/>
      <c r="FA956" s="51"/>
      <c r="FH956" s="51"/>
      <c r="FJ956" s="53"/>
      <c r="FO956" s="51"/>
      <c r="FS956" s="53"/>
      <c r="FV956" s="51"/>
      <c r="FX956" s="53"/>
      <c r="GC956" s="51"/>
      <c r="GG956" s="53"/>
      <c r="GJ956" s="51"/>
      <c r="GN956" s="53"/>
      <c r="GQ956" s="51"/>
      <c r="GU956" s="53"/>
      <c r="GX956" s="51"/>
      <c r="HB956" s="53"/>
      <c r="HE956" s="51"/>
      <c r="HI956" s="53"/>
    </row>
    <row r="957">
      <c r="C957" s="51"/>
      <c r="J957" s="51"/>
      <c r="Q957" s="51"/>
      <c r="X957" s="51"/>
      <c r="AE957" s="51"/>
      <c r="AF957" s="52"/>
      <c r="AI957" s="53"/>
      <c r="AL957" s="51"/>
      <c r="AP957" s="53"/>
      <c r="AS957" s="51"/>
      <c r="AX957" s="53"/>
      <c r="AZ957" s="51"/>
      <c r="BE957" s="53"/>
      <c r="BG957" s="51"/>
      <c r="BK957" s="53"/>
      <c r="BN957" s="51"/>
      <c r="BR957" s="53"/>
      <c r="BU957" s="51"/>
      <c r="BW957" s="52"/>
      <c r="BY957" s="53"/>
      <c r="CB957" s="51"/>
      <c r="CF957" s="53"/>
      <c r="CI957" s="51"/>
      <c r="CM957" s="53"/>
      <c r="CP957" s="51"/>
      <c r="CW957" s="51"/>
      <c r="DD957" s="51"/>
      <c r="DK957" s="51"/>
      <c r="DR957" s="51"/>
      <c r="DY957" s="51"/>
      <c r="EF957" s="51"/>
      <c r="EM957" s="51"/>
      <c r="ET957" s="51"/>
      <c r="EX957" s="53"/>
      <c r="FA957" s="51"/>
      <c r="FH957" s="51"/>
      <c r="FJ957" s="53"/>
      <c r="FO957" s="51"/>
      <c r="FS957" s="53"/>
      <c r="FV957" s="51"/>
      <c r="FX957" s="53"/>
      <c r="GC957" s="51"/>
      <c r="GG957" s="53"/>
      <c r="GJ957" s="51"/>
      <c r="GN957" s="53"/>
      <c r="GQ957" s="51"/>
      <c r="GU957" s="53"/>
      <c r="GX957" s="51"/>
      <c r="HB957" s="53"/>
      <c r="HE957" s="51"/>
      <c r="HI957" s="53"/>
    </row>
    <row r="958">
      <c r="C958" s="51"/>
      <c r="J958" s="51"/>
      <c r="Q958" s="51"/>
      <c r="X958" s="51"/>
      <c r="AE958" s="51"/>
      <c r="AF958" s="52"/>
      <c r="AI958" s="53"/>
      <c r="AL958" s="51"/>
      <c r="AP958" s="53"/>
      <c r="AS958" s="51"/>
      <c r="AX958" s="53"/>
      <c r="AZ958" s="51"/>
      <c r="BE958" s="53"/>
      <c r="BG958" s="51"/>
      <c r="BK958" s="53"/>
      <c r="BN958" s="51"/>
      <c r="BR958" s="53"/>
      <c r="BU958" s="51"/>
      <c r="BW958" s="52"/>
      <c r="BY958" s="53"/>
      <c r="CB958" s="51"/>
      <c r="CF958" s="53"/>
      <c r="CI958" s="51"/>
      <c r="CM958" s="53"/>
      <c r="CP958" s="51"/>
      <c r="CW958" s="51"/>
      <c r="DD958" s="51"/>
      <c r="DK958" s="51"/>
      <c r="DR958" s="51"/>
      <c r="DY958" s="51"/>
      <c r="EF958" s="51"/>
      <c r="EM958" s="51"/>
      <c r="ET958" s="51"/>
      <c r="EX958" s="53"/>
      <c r="FA958" s="51"/>
      <c r="FH958" s="51"/>
      <c r="FJ958" s="53"/>
      <c r="FO958" s="51"/>
      <c r="FS958" s="53"/>
      <c r="FV958" s="51"/>
      <c r="FX958" s="53"/>
      <c r="GC958" s="51"/>
      <c r="GG958" s="53"/>
      <c r="GJ958" s="51"/>
      <c r="GN958" s="53"/>
      <c r="GQ958" s="51"/>
      <c r="GU958" s="53"/>
      <c r="GX958" s="51"/>
      <c r="HB958" s="53"/>
      <c r="HE958" s="51"/>
      <c r="HI958" s="53"/>
    </row>
    <row r="959">
      <c r="C959" s="51"/>
      <c r="J959" s="51"/>
      <c r="Q959" s="51"/>
      <c r="X959" s="51"/>
      <c r="AE959" s="51"/>
      <c r="AF959" s="52"/>
      <c r="AI959" s="53"/>
      <c r="AL959" s="51"/>
      <c r="AP959" s="53"/>
      <c r="AS959" s="51"/>
      <c r="AX959" s="53"/>
      <c r="AZ959" s="51"/>
      <c r="BE959" s="53"/>
      <c r="BG959" s="51"/>
      <c r="BK959" s="53"/>
      <c r="BN959" s="51"/>
      <c r="BR959" s="53"/>
      <c r="BU959" s="51"/>
      <c r="BW959" s="52"/>
      <c r="BY959" s="53"/>
      <c r="CB959" s="51"/>
      <c r="CF959" s="53"/>
      <c r="CI959" s="51"/>
      <c r="CM959" s="53"/>
      <c r="CP959" s="51"/>
      <c r="CW959" s="51"/>
      <c r="DD959" s="51"/>
      <c r="DK959" s="51"/>
      <c r="DR959" s="51"/>
      <c r="DY959" s="51"/>
      <c r="EF959" s="51"/>
      <c r="EM959" s="51"/>
      <c r="ET959" s="51"/>
      <c r="EX959" s="53"/>
      <c r="FA959" s="51"/>
      <c r="FH959" s="51"/>
      <c r="FJ959" s="53"/>
      <c r="FO959" s="51"/>
      <c r="FS959" s="53"/>
      <c r="FV959" s="51"/>
      <c r="FX959" s="53"/>
      <c r="GC959" s="51"/>
      <c r="GG959" s="53"/>
      <c r="GJ959" s="51"/>
      <c r="GN959" s="53"/>
      <c r="GQ959" s="51"/>
      <c r="GU959" s="53"/>
      <c r="GX959" s="51"/>
      <c r="HB959" s="53"/>
      <c r="HE959" s="51"/>
      <c r="HI959" s="53"/>
    </row>
    <row r="960">
      <c r="C960" s="51"/>
      <c r="J960" s="51"/>
      <c r="Q960" s="51"/>
      <c r="X960" s="51"/>
      <c r="AE960" s="51"/>
      <c r="AF960" s="52"/>
      <c r="AI960" s="53"/>
      <c r="AL960" s="51"/>
      <c r="AP960" s="53"/>
      <c r="AS960" s="51"/>
      <c r="AX960" s="53"/>
      <c r="AZ960" s="51"/>
      <c r="BE960" s="53"/>
      <c r="BG960" s="51"/>
      <c r="BK960" s="53"/>
      <c r="BN960" s="51"/>
      <c r="BR960" s="53"/>
      <c r="BU960" s="51"/>
      <c r="BW960" s="52"/>
      <c r="BY960" s="53"/>
      <c r="CB960" s="51"/>
      <c r="CF960" s="53"/>
      <c r="CI960" s="51"/>
      <c r="CM960" s="53"/>
      <c r="CP960" s="51"/>
      <c r="CW960" s="51"/>
      <c r="DD960" s="51"/>
      <c r="DK960" s="51"/>
      <c r="DR960" s="51"/>
      <c r="DY960" s="51"/>
      <c r="EF960" s="51"/>
      <c r="EM960" s="51"/>
      <c r="ET960" s="51"/>
      <c r="EX960" s="53"/>
      <c r="FA960" s="51"/>
      <c r="FH960" s="51"/>
      <c r="FJ960" s="53"/>
      <c r="FO960" s="51"/>
      <c r="FS960" s="53"/>
      <c r="FV960" s="51"/>
      <c r="FX960" s="53"/>
      <c r="GC960" s="51"/>
      <c r="GG960" s="53"/>
      <c r="GJ960" s="51"/>
      <c r="GN960" s="53"/>
      <c r="GQ960" s="51"/>
      <c r="GU960" s="53"/>
      <c r="GX960" s="51"/>
      <c r="HB960" s="53"/>
      <c r="HE960" s="51"/>
      <c r="HI960" s="53"/>
    </row>
    <row r="961">
      <c r="C961" s="51"/>
      <c r="J961" s="51"/>
      <c r="Q961" s="51"/>
      <c r="X961" s="51"/>
      <c r="AE961" s="51"/>
      <c r="AF961" s="52"/>
      <c r="AI961" s="53"/>
      <c r="AL961" s="51"/>
      <c r="AP961" s="53"/>
      <c r="AS961" s="51"/>
      <c r="AX961" s="53"/>
      <c r="AZ961" s="51"/>
      <c r="BE961" s="53"/>
      <c r="BG961" s="51"/>
      <c r="BK961" s="53"/>
      <c r="BN961" s="51"/>
      <c r="BR961" s="53"/>
      <c r="BU961" s="51"/>
      <c r="BW961" s="52"/>
      <c r="BY961" s="53"/>
      <c r="CB961" s="51"/>
      <c r="CF961" s="53"/>
      <c r="CI961" s="51"/>
      <c r="CM961" s="53"/>
      <c r="CP961" s="51"/>
      <c r="CW961" s="51"/>
      <c r="DD961" s="51"/>
      <c r="DK961" s="51"/>
      <c r="DR961" s="51"/>
      <c r="DY961" s="51"/>
      <c r="EF961" s="51"/>
      <c r="EM961" s="51"/>
      <c r="ET961" s="51"/>
      <c r="EX961" s="53"/>
      <c r="FA961" s="51"/>
      <c r="FH961" s="51"/>
      <c r="FJ961" s="53"/>
      <c r="FO961" s="51"/>
      <c r="FS961" s="53"/>
      <c r="FV961" s="51"/>
      <c r="FX961" s="53"/>
      <c r="GC961" s="51"/>
      <c r="GG961" s="53"/>
      <c r="GJ961" s="51"/>
      <c r="GN961" s="53"/>
      <c r="GQ961" s="51"/>
      <c r="GU961" s="53"/>
      <c r="GX961" s="51"/>
      <c r="HB961" s="53"/>
      <c r="HE961" s="51"/>
      <c r="HI961" s="53"/>
    </row>
    <row r="962">
      <c r="C962" s="51"/>
      <c r="J962" s="51"/>
      <c r="Q962" s="51"/>
      <c r="X962" s="51"/>
      <c r="AE962" s="51"/>
      <c r="AF962" s="52"/>
      <c r="AI962" s="53"/>
      <c r="AL962" s="51"/>
      <c r="AP962" s="53"/>
      <c r="AS962" s="51"/>
      <c r="AX962" s="53"/>
      <c r="AZ962" s="51"/>
      <c r="BE962" s="53"/>
      <c r="BG962" s="51"/>
      <c r="BK962" s="53"/>
      <c r="BN962" s="51"/>
      <c r="BR962" s="53"/>
      <c r="BU962" s="51"/>
      <c r="BW962" s="52"/>
      <c r="BY962" s="53"/>
      <c r="CB962" s="51"/>
      <c r="CF962" s="53"/>
      <c r="CI962" s="51"/>
      <c r="CM962" s="53"/>
      <c r="CP962" s="51"/>
      <c r="CW962" s="51"/>
      <c r="DD962" s="51"/>
      <c r="DK962" s="51"/>
      <c r="DR962" s="51"/>
      <c r="DY962" s="51"/>
      <c r="EF962" s="51"/>
      <c r="EM962" s="51"/>
      <c r="ET962" s="51"/>
      <c r="EX962" s="53"/>
      <c r="FA962" s="51"/>
      <c r="FH962" s="51"/>
      <c r="FJ962" s="53"/>
      <c r="FO962" s="51"/>
      <c r="FS962" s="53"/>
      <c r="FV962" s="51"/>
      <c r="FX962" s="53"/>
      <c r="GC962" s="51"/>
      <c r="GG962" s="53"/>
      <c r="GJ962" s="51"/>
      <c r="GN962" s="53"/>
      <c r="GQ962" s="51"/>
      <c r="GU962" s="53"/>
      <c r="GX962" s="51"/>
      <c r="HB962" s="53"/>
      <c r="HE962" s="51"/>
      <c r="HI962" s="53"/>
    </row>
    <row r="963">
      <c r="C963" s="51"/>
      <c r="J963" s="51"/>
      <c r="Q963" s="51"/>
      <c r="X963" s="51"/>
      <c r="AE963" s="51"/>
      <c r="AF963" s="52"/>
      <c r="AI963" s="53"/>
      <c r="AL963" s="51"/>
      <c r="AP963" s="53"/>
      <c r="AS963" s="51"/>
      <c r="AX963" s="53"/>
      <c r="AZ963" s="51"/>
      <c r="BE963" s="53"/>
      <c r="BG963" s="51"/>
      <c r="BK963" s="53"/>
      <c r="BN963" s="51"/>
      <c r="BR963" s="53"/>
      <c r="BU963" s="51"/>
      <c r="BW963" s="52"/>
      <c r="BY963" s="53"/>
      <c r="CB963" s="51"/>
      <c r="CF963" s="53"/>
      <c r="CI963" s="51"/>
      <c r="CM963" s="53"/>
      <c r="CP963" s="51"/>
      <c r="CW963" s="51"/>
      <c r="DD963" s="51"/>
      <c r="DK963" s="51"/>
      <c r="DR963" s="51"/>
      <c r="DY963" s="51"/>
      <c r="EF963" s="51"/>
      <c r="EM963" s="51"/>
      <c r="ET963" s="51"/>
      <c r="EX963" s="53"/>
      <c r="FA963" s="51"/>
      <c r="FH963" s="51"/>
      <c r="FJ963" s="53"/>
      <c r="FO963" s="51"/>
      <c r="FS963" s="53"/>
      <c r="FV963" s="51"/>
      <c r="FX963" s="53"/>
      <c r="GC963" s="51"/>
      <c r="GG963" s="53"/>
      <c r="GJ963" s="51"/>
      <c r="GN963" s="53"/>
      <c r="GQ963" s="51"/>
      <c r="GU963" s="53"/>
      <c r="GX963" s="51"/>
      <c r="HB963" s="53"/>
      <c r="HE963" s="51"/>
      <c r="HI963" s="53"/>
    </row>
    <row r="964">
      <c r="C964" s="51"/>
      <c r="J964" s="51"/>
      <c r="Q964" s="51"/>
      <c r="X964" s="51"/>
      <c r="AE964" s="51"/>
      <c r="AF964" s="52"/>
      <c r="AI964" s="53"/>
      <c r="AL964" s="51"/>
      <c r="AP964" s="53"/>
      <c r="AS964" s="51"/>
      <c r="AX964" s="53"/>
      <c r="AZ964" s="51"/>
      <c r="BE964" s="53"/>
      <c r="BG964" s="51"/>
      <c r="BK964" s="53"/>
      <c r="BN964" s="51"/>
      <c r="BR964" s="53"/>
      <c r="BU964" s="51"/>
      <c r="BW964" s="52"/>
      <c r="BY964" s="53"/>
      <c r="CB964" s="51"/>
      <c r="CF964" s="53"/>
      <c r="CI964" s="51"/>
      <c r="CM964" s="53"/>
      <c r="CP964" s="51"/>
      <c r="CW964" s="51"/>
      <c r="DD964" s="51"/>
      <c r="DK964" s="51"/>
      <c r="DR964" s="51"/>
      <c r="DY964" s="51"/>
      <c r="EF964" s="51"/>
      <c r="EM964" s="51"/>
      <c r="ET964" s="51"/>
      <c r="EX964" s="53"/>
      <c r="FA964" s="51"/>
      <c r="FH964" s="51"/>
      <c r="FJ964" s="53"/>
      <c r="FO964" s="51"/>
      <c r="FS964" s="53"/>
      <c r="FV964" s="51"/>
      <c r="FX964" s="53"/>
      <c r="GC964" s="51"/>
      <c r="GG964" s="53"/>
      <c r="GJ964" s="51"/>
      <c r="GN964" s="53"/>
      <c r="GQ964" s="51"/>
      <c r="GU964" s="53"/>
      <c r="GX964" s="51"/>
      <c r="HB964" s="53"/>
      <c r="HE964" s="51"/>
      <c r="HI964" s="53"/>
    </row>
    <row r="965">
      <c r="C965" s="51"/>
      <c r="J965" s="51"/>
      <c r="Q965" s="51"/>
      <c r="X965" s="51"/>
      <c r="AE965" s="51"/>
      <c r="AF965" s="52"/>
      <c r="AI965" s="53"/>
      <c r="AL965" s="51"/>
      <c r="AP965" s="53"/>
      <c r="AS965" s="51"/>
      <c r="AX965" s="53"/>
      <c r="AZ965" s="51"/>
      <c r="BE965" s="53"/>
      <c r="BG965" s="51"/>
      <c r="BK965" s="53"/>
      <c r="BN965" s="51"/>
      <c r="BR965" s="53"/>
      <c r="BU965" s="51"/>
      <c r="BW965" s="52"/>
      <c r="BY965" s="53"/>
      <c r="CB965" s="51"/>
      <c r="CF965" s="53"/>
      <c r="CI965" s="51"/>
      <c r="CM965" s="53"/>
      <c r="CP965" s="51"/>
      <c r="CW965" s="51"/>
      <c r="DD965" s="51"/>
      <c r="DK965" s="51"/>
      <c r="DR965" s="51"/>
      <c r="DY965" s="51"/>
      <c r="EF965" s="51"/>
      <c r="EM965" s="51"/>
      <c r="ET965" s="51"/>
      <c r="EX965" s="53"/>
      <c r="FA965" s="51"/>
      <c r="FH965" s="51"/>
      <c r="FJ965" s="53"/>
      <c r="FO965" s="51"/>
      <c r="FS965" s="53"/>
      <c r="FV965" s="51"/>
      <c r="FX965" s="53"/>
      <c r="GC965" s="51"/>
      <c r="GG965" s="53"/>
      <c r="GJ965" s="51"/>
      <c r="GN965" s="53"/>
      <c r="GQ965" s="51"/>
      <c r="GU965" s="53"/>
      <c r="GX965" s="51"/>
      <c r="HB965" s="53"/>
      <c r="HE965" s="51"/>
      <c r="HI965" s="53"/>
    </row>
    <row r="966">
      <c r="C966" s="51"/>
      <c r="J966" s="51"/>
      <c r="Q966" s="51"/>
      <c r="X966" s="51"/>
      <c r="AE966" s="51"/>
      <c r="AF966" s="52"/>
      <c r="AI966" s="53"/>
      <c r="AL966" s="51"/>
      <c r="AP966" s="53"/>
      <c r="AS966" s="51"/>
      <c r="AX966" s="53"/>
      <c r="AZ966" s="51"/>
      <c r="BE966" s="53"/>
      <c r="BG966" s="51"/>
      <c r="BK966" s="53"/>
      <c r="BN966" s="51"/>
      <c r="BR966" s="53"/>
      <c r="BU966" s="51"/>
      <c r="BW966" s="52"/>
      <c r="BY966" s="53"/>
      <c r="CB966" s="51"/>
      <c r="CF966" s="53"/>
      <c r="CI966" s="51"/>
      <c r="CM966" s="53"/>
      <c r="CP966" s="51"/>
      <c r="CW966" s="51"/>
      <c r="DD966" s="51"/>
      <c r="DK966" s="51"/>
      <c r="DR966" s="51"/>
      <c r="DY966" s="51"/>
      <c r="EF966" s="51"/>
      <c r="EM966" s="51"/>
      <c r="ET966" s="51"/>
      <c r="EX966" s="53"/>
      <c r="FA966" s="51"/>
      <c r="FH966" s="51"/>
      <c r="FJ966" s="53"/>
      <c r="FO966" s="51"/>
      <c r="FS966" s="53"/>
      <c r="FV966" s="51"/>
      <c r="FX966" s="53"/>
      <c r="GC966" s="51"/>
      <c r="GG966" s="53"/>
      <c r="GJ966" s="51"/>
      <c r="GN966" s="53"/>
      <c r="GQ966" s="51"/>
      <c r="GU966" s="53"/>
      <c r="GX966" s="51"/>
      <c r="HB966" s="53"/>
      <c r="HE966" s="51"/>
      <c r="HI966" s="53"/>
    </row>
    <row r="967">
      <c r="C967" s="51"/>
      <c r="J967" s="51"/>
      <c r="Q967" s="51"/>
      <c r="X967" s="51"/>
      <c r="AE967" s="51"/>
      <c r="AF967" s="52"/>
      <c r="AI967" s="53"/>
      <c r="AL967" s="51"/>
      <c r="AP967" s="53"/>
      <c r="AS967" s="51"/>
      <c r="AX967" s="53"/>
      <c r="AZ967" s="51"/>
      <c r="BE967" s="53"/>
      <c r="BG967" s="51"/>
      <c r="BK967" s="53"/>
      <c r="BN967" s="51"/>
      <c r="BR967" s="53"/>
      <c r="BU967" s="51"/>
      <c r="BW967" s="52"/>
      <c r="BY967" s="53"/>
      <c r="CB967" s="51"/>
      <c r="CF967" s="53"/>
      <c r="CI967" s="51"/>
      <c r="CM967" s="53"/>
      <c r="CP967" s="51"/>
      <c r="CW967" s="51"/>
      <c r="DD967" s="51"/>
      <c r="DK967" s="51"/>
      <c r="DR967" s="51"/>
      <c r="DY967" s="51"/>
      <c r="EF967" s="51"/>
      <c r="EM967" s="51"/>
      <c r="ET967" s="51"/>
      <c r="EX967" s="53"/>
      <c r="FA967" s="51"/>
      <c r="FH967" s="51"/>
      <c r="FJ967" s="53"/>
      <c r="FO967" s="51"/>
      <c r="FS967" s="53"/>
      <c r="FV967" s="51"/>
      <c r="FX967" s="53"/>
      <c r="GC967" s="51"/>
      <c r="GG967" s="53"/>
      <c r="GJ967" s="51"/>
      <c r="GN967" s="53"/>
      <c r="GQ967" s="51"/>
      <c r="GU967" s="53"/>
      <c r="GX967" s="51"/>
      <c r="HB967" s="53"/>
      <c r="HE967" s="51"/>
      <c r="HI967" s="53"/>
    </row>
    <row r="968">
      <c r="C968" s="51"/>
      <c r="J968" s="51"/>
      <c r="Q968" s="51"/>
      <c r="X968" s="51"/>
      <c r="AE968" s="51"/>
      <c r="AF968" s="52"/>
      <c r="AI968" s="53"/>
      <c r="AL968" s="51"/>
      <c r="AP968" s="53"/>
      <c r="AS968" s="51"/>
      <c r="AX968" s="53"/>
      <c r="AZ968" s="51"/>
      <c r="BE968" s="53"/>
      <c r="BG968" s="51"/>
      <c r="BK968" s="53"/>
      <c r="BN968" s="51"/>
      <c r="BR968" s="53"/>
      <c r="BU968" s="51"/>
      <c r="BW968" s="52"/>
      <c r="BY968" s="53"/>
      <c r="CB968" s="51"/>
      <c r="CF968" s="53"/>
      <c r="CI968" s="51"/>
      <c r="CM968" s="53"/>
      <c r="CP968" s="51"/>
      <c r="CW968" s="51"/>
      <c r="DD968" s="51"/>
      <c r="DK968" s="51"/>
      <c r="DR968" s="51"/>
      <c r="DY968" s="51"/>
      <c r="EF968" s="51"/>
      <c r="EM968" s="51"/>
      <c r="ET968" s="51"/>
      <c r="EX968" s="53"/>
      <c r="FA968" s="51"/>
      <c r="FH968" s="51"/>
      <c r="FJ968" s="53"/>
      <c r="FO968" s="51"/>
      <c r="FS968" s="53"/>
      <c r="FV968" s="51"/>
      <c r="FX968" s="53"/>
      <c r="GC968" s="51"/>
      <c r="GG968" s="53"/>
      <c r="GJ968" s="51"/>
      <c r="GN968" s="53"/>
      <c r="GQ968" s="51"/>
      <c r="GU968" s="53"/>
      <c r="GX968" s="51"/>
      <c r="HB968" s="53"/>
      <c r="HE968" s="51"/>
      <c r="HI968" s="53"/>
    </row>
    <row r="969">
      <c r="C969" s="51"/>
      <c r="J969" s="51"/>
      <c r="Q969" s="51"/>
      <c r="X969" s="51"/>
      <c r="AE969" s="51"/>
      <c r="AF969" s="52"/>
      <c r="AI969" s="53"/>
      <c r="AL969" s="51"/>
      <c r="AP969" s="53"/>
      <c r="AS969" s="51"/>
      <c r="AX969" s="53"/>
      <c r="AZ969" s="51"/>
      <c r="BE969" s="53"/>
      <c r="BG969" s="51"/>
      <c r="BK969" s="53"/>
      <c r="BN969" s="51"/>
      <c r="BR969" s="53"/>
      <c r="BU969" s="51"/>
      <c r="BW969" s="52"/>
      <c r="BY969" s="53"/>
      <c r="CB969" s="51"/>
      <c r="CF969" s="53"/>
      <c r="CI969" s="51"/>
      <c r="CM969" s="53"/>
      <c r="CP969" s="51"/>
      <c r="CW969" s="51"/>
      <c r="DD969" s="51"/>
      <c r="DK969" s="51"/>
      <c r="DR969" s="51"/>
      <c r="DY969" s="51"/>
      <c r="EF969" s="51"/>
      <c r="EM969" s="51"/>
      <c r="ET969" s="51"/>
      <c r="EX969" s="53"/>
      <c r="FA969" s="51"/>
      <c r="FH969" s="51"/>
      <c r="FJ969" s="53"/>
      <c r="FO969" s="51"/>
      <c r="FS969" s="53"/>
      <c r="FV969" s="51"/>
      <c r="FX969" s="53"/>
      <c r="GC969" s="51"/>
      <c r="GG969" s="53"/>
      <c r="GJ969" s="51"/>
      <c r="GN969" s="53"/>
      <c r="GQ969" s="51"/>
      <c r="GU969" s="53"/>
      <c r="GX969" s="51"/>
      <c r="HB969" s="53"/>
      <c r="HE969" s="51"/>
      <c r="HI969" s="53"/>
    </row>
    <row r="970">
      <c r="C970" s="51"/>
      <c r="J970" s="51"/>
      <c r="Q970" s="51"/>
      <c r="X970" s="51"/>
      <c r="AE970" s="51"/>
      <c r="AF970" s="52"/>
      <c r="AI970" s="53"/>
      <c r="AL970" s="51"/>
      <c r="AP970" s="53"/>
      <c r="AS970" s="51"/>
      <c r="AX970" s="53"/>
      <c r="AZ970" s="51"/>
      <c r="BE970" s="53"/>
      <c r="BG970" s="51"/>
      <c r="BK970" s="53"/>
      <c r="BN970" s="51"/>
      <c r="BR970" s="53"/>
      <c r="BU970" s="51"/>
      <c r="BW970" s="52"/>
      <c r="BY970" s="53"/>
      <c r="CB970" s="51"/>
      <c r="CF970" s="53"/>
      <c r="CI970" s="51"/>
      <c r="CM970" s="53"/>
      <c r="CP970" s="51"/>
      <c r="CW970" s="51"/>
      <c r="DD970" s="51"/>
      <c r="DK970" s="51"/>
      <c r="DR970" s="51"/>
      <c r="DY970" s="51"/>
      <c r="EF970" s="51"/>
      <c r="EM970" s="51"/>
      <c r="ET970" s="51"/>
      <c r="EX970" s="53"/>
      <c r="FA970" s="51"/>
      <c r="FH970" s="51"/>
      <c r="FJ970" s="53"/>
      <c r="FO970" s="51"/>
      <c r="FS970" s="53"/>
      <c r="FV970" s="51"/>
      <c r="FX970" s="53"/>
      <c r="GC970" s="51"/>
      <c r="GG970" s="53"/>
      <c r="GJ970" s="51"/>
      <c r="GN970" s="53"/>
      <c r="GQ970" s="51"/>
      <c r="GU970" s="53"/>
      <c r="GX970" s="51"/>
      <c r="HB970" s="53"/>
      <c r="HE970" s="51"/>
      <c r="HI970" s="53"/>
    </row>
    <row r="971">
      <c r="C971" s="51"/>
      <c r="J971" s="51"/>
      <c r="Q971" s="51"/>
      <c r="X971" s="51"/>
      <c r="AE971" s="51"/>
      <c r="AF971" s="52"/>
      <c r="AI971" s="53"/>
      <c r="AL971" s="51"/>
      <c r="AP971" s="53"/>
      <c r="AS971" s="51"/>
      <c r="AX971" s="53"/>
      <c r="AZ971" s="51"/>
      <c r="BE971" s="53"/>
      <c r="BG971" s="51"/>
      <c r="BK971" s="53"/>
      <c r="BN971" s="51"/>
      <c r="BR971" s="53"/>
      <c r="BU971" s="51"/>
      <c r="BW971" s="52"/>
      <c r="BY971" s="53"/>
      <c r="CB971" s="51"/>
      <c r="CF971" s="53"/>
      <c r="CI971" s="51"/>
      <c r="CM971" s="53"/>
      <c r="CP971" s="51"/>
      <c r="CW971" s="51"/>
      <c r="DD971" s="51"/>
      <c r="DK971" s="51"/>
      <c r="DR971" s="51"/>
      <c r="DY971" s="51"/>
      <c r="EF971" s="51"/>
      <c r="EM971" s="51"/>
      <c r="ET971" s="51"/>
      <c r="EX971" s="53"/>
      <c r="FA971" s="51"/>
      <c r="FH971" s="51"/>
      <c r="FJ971" s="53"/>
      <c r="FO971" s="51"/>
      <c r="FS971" s="53"/>
      <c r="FV971" s="51"/>
      <c r="FX971" s="53"/>
      <c r="GC971" s="51"/>
      <c r="GG971" s="53"/>
      <c r="GJ971" s="51"/>
      <c r="GN971" s="53"/>
      <c r="GQ971" s="51"/>
      <c r="GU971" s="53"/>
      <c r="GX971" s="51"/>
      <c r="HB971" s="53"/>
      <c r="HE971" s="51"/>
      <c r="HI971" s="53"/>
    </row>
    <row r="972">
      <c r="C972" s="51"/>
      <c r="J972" s="51"/>
      <c r="Q972" s="51"/>
      <c r="X972" s="51"/>
      <c r="AE972" s="51"/>
      <c r="AF972" s="52"/>
      <c r="AI972" s="53"/>
      <c r="AL972" s="51"/>
      <c r="AP972" s="53"/>
      <c r="AS972" s="51"/>
      <c r="AX972" s="53"/>
      <c r="AZ972" s="51"/>
      <c r="BE972" s="53"/>
      <c r="BG972" s="51"/>
      <c r="BK972" s="53"/>
      <c r="BN972" s="51"/>
      <c r="BR972" s="53"/>
      <c r="BU972" s="51"/>
      <c r="BW972" s="52"/>
      <c r="BY972" s="53"/>
      <c r="CB972" s="51"/>
      <c r="CF972" s="53"/>
      <c r="CI972" s="51"/>
      <c r="CM972" s="53"/>
      <c r="CP972" s="51"/>
      <c r="CW972" s="51"/>
      <c r="DD972" s="51"/>
      <c r="DK972" s="51"/>
      <c r="DR972" s="51"/>
      <c r="DY972" s="51"/>
      <c r="EF972" s="51"/>
      <c r="EM972" s="51"/>
      <c r="ET972" s="51"/>
      <c r="EX972" s="53"/>
      <c r="FA972" s="51"/>
      <c r="FH972" s="51"/>
      <c r="FJ972" s="53"/>
      <c r="FO972" s="51"/>
      <c r="FS972" s="53"/>
      <c r="FV972" s="51"/>
      <c r="FX972" s="53"/>
      <c r="GC972" s="51"/>
      <c r="GG972" s="53"/>
      <c r="GJ972" s="51"/>
      <c r="GN972" s="53"/>
      <c r="GQ972" s="51"/>
      <c r="GU972" s="53"/>
      <c r="GX972" s="51"/>
      <c r="HB972" s="53"/>
      <c r="HE972" s="51"/>
      <c r="HI972" s="53"/>
    </row>
    <row r="973">
      <c r="C973" s="51"/>
      <c r="J973" s="51"/>
      <c r="Q973" s="51"/>
      <c r="X973" s="51"/>
      <c r="AE973" s="51"/>
      <c r="AF973" s="52"/>
      <c r="AI973" s="53"/>
      <c r="AL973" s="51"/>
      <c r="AP973" s="53"/>
      <c r="AS973" s="51"/>
      <c r="AX973" s="53"/>
      <c r="AZ973" s="51"/>
      <c r="BE973" s="53"/>
      <c r="BG973" s="51"/>
      <c r="BK973" s="53"/>
      <c r="BN973" s="51"/>
      <c r="BR973" s="53"/>
      <c r="BU973" s="51"/>
      <c r="BW973" s="52"/>
      <c r="BY973" s="53"/>
      <c r="CB973" s="51"/>
      <c r="CF973" s="53"/>
      <c r="CI973" s="51"/>
      <c r="CM973" s="53"/>
      <c r="CP973" s="51"/>
      <c r="CW973" s="51"/>
      <c r="DD973" s="51"/>
      <c r="DK973" s="51"/>
      <c r="DR973" s="51"/>
      <c r="DY973" s="51"/>
      <c r="EF973" s="51"/>
      <c r="EM973" s="51"/>
      <c r="ET973" s="51"/>
      <c r="EX973" s="53"/>
      <c r="FA973" s="51"/>
      <c r="FH973" s="51"/>
      <c r="FJ973" s="53"/>
      <c r="FO973" s="51"/>
      <c r="FS973" s="53"/>
      <c r="FV973" s="51"/>
      <c r="FX973" s="53"/>
      <c r="GC973" s="51"/>
      <c r="GG973" s="53"/>
      <c r="GJ973" s="51"/>
      <c r="GN973" s="53"/>
      <c r="GQ973" s="51"/>
      <c r="GU973" s="53"/>
      <c r="GX973" s="51"/>
      <c r="HB973" s="53"/>
      <c r="HE973" s="51"/>
      <c r="HI973" s="53"/>
    </row>
    <row r="974">
      <c r="C974" s="51"/>
      <c r="J974" s="51"/>
      <c r="Q974" s="51"/>
      <c r="X974" s="51"/>
      <c r="AE974" s="51"/>
      <c r="AF974" s="52"/>
      <c r="AI974" s="53"/>
      <c r="AL974" s="51"/>
      <c r="AP974" s="53"/>
      <c r="AS974" s="51"/>
      <c r="AX974" s="53"/>
      <c r="AZ974" s="51"/>
      <c r="BE974" s="53"/>
      <c r="BG974" s="51"/>
      <c r="BK974" s="53"/>
      <c r="BN974" s="51"/>
      <c r="BR974" s="53"/>
      <c r="BU974" s="51"/>
      <c r="BW974" s="52"/>
      <c r="BY974" s="53"/>
      <c r="CB974" s="51"/>
      <c r="CF974" s="53"/>
      <c r="CI974" s="51"/>
      <c r="CM974" s="53"/>
      <c r="CP974" s="51"/>
      <c r="CW974" s="51"/>
      <c r="DD974" s="51"/>
      <c r="DK974" s="51"/>
      <c r="DR974" s="51"/>
      <c r="DY974" s="51"/>
      <c r="EF974" s="51"/>
      <c r="EM974" s="51"/>
      <c r="ET974" s="51"/>
      <c r="EX974" s="53"/>
      <c r="FA974" s="51"/>
      <c r="FH974" s="51"/>
      <c r="FJ974" s="53"/>
      <c r="FO974" s="51"/>
      <c r="FS974" s="53"/>
      <c r="FV974" s="51"/>
      <c r="FX974" s="53"/>
      <c r="GC974" s="51"/>
      <c r="GG974" s="53"/>
      <c r="GJ974" s="51"/>
      <c r="GN974" s="53"/>
      <c r="GQ974" s="51"/>
      <c r="GU974" s="53"/>
      <c r="GX974" s="51"/>
      <c r="HB974" s="53"/>
      <c r="HE974" s="51"/>
      <c r="HI974" s="53"/>
    </row>
    <row r="975">
      <c r="C975" s="51"/>
      <c r="J975" s="51"/>
      <c r="Q975" s="51"/>
      <c r="X975" s="51"/>
      <c r="AE975" s="51"/>
      <c r="AF975" s="52"/>
      <c r="AI975" s="53"/>
      <c r="AL975" s="51"/>
      <c r="AP975" s="53"/>
      <c r="AS975" s="51"/>
      <c r="AX975" s="53"/>
      <c r="AZ975" s="51"/>
      <c r="BE975" s="53"/>
      <c r="BG975" s="51"/>
      <c r="BK975" s="53"/>
      <c r="BN975" s="51"/>
      <c r="BR975" s="53"/>
      <c r="BU975" s="51"/>
      <c r="BW975" s="52"/>
      <c r="BY975" s="53"/>
      <c r="CB975" s="51"/>
      <c r="CF975" s="53"/>
      <c r="CI975" s="51"/>
      <c r="CM975" s="53"/>
      <c r="CP975" s="51"/>
      <c r="CW975" s="51"/>
      <c r="DD975" s="51"/>
      <c r="DK975" s="51"/>
      <c r="DR975" s="51"/>
      <c r="DY975" s="51"/>
      <c r="EF975" s="51"/>
      <c r="EM975" s="51"/>
      <c r="ET975" s="51"/>
      <c r="EX975" s="53"/>
      <c r="FA975" s="51"/>
      <c r="FH975" s="51"/>
      <c r="FJ975" s="53"/>
      <c r="FO975" s="51"/>
      <c r="FS975" s="53"/>
      <c r="FV975" s="51"/>
      <c r="FX975" s="53"/>
      <c r="GC975" s="51"/>
      <c r="GG975" s="53"/>
      <c r="GJ975" s="51"/>
      <c r="GN975" s="53"/>
      <c r="GQ975" s="51"/>
      <c r="GU975" s="53"/>
      <c r="GX975" s="51"/>
      <c r="HB975" s="53"/>
      <c r="HE975" s="51"/>
      <c r="HI975" s="53"/>
    </row>
    <row r="976">
      <c r="C976" s="51"/>
      <c r="J976" s="51"/>
      <c r="Q976" s="51"/>
      <c r="X976" s="51"/>
      <c r="AE976" s="51"/>
      <c r="AF976" s="52"/>
      <c r="AI976" s="53"/>
      <c r="AL976" s="51"/>
      <c r="AP976" s="53"/>
      <c r="AS976" s="51"/>
      <c r="AX976" s="53"/>
      <c r="AZ976" s="51"/>
      <c r="BE976" s="53"/>
      <c r="BG976" s="51"/>
      <c r="BK976" s="53"/>
      <c r="BN976" s="51"/>
      <c r="BR976" s="53"/>
      <c r="BU976" s="51"/>
      <c r="BW976" s="52"/>
      <c r="BY976" s="53"/>
      <c r="CB976" s="51"/>
      <c r="CF976" s="53"/>
      <c r="CI976" s="51"/>
      <c r="CM976" s="53"/>
      <c r="CP976" s="51"/>
      <c r="CW976" s="51"/>
      <c r="DD976" s="51"/>
      <c r="DK976" s="51"/>
      <c r="DR976" s="51"/>
      <c r="DY976" s="51"/>
      <c r="EF976" s="51"/>
      <c r="EM976" s="51"/>
      <c r="ET976" s="51"/>
      <c r="EX976" s="53"/>
      <c r="FA976" s="51"/>
      <c r="FH976" s="51"/>
      <c r="FJ976" s="53"/>
      <c r="FO976" s="51"/>
      <c r="FS976" s="53"/>
      <c r="FV976" s="51"/>
      <c r="FX976" s="53"/>
      <c r="GC976" s="51"/>
      <c r="GG976" s="53"/>
      <c r="GJ976" s="51"/>
      <c r="GN976" s="53"/>
      <c r="GQ976" s="51"/>
      <c r="GU976" s="53"/>
      <c r="GX976" s="51"/>
      <c r="HB976" s="53"/>
      <c r="HE976" s="51"/>
      <c r="HI976" s="53"/>
    </row>
    <row r="977">
      <c r="C977" s="51"/>
      <c r="J977" s="51"/>
      <c r="Q977" s="51"/>
      <c r="X977" s="51"/>
      <c r="AE977" s="51"/>
      <c r="AF977" s="52"/>
      <c r="AI977" s="53"/>
      <c r="AL977" s="51"/>
      <c r="AP977" s="53"/>
      <c r="AS977" s="51"/>
      <c r="AX977" s="53"/>
      <c r="AZ977" s="51"/>
      <c r="BE977" s="53"/>
      <c r="BG977" s="51"/>
      <c r="BK977" s="53"/>
      <c r="BN977" s="51"/>
      <c r="BR977" s="53"/>
      <c r="BU977" s="51"/>
      <c r="BW977" s="52"/>
      <c r="BY977" s="53"/>
      <c r="CB977" s="51"/>
      <c r="CF977" s="53"/>
      <c r="CI977" s="51"/>
      <c r="CM977" s="53"/>
      <c r="CP977" s="51"/>
      <c r="CW977" s="51"/>
      <c r="DD977" s="51"/>
      <c r="DK977" s="51"/>
      <c r="DR977" s="51"/>
      <c r="DY977" s="51"/>
      <c r="EF977" s="51"/>
      <c r="EM977" s="51"/>
      <c r="ET977" s="51"/>
      <c r="EX977" s="53"/>
      <c r="FA977" s="51"/>
      <c r="FH977" s="51"/>
      <c r="FJ977" s="53"/>
      <c r="FO977" s="51"/>
      <c r="FS977" s="53"/>
      <c r="FV977" s="51"/>
      <c r="FX977" s="53"/>
      <c r="GC977" s="51"/>
      <c r="GG977" s="53"/>
      <c r="GJ977" s="51"/>
      <c r="GN977" s="53"/>
      <c r="GQ977" s="51"/>
      <c r="GU977" s="53"/>
      <c r="GX977" s="51"/>
      <c r="HB977" s="53"/>
      <c r="HE977" s="51"/>
      <c r="HI977" s="53"/>
    </row>
    <row r="978">
      <c r="C978" s="51"/>
      <c r="J978" s="51"/>
      <c r="Q978" s="51"/>
      <c r="X978" s="51"/>
      <c r="AE978" s="51"/>
      <c r="AF978" s="52"/>
      <c r="AI978" s="53"/>
      <c r="AL978" s="51"/>
      <c r="AP978" s="53"/>
      <c r="AS978" s="51"/>
      <c r="AX978" s="53"/>
      <c r="AZ978" s="51"/>
      <c r="BE978" s="53"/>
      <c r="BG978" s="51"/>
      <c r="BK978" s="53"/>
      <c r="BN978" s="51"/>
      <c r="BR978" s="53"/>
      <c r="BU978" s="51"/>
      <c r="BW978" s="52"/>
      <c r="BY978" s="53"/>
      <c r="CB978" s="51"/>
      <c r="CF978" s="53"/>
      <c r="CI978" s="51"/>
      <c r="CM978" s="53"/>
      <c r="CP978" s="51"/>
      <c r="CW978" s="51"/>
      <c r="DD978" s="51"/>
      <c r="DK978" s="51"/>
      <c r="DR978" s="51"/>
      <c r="DY978" s="51"/>
      <c r="EF978" s="51"/>
      <c r="EM978" s="51"/>
      <c r="ET978" s="51"/>
      <c r="EX978" s="53"/>
      <c r="FA978" s="51"/>
      <c r="FH978" s="51"/>
      <c r="FJ978" s="53"/>
      <c r="FO978" s="51"/>
      <c r="FS978" s="53"/>
      <c r="FV978" s="51"/>
      <c r="FX978" s="53"/>
      <c r="GC978" s="51"/>
      <c r="GG978" s="53"/>
      <c r="GJ978" s="51"/>
      <c r="GN978" s="53"/>
      <c r="GQ978" s="51"/>
      <c r="GU978" s="53"/>
      <c r="GX978" s="51"/>
      <c r="HB978" s="53"/>
      <c r="HE978" s="51"/>
      <c r="HI978" s="53"/>
    </row>
    <row r="979">
      <c r="C979" s="51"/>
      <c r="J979" s="51"/>
      <c r="Q979" s="51"/>
      <c r="X979" s="51"/>
      <c r="AE979" s="51"/>
      <c r="AF979" s="52"/>
      <c r="AI979" s="53"/>
      <c r="AL979" s="51"/>
      <c r="AP979" s="53"/>
      <c r="AS979" s="51"/>
      <c r="AX979" s="53"/>
      <c r="AZ979" s="51"/>
      <c r="BE979" s="53"/>
      <c r="BG979" s="51"/>
      <c r="BK979" s="53"/>
      <c r="BN979" s="51"/>
      <c r="BR979" s="53"/>
      <c r="BU979" s="51"/>
      <c r="BW979" s="52"/>
      <c r="BY979" s="53"/>
      <c r="CB979" s="51"/>
      <c r="CF979" s="53"/>
      <c r="CI979" s="51"/>
      <c r="CM979" s="53"/>
      <c r="CP979" s="51"/>
      <c r="CW979" s="51"/>
      <c r="DD979" s="51"/>
      <c r="DK979" s="51"/>
      <c r="DR979" s="51"/>
      <c r="DY979" s="51"/>
      <c r="EF979" s="51"/>
      <c r="EM979" s="51"/>
      <c r="ET979" s="51"/>
      <c r="EX979" s="53"/>
      <c r="FA979" s="51"/>
      <c r="FH979" s="51"/>
      <c r="FJ979" s="53"/>
      <c r="FO979" s="51"/>
      <c r="FS979" s="53"/>
      <c r="FV979" s="51"/>
      <c r="FX979" s="53"/>
      <c r="GC979" s="51"/>
      <c r="GG979" s="53"/>
      <c r="GJ979" s="51"/>
      <c r="GN979" s="53"/>
      <c r="GQ979" s="51"/>
      <c r="GU979" s="53"/>
      <c r="GX979" s="51"/>
      <c r="HB979" s="53"/>
      <c r="HE979" s="51"/>
      <c r="HI979" s="53"/>
    </row>
    <row r="980">
      <c r="C980" s="51"/>
      <c r="J980" s="51"/>
      <c r="Q980" s="51"/>
      <c r="X980" s="51"/>
      <c r="AE980" s="51"/>
      <c r="AF980" s="52"/>
      <c r="AI980" s="53"/>
      <c r="AL980" s="51"/>
      <c r="AP980" s="53"/>
      <c r="AS980" s="51"/>
      <c r="AX980" s="53"/>
      <c r="AZ980" s="51"/>
      <c r="BE980" s="53"/>
      <c r="BG980" s="51"/>
      <c r="BK980" s="53"/>
      <c r="BN980" s="51"/>
      <c r="BR980" s="53"/>
      <c r="BU980" s="51"/>
      <c r="BW980" s="52"/>
      <c r="BY980" s="53"/>
      <c r="CB980" s="51"/>
      <c r="CF980" s="53"/>
      <c r="CI980" s="51"/>
      <c r="CM980" s="53"/>
      <c r="CP980" s="51"/>
      <c r="CW980" s="51"/>
      <c r="DD980" s="51"/>
      <c r="DK980" s="51"/>
      <c r="DR980" s="51"/>
      <c r="DY980" s="51"/>
      <c r="EF980" s="51"/>
      <c r="EM980" s="51"/>
      <c r="ET980" s="51"/>
      <c r="EX980" s="53"/>
      <c r="FA980" s="51"/>
      <c r="FH980" s="51"/>
      <c r="FJ980" s="53"/>
      <c r="FO980" s="51"/>
      <c r="FS980" s="53"/>
      <c r="FV980" s="51"/>
      <c r="FX980" s="53"/>
      <c r="GC980" s="51"/>
      <c r="GG980" s="53"/>
      <c r="GJ980" s="51"/>
      <c r="GN980" s="53"/>
      <c r="GQ980" s="51"/>
      <c r="GU980" s="53"/>
      <c r="GX980" s="51"/>
      <c r="HB980" s="53"/>
      <c r="HE980" s="51"/>
      <c r="HI980" s="53"/>
    </row>
    <row r="981">
      <c r="C981" s="51"/>
      <c r="J981" s="51"/>
      <c r="Q981" s="51"/>
      <c r="X981" s="51"/>
      <c r="AE981" s="51"/>
      <c r="AF981" s="52"/>
      <c r="AI981" s="53"/>
      <c r="AL981" s="51"/>
      <c r="AP981" s="53"/>
      <c r="AS981" s="51"/>
      <c r="AX981" s="53"/>
      <c r="AZ981" s="51"/>
      <c r="BE981" s="53"/>
      <c r="BG981" s="51"/>
      <c r="BK981" s="53"/>
      <c r="BN981" s="51"/>
      <c r="BR981" s="53"/>
      <c r="BU981" s="51"/>
      <c r="BW981" s="52"/>
      <c r="BY981" s="53"/>
      <c r="CB981" s="51"/>
      <c r="CF981" s="53"/>
      <c r="CI981" s="51"/>
      <c r="CM981" s="53"/>
      <c r="CP981" s="51"/>
      <c r="CW981" s="51"/>
      <c r="DD981" s="51"/>
      <c r="DK981" s="51"/>
      <c r="DR981" s="51"/>
      <c r="DY981" s="51"/>
      <c r="EF981" s="51"/>
      <c r="EM981" s="51"/>
      <c r="ET981" s="51"/>
      <c r="EX981" s="53"/>
      <c r="FA981" s="51"/>
      <c r="FH981" s="51"/>
      <c r="FJ981" s="53"/>
      <c r="FO981" s="51"/>
      <c r="FS981" s="53"/>
      <c r="FV981" s="51"/>
      <c r="FX981" s="53"/>
      <c r="GC981" s="51"/>
      <c r="GG981" s="53"/>
      <c r="GJ981" s="51"/>
      <c r="GN981" s="53"/>
      <c r="GQ981" s="51"/>
      <c r="GU981" s="53"/>
      <c r="GX981" s="51"/>
      <c r="HB981" s="53"/>
      <c r="HE981" s="51"/>
      <c r="HI981" s="53"/>
    </row>
    <row r="982">
      <c r="C982" s="51"/>
      <c r="J982" s="51"/>
      <c r="Q982" s="51"/>
      <c r="X982" s="51"/>
      <c r="AE982" s="51"/>
      <c r="AF982" s="52"/>
      <c r="AI982" s="53"/>
      <c r="AL982" s="51"/>
      <c r="AP982" s="53"/>
      <c r="AS982" s="51"/>
      <c r="AX982" s="53"/>
      <c r="AZ982" s="51"/>
      <c r="BE982" s="53"/>
      <c r="BG982" s="51"/>
      <c r="BK982" s="53"/>
      <c r="BN982" s="51"/>
      <c r="BR982" s="53"/>
      <c r="BU982" s="51"/>
      <c r="BW982" s="52"/>
      <c r="BY982" s="53"/>
      <c r="CB982" s="51"/>
      <c r="CF982" s="53"/>
      <c r="CI982" s="51"/>
      <c r="CM982" s="53"/>
      <c r="CP982" s="51"/>
      <c r="CW982" s="51"/>
      <c r="DD982" s="51"/>
      <c r="DK982" s="51"/>
      <c r="DR982" s="51"/>
      <c r="DY982" s="51"/>
      <c r="EF982" s="51"/>
      <c r="EM982" s="51"/>
      <c r="ET982" s="51"/>
      <c r="EX982" s="53"/>
      <c r="FA982" s="51"/>
      <c r="FH982" s="51"/>
      <c r="FJ982" s="53"/>
      <c r="FO982" s="51"/>
      <c r="FS982" s="53"/>
      <c r="FV982" s="51"/>
      <c r="FX982" s="53"/>
      <c r="GC982" s="51"/>
      <c r="GG982" s="53"/>
      <c r="GJ982" s="51"/>
      <c r="GN982" s="53"/>
      <c r="GQ982" s="51"/>
      <c r="GU982" s="53"/>
      <c r="GX982" s="51"/>
      <c r="HB982" s="53"/>
      <c r="HE982" s="51"/>
      <c r="HI982" s="53"/>
    </row>
    <row r="983">
      <c r="C983" s="51"/>
      <c r="J983" s="51"/>
      <c r="Q983" s="51"/>
      <c r="X983" s="51"/>
      <c r="AE983" s="51"/>
      <c r="AF983" s="52"/>
      <c r="AI983" s="53"/>
      <c r="AL983" s="51"/>
      <c r="AP983" s="53"/>
      <c r="AS983" s="51"/>
      <c r="AX983" s="53"/>
      <c r="AZ983" s="51"/>
      <c r="BE983" s="53"/>
      <c r="BG983" s="51"/>
      <c r="BK983" s="53"/>
      <c r="BN983" s="51"/>
      <c r="BR983" s="53"/>
      <c r="BU983" s="51"/>
      <c r="BW983" s="52"/>
      <c r="BY983" s="53"/>
      <c r="CB983" s="51"/>
      <c r="CF983" s="53"/>
      <c r="CI983" s="51"/>
      <c r="CM983" s="53"/>
      <c r="CP983" s="51"/>
      <c r="CW983" s="51"/>
      <c r="DD983" s="51"/>
      <c r="DK983" s="51"/>
      <c r="DR983" s="51"/>
      <c r="DY983" s="51"/>
      <c r="EF983" s="51"/>
      <c r="EM983" s="51"/>
      <c r="ET983" s="51"/>
      <c r="EX983" s="53"/>
      <c r="FA983" s="51"/>
      <c r="FH983" s="51"/>
      <c r="FJ983" s="53"/>
      <c r="FO983" s="51"/>
      <c r="FS983" s="53"/>
      <c r="FV983" s="51"/>
      <c r="FX983" s="53"/>
      <c r="GC983" s="51"/>
      <c r="GG983" s="53"/>
      <c r="GJ983" s="51"/>
      <c r="GN983" s="53"/>
      <c r="GQ983" s="51"/>
      <c r="GU983" s="53"/>
      <c r="GX983" s="51"/>
      <c r="HB983" s="53"/>
      <c r="HE983" s="51"/>
      <c r="HI983" s="53"/>
    </row>
    <row r="984">
      <c r="C984" s="51"/>
      <c r="J984" s="51"/>
      <c r="Q984" s="51"/>
      <c r="X984" s="51"/>
      <c r="AE984" s="51"/>
      <c r="AF984" s="52"/>
      <c r="AI984" s="53"/>
      <c r="AL984" s="51"/>
      <c r="AP984" s="53"/>
      <c r="AS984" s="51"/>
      <c r="AX984" s="53"/>
      <c r="AZ984" s="51"/>
      <c r="BE984" s="53"/>
      <c r="BG984" s="51"/>
      <c r="BK984" s="53"/>
      <c r="BN984" s="51"/>
      <c r="BR984" s="53"/>
      <c r="BU984" s="51"/>
      <c r="BW984" s="52"/>
      <c r="BY984" s="53"/>
      <c r="CB984" s="51"/>
      <c r="CF984" s="53"/>
      <c r="CI984" s="51"/>
      <c r="CM984" s="53"/>
      <c r="CP984" s="51"/>
      <c r="CW984" s="51"/>
      <c r="DD984" s="51"/>
      <c r="DK984" s="51"/>
      <c r="DR984" s="51"/>
      <c r="DY984" s="51"/>
      <c r="EF984" s="51"/>
      <c r="EM984" s="51"/>
      <c r="ET984" s="51"/>
      <c r="EX984" s="53"/>
      <c r="FA984" s="51"/>
      <c r="FH984" s="51"/>
      <c r="FJ984" s="53"/>
      <c r="FO984" s="51"/>
      <c r="FS984" s="53"/>
      <c r="FV984" s="51"/>
      <c r="FX984" s="53"/>
      <c r="GC984" s="51"/>
      <c r="GG984" s="53"/>
      <c r="GJ984" s="51"/>
      <c r="GN984" s="53"/>
      <c r="GQ984" s="51"/>
      <c r="GU984" s="53"/>
      <c r="GX984" s="51"/>
      <c r="HB984" s="53"/>
      <c r="HE984" s="51"/>
      <c r="HI984" s="53"/>
    </row>
    <row r="985">
      <c r="C985" s="51"/>
      <c r="J985" s="51"/>
      <c r="Q985" s="51"/>
      <c r="X985" s="51"/>
      <c r="AE985" s="51"/>
      <c r="AF985" s="52"/>
      <c r="AI985" s="53"/>
      <c r="AL985" s="51"/>
      <c r="AP985" s="53"/>
      <c r="AS985" s="51"/>
      <c r="AX985" s="53"/>
      <c r="AZ985" s="51"/>
      <c r="BE985" s="53"/>
      <c r="BG985" s="51"/>
      <c r="BK985" s="53"/>
      <c r="BN985" s="51"/>
      <c r="BR985" s="53"/>
      <c r="BU985" s="51"/>
      <c r="BW985" s="52"/>
      <c r="BY985" s="53"/>
      <c r="CB985" s="51"/>
      <c r="CF985" s="53"/>
      <c r="CI985" s="51"/>
      <c r="CM985" s="53"/>
      <c r="CP985" s="51"/>
      <c r="CW985" s="51"/>
      <c r="DD985" s="51"/>
      <c r="DK985" s="51"/>
      <c r="DR985" s="51"/>
      <c r="DY985" s="51"/>
      <c r="EF985" s="51"/>
      <c r="EM985" s="51"/>
      <c r="ET985" s="51"/>
      <c r="EX985" s="53"/>
      <c r="FA985" s="51"/>
      <c r="FH985" s="51"/>
      <c r="FJ985" s="53"/>
      <c r="FO985" s="51"/>
      <c r="FS985" s="53"/>
      <c r="FV985" s="51"/>
      <c r="FX985" s="53"/>
      <c r="GC985" s="51"/>
      <c r="GG985" s="53"/>
      <c r="GJ985" s="51"/>
      <c r="GN985" s="53"/>
      <c r="GQ985" s="51"/>
      <c r="GU985" s="53"/>
      <c r="GX985" s="51"/>
      <c r="HB985" s="53"/>
      <c r="HE985" s="51"/>
      <c r="HI985" s="53"/>
    </row>
    <row r="986">
      <c r="C986" s="51"/>
      <c r="J986" s="51"/>
      <c r="Q986" s="51"/>
      <c r="X986" s="51"/>
      <c r="AE986" s="51"/>
      <c r="AF986" s="52"/>
      <c r="AI986" s="53"/>
      <c r="AL986" s="51"/>
      <c r="AP986" s="53"/>
      <c r="AS986" s="51"/>
      <c r="AX986" s="53"/>
      <c r="AZ986" s="51"/>
      <c r="BE986" s="53"/>
      <c r="BG986" s="51"/>
      <c r="BK986" s="53"/>
      <c r="BN986" s="51"/>
      <c r="BR986" s="53"/>
      <c r="BU986" s="51"/>
      <c r="BW986" s="52"/>
      <c r="BY986" s="53"/>
      <c r="CB986" s="51"/>
      <c r="CF986" s="53"/>
      <c r="CI986" s="51"/>
      <c r="CM986" s="53"/>
      <c r="CP986" s="51"/>
      <c r="CW986" s="51"/>
      <c r="DD986" s="51"/>
      <c r="DK986" s="51"/>
      <c r="DR986" s="51"/>
      <c r="DY986" s="51"/>
      <c r="EF986" s="51"/>
      <c r="EM986" s="51"/>
      <c r="ET986" s="51"/>
      <c r="EX986" s="53"/>
      <c r="FA986" s="51"/>
      <c r="FH986" s="51"/>
      <c r="FJ986" s="53"/>
      <c r="FO986" s="51"/>
      <c r="FS986" s="53"/>
      <c r="FV986" s="51"/>
      <c r="FX986" s="53"/>
      <c r="GC986" s="51"/>
      <c r="GG986" s="53"/>
      <c r="GJ986" s="51"/>
      <c r="GN986" s="53"/>
      <c r="GQ986" s="51"/>
      <c r="GU986" s="53"/>
      <c r="GX986" s="51"/>
      <c r="HB986" s="53"/>
      <c r="HE986" s="51"/>
      <c r="HI986" s="53"/>
    </row>
    <row r="987">
      <c r="C987" s="51"/>
      <c r="J987" s="51"/>
      <c r="Q987" s="51"/>
      <c r="X987" s="51"/>
      <c r="AE987" s="51"/>
      <c r="AF987" s="52"/>
      <c r="AI987" s="53"/>
      <c r="AL987" s="51"/>
      <c r="AP987" s="53"/>
      <c r="AS987" s="51"/>
      <c r="AX987" s="53"/>
      <c r="AZ987" s="51"/>
      <c r="BE987" s="53"/>
      <c r="BG987" s="51"/>
      <c r="BK987" s="53"/>
      <c r="BN987" s="51"/>
      <c r="BR987" s="53"/>
      <c r="BU987" s="51"/>
      <c r="BW987" s="52"/>
      <c r="BY987" s="53"/>
      <c r="CB987" s="51"/>
      <c r="CF987" s="53"/>
      <c r="CI987" s="51"/>
      <c r="CM987" s="53"/>
      <c r="CP987" s="51"/>
      <c r="CW987" s="51"/>
      <c r="DD987" s="51"/>
      <c r="DK987" s="51"/>
      <c r="DR987" s="51"/>
      <c r="DY987" s="51"/>
      <c r="EF987" s="51"/>
      <c r="EM987" s="51"/>
      <c r="ET987" s="51"/>
      <c r="EX987" s="53"/>
      <c r="FA987" s="51"/>
      <c r="FH987" s="51"/>
      <c r="FJ987" s="53"/>
      <c r="FO987" s="51"/>
      <c r="FS987" s="53"/>
      <c r="FV987" s="51"/>
      <c r="FX987" s="53"/>
      <c r="GC987" s="51"/>
      <c r="GG987" s="53"/>
      <c r="GJ987" s="51"/>
      <c r="GN987" s="53"/>
      <c r="GQ987" s="51"/>
      <c r="GU987" s="53"/>
      <c r="GX987" s="51"/>
      <c r="HB987" s="53"/>
      <c r="HE987" s="51"/>
      <c r="HI987" s="53"/>
    </row>
    <row r="988">
      <c r="C988" s="51"/>
      <c r="J988" s="51"/>
      <c r="Q988" s="51"/>
      <c r="X988" s="51"/>
      <c r="AE988" s="51"/>
      <c r="AF988" s="52"/>
      <c r="AI988" s="53"/>
      <c r="AL988" s="51"/>
      <c r="AP988" s="53"/>
      <c r="AS988" s="51"/>
      <c r="AX988" s="53"/>
      <c r="AZ988" s="51"/>
      <c r="BE988" s="53"/>
      <c r="BG988" s="51"/>
      <c r="BK988" s="53"/>
      <c r="BN988" s="51"/>
      <c r="BR988" s="53"/>
      <c r="BU988" s="51"/>
      <c r="BW988" s="52"/>
      <c r="BY988" s="53"/>
      <c r="CB988" s="51"/>
      <c r="CF988" s="53"/>
      <c r="CI988" s="51"/>
      <c r="CM988" s="53"/>
      <c r="CP988" s="51"/>
      <c r="CW988" s="51"/>
      <c r="DD988" s="51"/>
      <c r="DK988" s="51"/>
      <c r="DR988" s="51"/>
      <c r="DY988" s="51"/>
      <c r="EF988" s="51"/>
      <c r="EM988" s="51"/>
      <c r="ET988" s="51"/>
      <c r="EX988" s="53"/>
      <c r="FA988" s="51"/>
      <c r="FH988" s="51"/>
      <c r="FJ988" s="53"/>
      <c r="FO988" s="51"/>
      <c r="FS988" s="53"/>
      <c r="FV988" s="51"/>
      <c r="FX988" s="53"/>
      <c r="GC988" s="51"/>
      <c r="GG988" s="53"/>
      <c r="GJ988" s="51"/>
      <c r="GN988" s="53"/>
      <c r="GQ988" s="51"/>
      <c r="GU988" s="53"/>
      <c r="GX988" s="51"/>
      <c r="HB988" s="53"/>
      <c r="HE988" s="51"/>
      <c r="HI988" s="53"/>
    </row>
    <row r="989">
      <c r="C989" s="51"/>
      <c r="J989" s="51"/>
      <c r="Q989" s="51"/>
      <c r="X989" s="51"/>
      <c r="AE989" s="51"/>
      <c r="AF989" s="52"/>
      <c r="AI989" s="53"/>
      <c r="AL989" s="51"/>
      <c r="AP989" s="53"/>
      <c r="AS989" s="51"/>
      <c r="AX989" s="53"/>
      <c r="AZ989" s="51"/>
      <c r="BE989" s="53"/>
      <c r="BG989" s="51"/>
      <c r="BK989" s="53"/>
      <c r="BN989" s="51"/>
      <c r="BR989" s="53"/>
      <c r="BU989" s="51"/>
      <c r="BW989" s="52"/>
      <c r="BY989" s="53"/>
      <c r="CB989" s="51"/>
      <c r="CF989" s="53"/>
      <c r="CI989" s="51"/>
      <c r="CM989" s="53"/>
      <c r="CP989" s="51"/>
      <c r="CW989" s="51"/>
      <c r="DD989" s="51"/>
      <c r="DK989" s="51"/>
      <c r="DR989" s="51"/>
      <c r="DY989" s="51"/>
      <c r="EF989" s="51"/>
      <c r="EM989" s="51"/>
      <c r="ET989" s="51"/>
      <c r="EX989" s="53"/>
      <c r="FA989" s="51"/>
      <c r="FH989" s="51"/>
      <c r="FJ989" s="53"/>
      <c r="FO989" s="51"/>
      <c r="FS989" s="53"/>
      <c r="FV989" s="51"/>
      <c r="FX989" s="53"/>
      <c r="GC989" s="51"/>
      <c r="GG989" s="53"/>
      <c r="GJ989" s="51"/>
      <c r="GN989" s="53"/>
      <c r="GQ989" s="51"/>
      <c r="GU989" s="53"/>
      <c r="GX989" s="51"/>
      <c r="HB989" s="53"/>
      <c r="HE989" s="51"/>
      <c r="HI989" s="53"/>
    </row>
    <row r="990">
      <c r="C990" s="51"/>
      <c r="J990" s="51"/>
      <c r="Q990" s="51"/>
      <c r="X990" s="51"/>
      <c r="AE990" s="51"/>
      <c r="AF990" s="52"/>
      <c r="AI990" s="53"/>
      <c r="AL990" s="51"/>
      <c r="AP990" s="53"/>
      <c r="AS990" s="51"/>
      <c r="AX990" s="53"/>
      <c r="AZ990" s="51"/>
      <c r="BE990" s="53"/>
      <c r="BG990" s="51"/>
      <c r="BK990" s="53"/>
      <c r="BN990" s="51"/>
      <c r="BR990" s="53"/>
      <c r="BU990" s="51"/>
      <c r="BW990" s="52"/>
      <c r="BY990" s="53"/>
      <c r="CB990" s="51"/>
      <c r="CF990" s="53"/>
      <c r="CI990" s="51"/>
      <c r="CM990" s="53"/>
      <c r="CP990" s="51"/>
      <c r="CW990" s="51"/>
      <c r="DD990" s="51"/>
      <c r="DK990" s="51"/>
      <c r="DR990" s="51"/>
      <c r="DY990" s="51"/>
      <c r="EF990" s="51"/>
      <c r="EM990" s="51"/>
      <c r="ET990" s="51"/>
      <c r="EX990" s="53"/>
      <c r="FA990" s="51"/>
      <c r="FH990" s="51"/>
      <c r="FJ990" s="53"/>
      <c r="FO990" s="51"/>
      <c r="FS990" s="53"/>
      <c r="FV990" s="51"/>
      <c r="FX990" s="53"/>
      <c r="GC990" s="51"/>
      <c r="GG990" s="53"/>
      <c r="GJ990" s="51"/>
      <c r="GN990" s="53"/>
      <c r="GQ990" s="51"/>
      <c r="GU990" s="53"/>
      <c r="GX990" s="51"/>
      <c r="HB990" s="53"/>
      <c r="HE990" s="51"/>
      <c r="HI990" s="53"/>
    </row>
    <row r="991">
      <c r="C991" s="51"/>
      <c r="J991" s="51"/>
      <c r="Q991" s="51"/>
      <c r="X991" s="51"/>
      <c r="AE991" s="51"/>
      <c r="AF991" s="52"/>
      <c r="AI991" s="53"/>
      <c r="AL991" s="51"/>
      <c r="AP991" s="53"/>
      <c r="AS991" s="51"/>
      <c r="AX991" s="53"/>
      <c r="AZ991" s="51"/>
      <c r="BE991" s="53"/>
      <c r="BG991" s="51"/>
      <c r="BK991" s="53"/>
      <c r="BN991" s="51"/>
      <c r="BR991" s="53"/>
      <c r="BU991" s="51"/>
      <c r="BW991" s="52"/>
      <c r="BY991" s="53"/>
      <c r="CB991" s="51"/>
      <c r="CF991" s="53"/>
      <c r="CI991" s="51"/>
      <c r="CM991" s="53"/>
      <c r="CP991" s="51"/>
      <c r="CW991" s="51"/>
      <c r="DD991" s="51"/>
      <c r="DK991" s="51"/>
      <c r="DR991" s="51"/>
      <c r="DY991" s="51"/>
      <c r="EF991" s="51"/>
      <c r="EM991" s="51"/>
      <c r="ET991" s="51"/>
      <c r="EX991" s="53"/>
      <c r="FA991" s="51"/>
      <c r="FH991" s="51"/>
      <c r="FJ991" s="53"/>
      <c r="FO991" s="51"/>
      <c r="FS991" s="53"/>
      <c r="FV991" s="51"/>
      <c r="FX991" s="53"/>
      <c r="GC991" s="51"/>
      <c r="GG991" s="53"/>
      <c r="GJ991" s="51"/>
      <c r="GN991" s="53"/>
      <c r="GQ991" s="51"/>
      <c r="GU991" s="53"/>
      <c r="GX991" s="51"/>
      <c r="HB991" s="53"/>
      <c r="HE991" s="51"/>
      <c r="HI991" s="53"/>
    </row>
    <row r="992">
      <c r="C992" s="51"/>
      <c r="J992" s="51"/>
      <c r="Q992" s="51"/>
      <c r="X992" s="51"/>
      <c r="AE992" s="51"/>
      <c r="AF992" s="52"/>
      <c r="AI992" s="53"/>
      <c r="AL992" s="51"/>
      <c r="AP992" s="53"/>
      <c r="AS992" s="51"/>
      <c r="AX992" s="53"/>
      <c r="AZ992" s="51"/>
      <c r="BE992" s="53"/>
      <c r="BG992" s="51"/>
      <c r="BK992" s="53"/>
      <c r="BN992" s="51"/>
      <c r="BR992" s="53"/>
      <c r="BU992" s="51"/>
      <c r="BW992" s="52"/>
      <c r="BY992" s="53"/>
      <c r="CB992" s="51"/>
      <c r="CF992" s="53"/>
      <c r="CI992" s="51"/>
      <c r="CM992" s="53"/>
      <c r="CP992" s="51"/>
      <c r="CW992" s="51"/>
      <c r="DD992" s="51"/>
      <c r="DK992" s="51"/>
      <c r="DR992" s="51"/>
      <c r="DY992" s="51"/>
      <c r="EF992" s="51"/>
      <c r="EM992" s="51"/>
      <c r="ET992" s="51"/>
      <c r="EX992" s="53"/>
      <c r="FA992" s="51"/>
      <c r="FH992" s="51"/>
      <c r="FJ992" s="53"/>
      <c r="FO992" s="51"/>
      <c r="FS992" s="53"/>
      <c r="FV992" s="51"/>
      <c r="FX992" s="53"/>
      <c r="GC992" s="51"/>
      <c r="GG992" s="53"/>
      <c r="GJ992" s="51"/>
      <c r="GN992" s="53"/>
      <c r="GQ992" s="51"/>
      <c r="GU992" s="53"/>
      <c r="GX992" s="51"/>
      <c r="HB992" s="53"/>
      <c r="HE992" s="51"/>
      <c r="HI992" s="53"/>
    </row>
    <row r="993">
      <c r="C993" s="51"/>
      <c r="J993" s="51"/>
      <c r="Q993" s="51"/>
      <c r="X993" s="51"/>
      <c r="AE993" s="51"/>
      <c r="AF993" s="52"/>
      <c r="AI993" s="53"/>
      <c r="AL993" s="51"/>
      <c r="AP993" s="53"/>
      <c r="AS993" s="51"/>
      <c r="AX993" s="53"/>
      <c r="AZ993" s="51"/>
      <c r="BE993" s="53"/>
      <c r="BG993" s="51"/>
      <c r="BK993" s="53"/>
      <c r="BN993" s="51"/>
      <c r="BR993" s="53"/>
      <c r="BU993" s="51"/>
      <c r="BW993" s="52"/>
      <c r="BY993" s="53"/>
      <c r="CB993" s="51"/>
      <c r="CF993" s="53"/>
      <c r="CI993" s="51"/>
      <c r="CM993" s="53"/>
      <c r="CP993" s="51"/>
      <c r="CW993" s="51"/>
      <c r="DD993" s="51"/>
      <c r="DK993" s="51"/>
      <c r="DR993" s="51"/>
      <c r="DY993" s="51"/>
      <c r="EF993" s="51"/>
      <c r="EM993" s="51"/>
      <c r="ET993" s="51"/>
      <c r="EX993" s="53"/>
      <c r="FA993" s="51"/>
      <c r="FH993" s="51"/>
      <c r="FJ993" s="53"/>
      <c r="FO993" s="51"/>
      <c r="FS993" s="53"/>
      <c r="FV993" s="51"/>
      <c r="FX993" s="53"/>
      <c r="GC993" s="51"/>
      <c r="GG993" s="53"/>
      <c r="GJ993" s="51"/>
      <c r="GN993" s="53"/>
      <c r="GQ993" s="51"/>
      <c r="GU993" s="53"/>
      <c r="GX993" s="51"/>
      <c r="HB993" s="53"/>
      <c r="HE993" s="51"/>
      <c r="HI993" s="53"/>
    </row>
    <row r="994">
      <c r="C994" s="51"/>
      <c r="J994" s="51"/>
      <c r="Q994" s="51"/>
      <c r="X994" s="51"/>
      <c r="AE994" s="51"/>
      <c r="AF994" s="52"/>
      <c r="AI994" s="53"/>
      <c r="AL994" s="51"/>
      <c r="AP994" s="53"/>
      <c r="AS994" s="51"/>
      <c r="AX994" s="53"/>
      <c r="AZ994" s="51"/>
      <c r="BE994" s="53"/>
      <c r="BG994" s="51"/>
      <c r="BK994" s="53"/>
      <c r="BN994" s="51"/>
      <c r="BR994" s="53"/>
      <c r="BU994" s="51"/>
      <c r="BW994" s="52"/>
      <c r="BY994" s="53"/>
      <c r="CB994" s="51"/>
      <c r="CF994" s="53"/>
      <c r="CI994" s="51"/>
      <c r="CM994" s="53"/>
      <c r="CP994" s="51"/>
      <c r="CW994" s="51"/>
      <c r="DD994" s="51"/>
      <c r="DK994" s="51"/>
      <c r="DR994" s="51"/>
      <c r="DY994" s="51"/>
      <c r="EF994" s="51"/>
      <c r="EM994" s="51"/>
      <c r="ET994" s="51"/>
      <c r="EX994" s="53"/>
      <c r="FA994" s="51"/>
      <c r="FH994" s="51"/>
      <c r="FJ994" s="53"/>
      <c r="FO994" s="51"/>
      <c r="FS994" s="53"/>
      <c r="FV994" s="51"/>
      <c r="FX994" s="53"/>
      <c r="GC994" s="51"/>
      <c r="GG994" s="53"/>
      <c r="GJ994" s="51"/>
      <c r="GN994" s="53"/>
      <c r="GQ994" s="51"/>
      <c r="GU994" s="53"/>
      <c r="GX994" s="51"/>
      <c r="HB994" s="53"/>
      <c r="HE994" s="51"/>
      <c r="HI994" s="53"/>
    </row>
    <row r="995">
      <c r="C995" s="51"/>
      <c r="J995" s="51"/>
      <c r="Q995" s="51"/>
      <c r="X995" s="51"/>
      <c r="AE995" s="51"/>
      <c r="AF995" s="52"/>
      <c r="AI995" s="53"/>
      <c r="AL995" s="51"/>
      <c r="AP995" s="53"/>
      <c r="AS995" s="51"/>
      <c r="AX995" s="53"/>
      <c r="AZ995" s="51"/>
      <c r="BE995" s="53"/>
      <c r="BG995" s="51"/>
      <c r="BK995" s="53"/>
      <c r="BN995" s="51"/>
      <c r="BR995" s="53"/>
      <c r="BU995" s="51"/>
      <c r="BW995" s="52"/>
      <c r="BY995" s="53"/>
      <c r="CB995" s="51"/>
      <c r="CF995" s="53"/>
      <c r="CI995" s="51"/>
      <c r="CM995" s="53"/>
      <c r="CP995" s="51"/>
      <c r="CW995" s="51"/>
      <c r="DD995" s="51"/>
      <c r="DK995" s="51"/>
      <c r="DR995" s="51"/>
      <c r="DY995" s="51"/>
      <c r="EF995" s="51"/>
      <c r="EM995" s="51"/>
      <c r="ET995" s="51"/>
      <c r="EX995" s="53"/>
      <c r="FA995" s="51"/>
      <c r="FH995" s="51"/>
      <c r="FJ995" s="53"/>
      <c r="FO995" s="51"/>
      <c r="FS995" s="53"/>
      <c r="FV995" s="51"/>
      <c r="FX995" s="53"/>
      <c r="GC995" s="51"/>
      <c r="GG995" s="53"/>
      <c r="GJ995" s="51"/>
      <c r="GN995" s="53"/>
      <c r="GQ995" s="51"/>
      <c r="GU995" s="53"/>
      <c r="GX995" s="51"/>
      <c r="HB995" s="53"/>
      <c r="HE995" s="51"/>
      <c r="HI995" s="53"/>
    </row>
    <row r="996">
      <c r="C996" s="51"/>
      <c r="J996" s="51"/>
      <c r="Q996" s="51"/>
      <c r="X996" s="51"/>
      <c r="AE996" s="51"/>
      <c r="AF996" s="52"/>
      <c r="AI996" s="53"/>
      <c r="AL996" s="51"/>
      <c r="AP996" s="53"/>
      <c r="AS996" s="51"/>
      <c r="AX996" s="53"/>
      <c r="AZ996" s="51"/>
      <c r="BE996" s="53"/>
      <c r="BG996" s="51"/>
      <c r="BK996" s="53"/>
      <c r="BN996" s="51"/>
      <c r="BR996" s="53"/>
      <c r="BU996" s="51"/>
      <c r="BW996" s="52"/>
      <c r="BY996" s="53"/>
      <c r="CB996" s="51"/>
      <c r="CF996" s="53"/>
      <c r="CI996" s="51"/>
      <c r="CM996" s="53"/>
      <c r="CP996" s="51"/>
      <c r="CW996" s="51"/>
      <c r="DD996" s="51"/>
      <c r="DK996" s="51"/>
      <c r="DR996" s="51"/>
      <c r="DY996" s="51"/>
      <c r="EF996" s="51"/>
      <c r="EM996" s="51"/>
      <c r="ET996" s="51"/>
      <c r="EX996" s="53"/>
      <c r="FA996" s="51"/>
      <c r="FH996" s="51"/>
      <c r="FJ996" s="53"/>
      <c r="FO996" s="51"/>
      <c r="FS996" s="53"/>
      <c r="FV996" s="51"/>
      <c r="FX996" s="53"/>
      <c r="GC996" s="51"/>
      <c r="GG996" s="53"/>
      <c r="GJ996" s="51"/>
      <c r="GN996" s="53"/>
      <c r="GQ996" s="51"/>
      <c r="GU996" s="53"/>
      <c r="GX996" s="51"/>
      <c r="HB996" s="53"/>
      <c r="HE996" s="51"/>
      <c r="HI996" s="53"/>
    </row>
    <row r="997">
      <c r="C997" s="51"/>
      <c r="J997" s="51"/>
      <c r="Q997" s="51"/>
      <c r="X997" s="51"/>
      <c r="AE997" s="51"/>
      <c r="AF997" s="52"/>
      <c r="AI997" s="53"/>
      <c r="AL997" s="51"/>
      <c r="AP997" s="53"/>
      <c r="AS997" s="51"/>
      <c r="AX997" s="53"/>
      <c r="AZ997" s="51"/>
      <c r="BE997" s="53"/>
      <c r="BG997" s="51"/>
      <c r="BK997" s="53"/>
      <c r="BN997" s="51"/>
      <c r="BR997" s="53"/>
      <c r="BU997" s="51"/>
      <c r="BW997" s="52"/>
      <c r="BY997" s="53"/>
      <c r="CB997" s="51"/>
      <c r="CF997" s="53"/>
      <c r="CI997" s="51"/>
      <c r="CM997" s="53"/>
      <c r="CP997" s="51"/>
      <c r="CW997" s="51"/>
      <c r="DD997" s="51"/>
      <c r="DK997" s="51"/>
      <c r="DR997" s="51"/>
      <c r="DY997" s="51"/>
      <c r="EF997" s="51"/>
      <c r="EM997" s="51"/>
      <c r="ET997" s="51"/>
      <c r="EX997" s="53"/>
      <c r="FA997" s="51"/>
      <c r="FH997" s="51"/>
      <c r="FJ997" s="53"/>
      <c r="FO997" s="51"/>
      <c r="FS997" s="53"/>
      <c r="FV997" s="51"/>
      <c r="FX997" s="53"/>
      <c r="GC997" s="51"/>
      <c r="GG997" s="53"/>
      <c r="GJ997" s="51"/>
      <c r="GN997" s="53"/>
      <c r="GQ997" s="51"/>
      <c r="GU997" s="53"/>
      <c r="GX997" s="51"/>
      <c r="HB997" s="53"/>
      <c r="HE997" s="51"/>
      <c r="HI997" s="53"/>
    </row>
    <row r="998">
      <c r="C998" s="51"/>
      <c r="J998" s="51"/>
      <c r="Q998" s="51"/>
      <c r="X998" s="51"/>
      <c r="AE998" s="51"/>
      <c r="AF998" s="52"/>
      <c r="AI998" s="53"/>
      <c r="AL998" s="51"/>
      <c r="AP998" s="53"/>
      <c r="AS998" s="51"/>
      <c r="AX998" s="53"/>
      <c r="AZ998" s="51"/>
      <c r="BE998" s="53"/>
      <c r="BG998" s="51"/>
      <c r="BK998" s="53"/>
      <c r="BN998" s="51"/>
      <c r="BR998" s="53"/>
      <c r="BU998" s="51"/>
      <c r="BW998" s="52"/>
      <c r="BY998" s="53"/>
      <c r="CB998" s="51"/>
      <c r="CF998" s="53"/>
      <c r="CI998" s="51"/>
      <c r="CM998" s="53"/>
      <c r="CP998" s="51"/>
      <c r="CW998" s="51"/>
      <c r="DD998" s="51"/>
      <c r="DK998" s="51"/>
      <c r="DR998" s="51"/>
      <c r="DY998" s="51"/>
      <c r="EF998" s="51"/>
      <c r="EM998" s="51"/>
      <c r="ET998" s="51"/>
      <c r="EX998" s="53"/>
      <c r="FA998" s="51"/>
      <c r="FH998" s="51"/>
      <c r="FJ998" s="53"/>
      <c r="FO998" s="51"/>
      <c r="FS998" s="53"/>
      <c r="FV998" s="51"/>
      <c r="FX998" s="53"/>
      <c r="GC998" s="51"/>
      <c r="GG998" s="53"/>
      <c r="GJ998" s="51"/>
      <c r="GN998" s="53"/>
      <c r="GQ998" s="51"/>
      <c r="GU998" s="53"/>
      <c r="GX998" s="51"/>
      <c r="HB998" s="53"/>
      <c r="HE998" s="51"/>
      <c r="HI998" s="53"/>
    </row>
    <row r="999">
      <c r="C999" s="51"/>
      <c r="J999" s="51"/>
      <c r="Q999" s="51"/>
      <c r="X999" s="51"/>
      <c r="AE999" s="51"/>
      <c r="AF999" s="52"/>
      <c r="AI999" s="53"/>
      <c r="AL999" s="51"/>
      <c r="AP999" s="53"/>
      <c r="AS999" s="51"/>
      <c r="AX999" s="53"/>
      <c r="AZ999" s="51"/>
      <c r="BE999" s="53"/>
      <c r="BG999" s="51"/>
      <c r="BK999" s="53"/>
      <c r="BN999" s="51"/>
      <c r="BR999" s="53"/>
      <c r="BU999" s="51"/>
      <c r="BW999" s="52"/>
      <c r="BY999" s="53"/>
      <c r="CB999" s="51"/>
      <c r="CF999" s="53"/>
      <c r="CI999" s="51"/>
      <c r="CM999" s="53"/>
      <c r="CP999" s="51"/>
      <c r="CW999" s="51"/>
      <c r="DD999" s="51"/>
      <c r="DK999" s="51"/>
      <c r="DR999" s="51"/>
      <c r="DY999" s="51"/>
      <c r="EF999" s="51"/>
      <c r="EM999" s="51"/>
      <c r="ET999" s="51"/>
      <c r="EX999" s="53"/>
      <c r="FA999" s="51"/>
      <c r="FH999" s="51"/>
      <c r="FJ999" s="53"/>
      <c r="FO999" s="51"/>
      <c r="FS999" s="53"/>
      <c r="FV999" s="51"/>
      <c r="FX999" s="53"/>
      <c r="GC999" s="51"/>
      <c r="GG999" s="53"/>
      <c r="GJ999" s="51"/>
      <c r="GN999" s="53"/>
      <c r="GQ999" s="51"/>
      <c r="GU999" s="53"/>
      <c r="GX999" s="51"/>
      <c r="HB999" s="53"/>
      <c r="HE999" s="51"/>
      <c r="HI999" s="53"/>
    </row>
    <row r="1000">
      <c r="C1000" s="51"/>
      <c r="J1000" s="51"/>
      <c r="Q1000" s="51"/>
      <c r="X1000" s="51"/>
      <c r="AE1000" s="51"/>
      <c r="AF1000" s="52"/>
      <c r="AI1000" s="53"/>
      <c r="AL1000" s="51"/>
      <c r="AP1000" s="53"/>
      <c r="AS1000" s="51"/>
      <c r="AX1000" s="53"/>
      <c r="AZ1000" s="51"/>
      <c r="BE1000" s="53"/>
      <c r="BG1000" s="51"/>
      <c r="BK1000" s="53"/>
      <c r="BN1000" s="51"/>
      <c r="BR1000" s="53"/>
      <c r="BU1000" s="51"/>
      <c r="BW1000" s="52"/>
      <c r="BY1000" s="53"/>
      <c r="CB1000" s="51"/>
      <c r="CF1000" s="53"/>
      <c r="CI1000" s="51"/>
      <c r="CM1000" s="53"/>
      <c r="CP1000" s="51"/>
      <c r="CW1000" s="51"/>
      <c r="DD1000" s="51"/>
      <c r="DK1000" s="51"/>
      <c r="DR1000" s="51"/>
      <c r="DY1000" s="51"/>
      <c r="EF1000" s="51"/>
      <c r="EM1000" s="51"/>
      <c r="ET1000" s="51"/>
      <c r="EX1000" s="53"/>
      <c r="FA1000" s="51"/>
      <c r="FH1000" s="51"/>
      <c r="FJ1000" s="53"/>
      <c r="FO1000" s="51"/>
      <c r="FS1000" s="53"/>
      <c r="FV1000" s="51"/>
      <c r="FX1000" s="53"/>
      <c r="GC1000" s="51"/>
      <c r="GG1000" s="53"/>
      <c r="GJ1000" s="51"/>
      <c r="GN1000" s="53"/>
      <c r="GQ1000" s="51"/>
      <c r="GU1000" s="53"/>
      <c r="GX1000" s="51"/>
      <c r="HB1000" s="53"/>
      <c r="HE1000" s="51"/>
      <c r="HI1000" s="5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 outlineLevelCol="1"/>
  <cols>
    <col customWidth="1" min="1" max="1" width="5.0"/>
    <col customWidth="1" min="2" max="2" width="80.75"/>
    <col customWidth="1" min="3" max="3" width="31.5"/>
    <col customWidth="1" min="4" max="4" width="27.63"/>
    <col customWidth="1" min="5" max="5" width="14.75"/>
    <col customWidth="1" min="6" max="6" width="10.13"/>
    <col customWidth="1" min="7" max="12" width="11.75"/>
    <col customWidth="1" min="13" max="124" width="2.13" outlineLevel="1"/>
  </cols>
  <sheetData>
    <row r="1">
      <c r="A1" s="58"/>
      <c r="B1" s="1"/>
      <c r="C1" s="1"/>
      <c r="D1" s="59"/>
      <c r="E1" s="59"/>
      <c r="F1" s="60"/>
      <c r="G1" s="60"/>
      <c r="H1" s="61" t="s">
        <v>160</v>
      </c>
      <c r="I1" s="62" t="s">
        <v>161</v>
      </c>
      <c r="J1" s="59"/>
      <c r="K1" s="63"/>
      <c r="L1" s="63"/>
      <c r="M1" s="64" t="s">
        <v>43</v>
      </c>
      <c r="N1" s="64" t="s">
        <v>162</v>
      </c>
      <c r="O1" s="64" t="s">
        <v>163</v>
      </c>
      <c r="P1" s="64" t="s">
        <v>164</v>
      </c>
      <c r="Q1" s="64" t="s">
        <v>165</v>
      </c>
      <c r="R1" s="64" t="s">
        <v>166</v>
      </c>
      <c r="S1" s="64" t="s">
        <v>44</v>
      </c>
      <c r="T1" s="64" t="s">
        <v>43</v>
      </c>
      <c r="U1" s="64" t="s">
        <v>162</v>
      </c>
      <c r="V1" s="64" t="s">
        <v>163</v>
      </c>
      <c r="W1" s="64" t="s">
        <v>164</v>
      </c>
      <c r="X1" s="64" t="s">
        <v>165</v>
      </c>
      <c r="Y1" s="64" t="s">
        <v>166</v>
      </c>
      <c r="Z1" s="64" t="s">
        <v>44</v>
      </c>
      <c r="AA1" s="64" t="s">
        <v>43</v>
      </c>
      <c r="AB1" s="64" t="s">
        <v>162</v>
      </c>
      <c r="AC1" s="64" t="s">
        <v>163</v>
      </c>
      <c r="AD1" s="64" t="s">
        <v>164</v>
      </c>
      <c r="AE1" s="64" t="s">
        <v>165</v>
      </c>
      <c r="AF1" s="64" t="s">
        <v>166</v>
      </c>
      <c r="AG1" s="64" t="s">
        <v>44</v>
      </c>
      <c r="AH1" s="64" t="s">
        <v>43</v>
      </c>
      <c r="AI1" s="64" t="s">
        <v>162</v>
      </c>
      <c r="AJ1" s="64" t="s">
        <v>163</v>
      </c>
      <c r="AK1" s="64" t="s">
        <v>164</v>
      </c>
      <c r="AL1" s="64" t="s">
        <v>165</v>
      </c>
      <c r="AM1" s="64" t="s">
        <v>166</v>
      </c>
      <c r="AN1" s="64" t="s">
        <v>44</v>
      </c>
      <c r="AO1" s="64" t="s">
        <v>43</v>
      </c>
      <c r="AP1" s="64" t="s">
        <v>162</v>
      </c>
      <c r="AQ1" s="64" t="s">
        <v>163</v>
      </c>
      <c r="AR1" s="64" t="s">
        <v>164</v>
      </c>
      <c r="AS1" s="64" t="s">
        <v>165</v>
      </c>
      <c r="AT1" s="64" t="s">
        <v>166</v>
      </c>
      <c r="AU1" s="64" t="s">
        <v>44</v>
      </c>
      <c r="AV1" s="64" t="s">
        <v>43</v>
      </c>
      <c r="AW1" s="64" t="s">
        <v>162</v>
      </c>
      <c r="AX1" s="64" t="s">
        <v>163</v>
      </c>
      <c r="AY1" s="64" t="s">
        <v>164</v>
      </c>
      <c r="AZ1" s="64" t="s">
        <v>165</v>
      </c>
      <c r="BA1" s="64" t="s">
        <v>166</v>
      </c>
      <c r="BB1" s="64" t="s">
        <v>44</v>
      </c>
      <c r="BC1" s="64" t="s">
        <v>43</v>
      </c>
      <c r="BD1" s="64" t="s">
        <v>162</v>
      </c>
      <c r="BE1" s="64" t="s">
        <v>163</v>
      </c>
      <c r="BF1" s="64" t="s">
        <v>164</v>
      </c>
      <c r="BG1" s="64" t="s">
        <v>165</v>
      </c>
      <c r="BH1" s="64" t="s">
        <v>166</v>
      </c>
      <c r="BI1" s="64" t="s">
        <v>44</v>
      </c>
      <c r="BJ1" s="64" t="s">
        <v>43</v>
      </c>
      <c r="BK1" s="64" t="s">
        <v>162</v>
      </c>
      <c r="BL1" s="64" t="s">
        <v>163</v>
      </c>
      <c r="BM1" s="64" t="s">
        <v>164</v>
      </c>
      <c r="BN1" s="64" t="s">
        <v>165</v>
      </c>
      <c r="BO1" s="64" t="s">
        <v>166</v>
      </c>
      <c r="BP1" s="64" t="s">
        <v>44</v>
      </c>
      <c r="BQ1" s="64" t="s">
        <v>43</v>
      </c>
      <c r="BR1" s="64" t="s">
        <v>162</v>
      </c>
      <c r="BS1" s="64" t="s">
        <v>163</v>
      </c>
      <c r="BT1" s="64" t="s">
        <v>164</v>
      </c>
      <c r="BU1" s="64" t="s">
        <v>165</v>
      </c>
      <c r="BV1" s="64" t="s">
        <v>166</v>
      </c>
      <c r="BW1" s="64" t="s">
        <v>44</v>
      </c>
      <c r="BX1" s="64" t="s">
        <v>43</v>
      </c>
      <c r="BY1" s="64" t="s">
        <v>162</v>
      </c>
      <c r="BZ1" s="64" t="s">
        <v>163</v>
      </c>
      <c r="CA1" s="64" t="s">
        <v>164</v>
      </c>
      <c r="CB1" s="64" t="s">
        <v>165</v>
      </c>
      <c r="CC1" s="64" t="s">
        <v>166</v>
      </c>
      <c r="CD1" s="64" t="s">
        <v>44</v>
      </c>
      <c r="CE1" s="64" t="s">
        <v>43</v>
      </c>
      <c r="CF1" s="64" t="s">
        <v>162</v>
      </c>
      <c r="CG1" s="64" t="s">
        <v>163</v>
      </c>
      <c r="CH1" s="64" t="s">
        <v>164</v>
      </c>
      <c r="CI1" s="64" t="s">
        <v>165</v>
      </c>
      <c r="CJ1" s="64" t="s">
        <v>166</v>
      </c>
      <c r="CK1" s="64" t="s">
        <v>44</v>
      </c>
      <c r="CL1" s="64" t="s">
        <v>43</v>
      </c>
      <c r="CM1" s="64" t="s">
        <v>162</v>
      </c>
      <c r="CN1" s="64" t="s">
        <v>163</v>
      </c>
      <c r="CO1" s="64" t="s">
        <v>164</v>
      </c>
      <c r="CP1" s="64" t="s">
        <v>165</v>
      </c>
      <c r="CQ1" s="64" t="s">
        <v>166</v>
      </c>
      <c r="CR1" s="64" t="s">
        <v>44</v>
      </c>
      <c r="CS1" s="64" t="s">
        <v>43</v>
      </c>
      <c r="CT1" s="64" t="s">
        <v>162</v>
      </c>
      <c r="CU1" s="64" t="s">
        <v>163</v>
      </c>
      <c r="CV1" s="64" t="s">
        <v>164</v>
      </c>
      <c r="CW1" s="64" t="s">
        <v>165</v>
      </c>
      <c r="CX1" s="64" t="s">
        <v>166</v>
      </c>
      <c r="CY1" s="64" t="s">
        <v>44</v>
      </c>
      <c r="CZ1" s="64" t="s">
        <v>43</v>
      </c>
      <c r="DA1" s="64" t="s">
        <v>162</v>
      </c>
      <c r="DB1" s="64" t="s">
        <v>163</v>
      </c>
      <c r="DC1" s="64" t="s">
        <v>164</v>
      </c>
      <c r="DD1" s="64" t="s">
        <v>165</v>
      </c>
      <c r="DE1" s="64" t="s">
        <v>166</v>
      </c>
      <c r="DF1" s="64" t="s">
        <v>44</v>
      </c>
      <c r="DG1" s="64" t="s">
        <v>43</v>
      </c>
      <c r="DH1" s="64" t="s">
        <v>162</v>
      </c>
      <c r="DI1" s="64" t="s">
        <v>163</v>
      </c>
      <c r="DJ1" s="64" t="s">
        <v>164</v>
      </c>
      <c r="DK1" s="64" t="s">
        <v>165</v>
      </c>
      <c r="DL1" s="64" t="s">
        <v>166</v>
      </c>
      <c r="DM1" s="64" t="s">
        <v>44</v>
      </c>
      <c r="DN1" s="64" t="s">
        <v>43</v>
      </c>
      <c r="DO1" s="64" t="s">
        <v>162</v>
      </c>
      <c r="DP1" s="64" t="s">
        <v>163</v>
      </c>
      <c r="DQ1" s="64" t="s">
        <v>164</v>
      </c>
      <c r="DR1" s="64" t="s">
        <v>165</v>
      </c>
      <c r="DS1" s="64" t="s">
        <v>166</v>
      </c>
      <c r="DT1" s="64" t="s">
        <v>44</v>
      </c>
    </row>
    <row r="2">
      <c r="A2" s="65" t="s">
        <v>167</v>
      </c>
      <c r="B2" s="17" t="s">
        <v>168</v>
      </c>
      <c r="C2" s="17" t="s">
        <v>169</v>
      </c>
      <c r="D2" s="17" t="s">
        <v>170</v>
      </c>
      <c r="E2" s="60" t="s">
        <v>171</v>
      </c>
      <c r="F2" s="60" t="s">
        <v>172</v>
      </c>
      <c r="G2" s="60" t="s">
        <v>173</v>
      </c>
      <c r="H2" s="60" t="s">
        <v>174</v>
      </c>
      <c r="I2" s="60" t="s">
        <v>175</v>
      </c>
      <c r="J2" s="60" t="s">
        <v>176</v>
      </c>
      <c r="K2" s="60" t="s">
        <v>177</v>
      </c>
      <c r="L2" s="60" t="s">
        <v>178</v>
      </c>
      <c r="M2" s="66">
        <v>45173.0</v>
      </c>
      <c r="N2" s="66">
        <v>45174.0</v>
      </c>
      <c r="O2" s="66">
        <v>45175.0</v>
      </c>
      <c r="P2" s="66">
        <v>45176.0</v>
      </c>
      <c r="Q2" s="66">
        <v>45177.0</v>
      </c>
      <c r="R2" s="66">
        <v>45178.0</v>
      </c>
      <c r="S2" s="66">
        <v>45179.0</v>
      </c>
      <c r="T2" s="66">
        <v>45180.0</v>
      </c>
      <c r="U2" s="66">
        <v>45181.0</v>
      </c>
      <c r="V2" s="66">
        <v>45182.0</v>
      </c>
      <c r="W2" s="66">
        <v>45183.0</v>
      </c>
      <c r="X2" s="66">
        <v>45184.0</v>
      </c>
      <c r="Y2" s="66">
        <v>45185.0</v>
      </c>
      <c r="Z2" s="66">
        <v>45186.0</v>
      </c>
      <c r="AA2" s="66">
        <v>45187.0</v>
      </c>
      <c r="AB2" s="66">
        <v>45188.0</v>
      </c>
      <c r="AC2" s="66">
        <v>45189.0</v>
      </c>
      <c r="AD2" s="66">
        <v>45190.0</v>
      </c>
      <c r="AE2" s="66">
        <v>45191.0</v>
      </c>
      <c r="AF2" s="66">
        <v>45192.0</v>
      </c>
      <c r="AG2" s="66">
        <v>45193.0</v>
      </c>
      <c r="AH2" s="66">
        <v>45194.0</v>
      </c>
      <c r="AI2" s="66">
        <v>45195.0</v>
      </c>
      <c r="AJ2" s="66">
        <v>45196.0</v>
      </c>
      <c r="AK2" s="66">
        <v>45197.0</v>
      </c>
      <c r="AL2" s="66">
        <v>45198.0</v>
      </c>
      <c r="AM2" s="66">
        <v>45199.0</v>
      </c>
      <c r="AN2" s="66">
        <v>45200.0</v>
      </c>
      <c r="AO2" s="66">
        <v>45201.0</v>
      </c>
      <c r="AP2" s="66">
        <v>45202.0</v>
      </c>
      <c r="AQ2" s="66">
        <v>45203.0</v>
      </c>
      <c r="AR2" s="66">
        <v>45204.0</v>
      </c>
      <c r="AS2" s="66">
        <v>45205.0</v>
      </c>
      <c r="AT2" s="66">
        <v>45206.0</v>
      </c>
      <c r="AU2" s="66">
        <v>45207.0</v>
      </c>
      <c r="AV2" s="66">
        <v>45208.0</v>
      </c>
      <c r="AW2" s="66">
        <v>45209.0</v>
      </c>
      <c r="AX2" s="66">
        <v>45210.0</v>
      </c>
      <c r="AY2" s="66">
        <v>45211.0</v>
      </c>
      <c r="AZ2" s="66">
        <v>45212.0</v>
      </c>
      <c r="BA2" s="66">
        <v>45213.0</v>
      </c>
      <c r="BB2" s="66">
        <v>45214.0</v>
      </c>
      <c r="BC2" s="66">
        <v>45215.0</v>
      </c>
      <c r="BD2" s="66">
        <v>45216.0</v>
      </c>
      <c r="BE2" s="66">
        <v>45217.0</v>
      </c>
      <c r="BF2" s="66">
        <v>45218.0</v>
      </c>
      <c r="BG2" s="66">
        <v>45219.0</v>
      </c>
      <c r="BH2" s="66">
        <v>45220.0</v>
      </c>
      <c r="BI2" s="66">
        <v>45221.0</v>
      </c>
      <c r="BJ2" s="66">
        <v>45222.0</v>
      </c>
      <c r="BK2" s="66">
        <v>45223.0</v>
      </c>
      <c r="BL2" s="66">
        <v>45224.0</v>
      </c>
      <c r="BM2" s="66">
        <v>45225.0</v>
      </c>
      <c r="BN2" s="66">
        <v>45226.0</v>
      </c>
      <c r="BO2" s="66">
        <v>45227.0</v>
      </c>
      <c r="BP2" s="66">
        <v>45228.0</v>
      </c>
      <c r="BQ2" s="66">
        <v>45229.0</v>
      </c>
      <c r="BR2" s="66">
        <v>45230.0</v>
      </c>
      <c r="BS2" s="66">
        <v>45231.0</v>
      </c>
      <c r="BT2" s="66">
        <v>45232.0</v>
      </c>
      <c r="BU2" s="66">
        <v>45233.0</v>
      </c>
      <c r="BV2" s="66">
        <v>45234.0</v>
      </c>
      <c r="BW2" s="66">
        <v>45235.0</v>
      </c>
      <c r="BX2" s="66">
        <v>45236.0</v>
      </c>
      <c r="BY2" s="66">
        <v>45237.0</v>
      </c>
      <c r="BZ2" s="66">
        <v>45238.0</v>
      </c>
      <c r="CA2" s="66">
        <v>45239.0</v>
      </c>
      <c r="CB2" s="66">
        <v>45240.0</v>
      </c>
      <c r="CC2" s="66">
        <v>45241.0</v>
      </c>
      <c r="CD2" s="66">
        <v>45242.0</v>
      </c>
      <c r="CE2" s="66">
        <v>45243.0</v>
      </c>
      <c r="CF2" s="66">
        <v>45244.0</v>
      </c>
      <c r="CG2" s="66">
        <v>45245.0</v>
      </c>
      <c r="CH2" s="66">
        <v>45246.0</v>
      </c>
      <c r="CI2" s="66">
        <v>45247.0</v>
      </c>
      <c r="CJ2" s="66">
        <v>45248.0</v>
      </c>
      <c r="CK2" s="66">
        <v>45249.0</v>
      </c>
      <c r="CL2" s="66">
        <v>45250.0</v>
      </c>
      <c r="CM2" s="66">
        <v>45251.0</v>
      </c>
      <c r="CN2" s="66">
        <v>45252.0</v>
      </c>
      <c r="CO2" s="66">
        <v>45253.0</v>
      </c>
      <c r="CP2" s="66">
        <v>45254.0</v>
      </c>
      <c r="CQ2" s="66">
        <v>45255.0</v>
      </c>
      <c r="CR2" s="66">
        <v>45256.0</v>
      </c>
      <c r="CS2" s="66">
        <v>45257.0</v>
      </c>
      <c r="CT2" s="66">
        <v>45258.0</v>
      </c>
      <c r="CU2" s="66">
        <v>45259.0</v>
      </c>
      <c r="CV2" s="66">
        <v>45260.0</v>
      </c>
      <c r="CW2" s="66">
        <v>45261.0</v>
      </c>
      <c r="CX2" s="66">
        <v>45262.0</v>
      </c>
      <c r="CY2" s="66">
        <v>45263.0</v>
      </c>
      <c r="CZ2" s="66">
        <v>45264.0</v>
      </c>
      <c r="DA2" s="66">
        <v>45265.0</v>
      </c>
      <c r="DB2" s="66">
        <v>45266.0</v>
      </c>
      <c r="DC2" s="66">
        <v>45267.0</v>
      </c>
      <c r="DD2" s="66">
        <v>45268.0</v>
      </c>
      <c r="DE2" s="66">
        <v>45269.0</v>
      </c>
      <c r="DF2" s="66">
        <v>45270.0</v>
      </c>
      <c r="DG2" s="67">
        <v>45271.0</v>
      </c>
      <c r="DH2" s="67">
        <v>45272.0</v>
      </c>
      <c r="DI2" s="67">
        <v>45273.0</v>
      </c>
      <c r="DJ2" s="67">
        <v>45274.0</v>
      </c>
      <c r="DK2" s="67">
        <v>45275.0</v>
      </c>
      <c r="DL2" s="67">
        <v>45276.0</v>
      </c>
      <c r="DM2" s="67">
        <v>45277.0</v>
      </c>
      <c r="DN2" s="67">
        <v>45278.0</v>
      </c>
      <c r="DO2" s="67">
        <v>45279.0</v>
      </c>
      <c r="DP2" s="67">
        <v>45280.0</v>
      </c>
      <c r="DQ2" s="67">
        <v>45281.0</v>
      </c>
      <c r="DR2" s="67">
        <v>45282.0</v>
      </c>
      <c r="DS2" s="67">
        <v>45283.0</v>
      </c>
      <c r="DT2" s="67">
        <v>45284.0</v>
      </c>
    </row>
    <row r="3">
      <c r="A3" s="68"/>
      <c r="B3" s="69"/>
      <c r="C3" s="69"/>
      <c r="D3" s="69"/>
      <c r="E3" s="70"/>
      <c r="F3" s="71"/>
      <c r="G3" s="71"/>
      <c r="H3" s="71"/>
      <c r="I3" s="71"/>
      <c r="J3" s="72" t="b">
        <v>0</v>
      </c>
      <c r="K3" s="73"/>
      <c r="L3" s="73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</row>
    <row r="4">
      <c r="A4" s="68"/>
      <c r="B4" s="75" t="s">
        <v>179</v>
      </c>
      <c r="C4" s="69"/>
      <c r="D4" s="69"/>
      <c r="E4" s="70"/>
      <c r="F4" s="71"/>
      <c r="G4" s="71"/>
      <c r="H4" s="71"/>
      <c r="I4" s="71"/>
      <c r="J4" s="72" t="b">
        <v>0</v>
      </c>
      <c r="K4" s="73"/>
      <c r="L4" s="73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</row>
    <row r="5">
      <c r="A5" s="68"/>
      <c r="B5" s="69"/>
      <c r="C5" s="69"/>
      <c r="D5" s="69"/>
      <c r="E5" s="70"/>
      <c r="F5" s="71"/>
      <c r="G5" s="71"/>
      <c r="H5" s="71"/>
      <c r="I5" s="71"/>
      <c r="J5" s="72" t="b">
        <v>0</v>
      </c>
      <c r="K5" s="73"/>
      <c r="L5" s="73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</row>
    <row r="6">
      <c r="A6" s="68"/>
      <c r="B6" s="69" t="s">
        <v>180</v>
      </c>
      <c r="C6" s="69" t="s">
        <v>125</v>
      </c>
      <c r="D6" s="69" t="s">
        <v>149</v>
      </c>
      <c r="E6" s="70">
        <v>1.0</v>
      </c>
      <c r="F6" s="71">
        <v>45183.0</v>
      </c>
      <c r="G6" s="71">
        <v>45187.0</v>
      </c>
      <c r="H6" s="71"/>
      <c r="I6" s="71"/>
      <c r="J6" s="72" t="b">
        <v>0</v>
      </c>
      <c r="K6" s="73">
        <f t="shared" ref="K6:K11" si="1">if(OR(F6="",G6=""),"",if(G6-F6=0,"",G6-F6))</f>
        <v>4</v>
      </c>
      <c r="L6" s="73" t="str">
        <f t="shared" ref="L6:L11" si="2">if(OR(H6="",I6=""),"",if(I6-H6=0,"",I6-H6))</f>
        <v/>
      </c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</row>
    <row r="7">
      <c r="A7" s="76"/>
      <c r="B7" s="69" t="s">
        <v>180</v>
      </c>
      <c r="C7" s="69" t="s">
        <v>125</v>
      </c>
      <c r="D7" s="69" t="s">
        <v>88</v>
      </c>
      <c r="E7" s="70">
        <v>1.0</v>
      </c>
      <c r="F7" s="71">
        <v>45183.0</v>
      </c>
      <c r="G7" s="71">
        <v>45187.0</v>
      </c>
      <c r="H7" s="71"/>
      <c r="I7" s="71"/>
      <c r="J7" s="72" t="b">
        <v>0</v>
      </c>
      <c r="K7" s="73">
        <f t="shared" si="1"/>
        <v>4</v>
      </c>
      <c r="L7" s="73" t="str">
        <f t="shared" si="2"/>
        <v/>
      </c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</row>
    <row r="8">
      <c r="A8" s="76"/>
      <c r="B8" s="69" t="s">
        <v>180</v>
      </c>
      <c r="C8" s="69" t="s">
        <v>125</v>
      </c>
      <c r="D8" s="69" t="s">
        <v>71</v>
      </c>
      <c r="E8" s="70">
        <v>1.0</v>
      </c>
      <c r="F8" s="71">
        <v>45183.0</v>
      </c>
      <c r="G8" s="71">
        <v>45187.0</v>
      </c>
      <c r="H8" s="71"/>
      <c r="I8" s="71"/>
      <c r="J8" s="73" t="b">
        <v>0</v>
      </c>
      <c r="K8" s="73">
        <f t="shared" si="1"/>
        <v>4</v>
      </c>
      <c r="L8" s="73" t="str">
        <f t="shared" si="2"/>
        <v/>
      </c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</row>
    <row r="9">
      <c r="A9" s="76"/>
      <c r="B9" s="69" t="s">
        <v>180</v>
      </c>
      <c r="C9" s="69" t="s">
        <v>125</v>
      </c>
      <c r="D9" s="69" t="s">
        <v>72</v>
      </c>
      <c r="E9" s="70">
        <v>1.0</v>
      </c>
      <c r="F9" s="71">
        <v>45183.0</v>
      </c>
      <c r="G9" s="71">
        <v>45187.0</v>
      </c>
      <c r="H9" s="71"/>
      <c r="I9" s="71"/>
      <c r="J9" s="73" t="b">
        <v>0</v>
      </c>
      <c r="K9" s="73">
        <f t="shared" si="1"/>
        <v>4</v>
      </c>
      <c r="L9" s="73" t="str">
        <f t="shared" si="2"/>
        <v/>
      </c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</row>
    <row r="10">
      <c r="A10" s="76"/>
      <c r="B10" s="69" t="s">
        <v>180</v>
      </c>
      <c r="C10" s="69" t="s">
        <v>125</v>
      </c>
      <c r="D10" s="69" t="s">
        <v>136</v>
      </c>
      <c r="E10" s="70">
        <v>1.0</v>
      </c>
      <c r="F10" s="71">
        <v>45183.0</v>
      </c>
      <c r="G10" s="71">
        <v>45187.0</v>
      </c>
      <c r="H10" s="71"/>
      <c r="I10" s="71"/>
      <c r="J10" s="73" t="b">
        <v>0</v>
      </c>
      <c r="K10" s="73">
        <f t="shared" si="1"/>
        <v>4</v>
      </c>
      <c r="L10" s="73" t="str">
        <f t="shared" si="2"/>
        <v/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</row>
    <row r="11">
      <c r="A11" s="76"/>
      <c r="B11" s="69" t="s">
        <v>180</v>
      </c>
      <c r="C11" s="69" t="s">
        <v>125</v>
      </c>
      <c r="D11" s="69" t="s">
        <v>132</v>
      </c>
      <c r="E11" s="70">
        <v>1.0</v>
      </c>
      <c r="F11" s="71">
        <v>45183.0</v>
      </c>
      <c r="G11" s="71">
        <v>45187.0</v>
      </c>
      <c r="H11" s="71"/>
      <c r="I11" s="71"/>
      <c r="J11" s="73" t="b">
        <v>0</v>
      </c>
      <c r="K11" s="73">
        <f t="shared" si="1"/>
        <v>4</v>
      </c>
      <c r="L11" s="73" t="str">
        <f t="shared" si="2"/>
        <v/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</row>
    <row r="12">
      <c r="A12" s="76"/>
      <c r="B12" s="69" t="s">
        <v>180</v>
      </c>
      <c r="C12" s="69" t="s">
        <v>125</v>
      </c>
      <c r="D12" s="69" t="s">
        <v>53</v>
      </c>
      <c r="E12" s="70">
        <v>1.0</v>
      </c>
      <c r="F12" s="71">
        <v>45183.0</v>
      </c>
      <c r="G12" s="71">
        <v>45187.0</v>
      </c>
      <c r="H12" s="71"/>
      <c r="I12" s="71"/>
      <c r="J12" s="73" t="b">
        <v>0</v>
      </c>
      <c r="K12" s="73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</row>
    <row r="13">
      <c r="A13" s="76"/>
      <c r="B13" s="77" t="s">
        <v>180</v>
      </c>
      <c r="C13" s="69" t="s">
        <v>125</v>
      </c>
      <c r="D13" s="69" t="s">
        <v>125</v>
      </c>
      <c r="E13" s="70">
        <v>1.0</v>
      </c>
      <c r="F13" s="71">
        <v>45183.0</v>
      </c>
      <c r="G13" s="71">
        <v>45187.0</v>
      </c>
      <c r="H13" s="71"/>
      <c r="I13" s="71"/>
      <c r="J13" s="73" t="b">
        <v>0</v>
      </c>
      <c r="K13" s="73">
        <f t="shared" ref="K13:K59" si="3">if(OR(F13="",G13=""),"",if(G13-F13=0,"",G13-F13))</f>
        <v>4</v>
      </c>
      <c r="L13" s="73" t="str">
        <f t="shared" ref="L13:L59" si="4">if(OR(H13="",I13=""),"",if(I13-H13=0,"",I13-H13))</f>
        <v/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</row>
    <row r="14">
      <c r="A14" s="76"/>
      <c r="B14" s="69" t="s">
        <v>181</v>
      </c>
      <c r="C14" s="69" t="s">
        <v>125</v>
      </c>
      <c r="D14" s="69" t="s">
        <v>149</v>
      </c>
      <c r="E14" s="70">
        <v>1.0</v>
      </c>
      <c r="F14" s="71">
        <v>45189.0</v>
      </c>
      <c r="G14" s="71">
        <v>45194.0</v>
      </c>
      <c r="H14" s="71"/>
      <c r="I14" s="71"/>
      <c r="J14" s="73" t="b">
        <v>0</v>
      </c>
      <c r="K14" s="73">
        <f t="shared" si="3"/>
        <v>5</v>
      </c>
      <c r="L14" s="73" t="str">
        <f t="shared" si="4"/>
        <v/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</row>
    <row r="15">
      <c r="A15" s="76"/>
      <c r="B15" s="69" t="s">
        <v>181</v>
      </c>
      <c r="C15" s="69" t="s">
        <v>125</v>
      </c>
      <c r="D15" s="69" t="s">
        <v>88</v>
      </c>
      <c r="E15" s="70">
        <v>1.0</v>
      </c>
      <c r="F15" s="71">
        <v>45189.0</v>
      </c>
      <c r="G15" s="71">
        <v>45194.0</v>
      </c>
      <c r="H15" s="71"/>
      <c r="I15" s="71"/>
      <c r="J15" s="73" t="b">
        <v>0</v>
      </c>
      <c r="K15" s="73">
        <f t="shared" si="3"/>
        <v>5</v>
      </c>
      <c r="L15" s="73" t="str">
        <f t="shared" si="4"/>
        <v/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</row>
    <row r="16">
      <c r="A16" s="76"/>
      <c r="B16" s="69" t="s">
        <v>181</v>
      </c>
      <c r="C16" s="69" t="s">
        <v>125</v>
      </c>
      <c r="D16" s="69" t="s">
        <v>71</v>
      </c>
      <c r="E16" s="70">
        <v>1.0</v>
      </c>
      <c r="F16" s="71">
        <v>45189.0</v>
      </c>
      <c r="G16" s="71">
        <v>45194.0</v>
      </c>
      <c r="H16" s="71"/>
      <c r="I16" s="71"/>
      <c r="J16" s="73" t="b">
        <v>0</v>
      </c>
      <c r="K16" s="73">
        <f t="shared" si="3"/>
        <v>5</v>
      </c>
      <c r="L16" s="73" t="str">
        <f t="shared" si="4"/>
        <v/>
      </c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</row>
    <row r="17">
      <c r="A17" s="76"/>
      <c r="B17" s="69" t="s">
        <v>181</v>
      </c>
      <c r="C17" s="69" t="s">
        <v>125</v>
      </c>
      <c r="D17" s="69" t="s">
        <v>72</v>
      </c>
      <c r="E17" s="70">
        <v>1.0</v>
      </c>
      <c r="F17" s="71">
        <v>45189.0</v>
      </c>
      <c r="G17" s="71">
        <v>45194.0</v>
      </c>
      <c r="H17" s="71"/>
      <c r="I17" s="71"/>
      <c r="J17" s="73" t="b">
        <v>0</v>
      </c>
      <c r="K17" s="73">
        <f t="shared" si="3"/>
        <v>5</v>
      </c>
      <c r="L17" s="73" t="str">
        <f t="shared" si="4"/>
        <v/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</row>
    <row r="18">
      <c r="A18" s="76"/>
      <c r="B18" s="69" t="s">
        <v>181</v>
      </c>
      <c r="C18" s="69" t="s">
        <v>125</v>
      </c>
      <c r="D18" s="69" t="s">
        <v>136</v>
      </c>
      <c r="E18" s="70">
        <v>1.0</v>
      </c>
      <c r="F18" s="71">
        <v>45189.0</v>
      </c>
      <c r="G18" s="71">
        <v>45194.0</v>
      </c>
      <c r="H18" s="71"/>
      <c r="I18" s="71"/>
      <c r="J18" s="73" t="b">
        <v>0</v>
      </c>
      <c r="K18" s="73">
        <f t="shared" si="3"/>
        <v>5</v>
      </c>
      <c r="L18" s="73" t="str">
        <f t="shared" si="4"/>
        <v/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</row>
    <row r="19">
      <c r="A19" s="76"/>
      <c r="B19" s="69" t="s">
        <v>181</v>
      </c>
      <c r="C19" s="69" t="s">
        <v>125</v>
      </c>
      <c r="D19" s="69" t="s">
        <v>132</v>
      </c>
      <c r="E19" s="70">
        <v>1.0</v>
      </c>
      <c r="F19" s="71">
        <v>45189.0</v>
      </c>
      <c r="G19" s="71">
        <v>45194.0</v>
      </c>
      <c r="H19" s="71"/>
      <c r="I19" s="71"/>
      <c r="J19" s="73" t="b">
        <v>0</v>
      </c>
      <c r="K19" s="73">
        <f t="shared" si="3"/>
        <v>5</v>
      </c>
      <c r="L19" s="73" t="str">
        <f t="shared" si="4"/>
        <v/>
      </c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</row>
    <row r="20">
      <c r="A20" s="76"/>
      <c r="B20" s="69" t="s">
        <v>181</v>
      </c>
      <c r="C20" s="69" t="s">
        <v>125</v>
      </c>
      <c r="D20" s="69" t="s">
        <v>53</v>
      </c>
      <c r="E20" s="70">
        <v>1.0</v>
      </c>
      <c r="F20" s="71">
        <v>45189.0</v>
      </c>
      <c r="G20" s="71">
        <v>45194.0</v>
      </c>
      <c r="H20" s="71"/>
      <c r="I20" s="71"/>
      <c r="J20" s="73" t="b">
        <v>0</v>
      </c>
      <c r="K20" s="73">
        <f t="shared" si="3"/>
        <v>5</v>
      </c>
      <c r="L20" s="73" t="str">
        <f t="shared" si="4"/>
        <v/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</row>
    <row r="21">
      <c r="A21" s="76"/>
      <c r="B21" s="69" t="s">
        <v>181</v>
      </c>
      <c r="C21" s="69" t="s">
        <v>125</v>
      </c>
      <c r="D21" s="69" t="s">
        <v>125</v>
      </c>
      <c r="E21" s="70">
        <v>1.0</v>
      </c>
      <c r="F21" s="71">
        <v>45189.0</v>
      </c>
      <c r="G21" s="71">
        <v>45194.0</v>
      </c>
      <c r="H21" s="71"/>
      <c r="I21" s="71"/>
      <c r="J21" s="73" t="b">
        <v>0</v>
      </c>
      <c r="K21" s="73">
        <f t="shared" si="3"/>
        <v>5</v>
      </c>
      <c r="L21" s="73" t="str">
        <f t="shared" si="4"/>
        <v/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</row>
    <row r="22">
      <c r="A22" s="76"/>
      <c r="B22" s="69" t="s">
        <v>182</v>
      </c>
      <c r="C22" s="69" t="s">
        <v>125</v>
      </c>
      <c r="D22" s="69" t="s">
        <v>149</v>
      </c>
      <c r="E22" s="70">
        <v>1.0</v>
      </c>
      <c r="F22" s="71">
        <v>45203.0</v>
      </c>
      <c r="G22" s="71">
        <v>45205.0</v>
      </c>
      <c r="H22" s="71"/>
      <c r="I22" s="71"/>
      <c r="J22" s="73" t="b">
        <v>0</v>
      </c>
      <c r="K22" s="73">
        <f t="shared" si="3"/>
        <v>2</v>
      </c>
      <c r="L22" s="73" t="str">
        <f t="shared" si="4"/>
        <v/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</row>
    <row r="23">
      <c r="A23" s="76"/>
      <c r="B23" s="69" t="s">
        <v>182</v>
      </c>
      <c r="C23" s="69" t="s">
        <v>125</v>
      </c>
      <c r="D23" s="69" t="s">
        <v>88</v>
      </c>
      <c r="E23" s="70">
        <v>1.0</v>
      </c>
      <c r="F23" s="71">
        <v>45203.0</v>
      </c>
      <c r="G23" s="71">
        <v>45205.0</v>
      </c>
      <c r="H23" s="71"/>
      <c r="I23" s="71"/>
      <c r="J23" s="73" t="b">
        <v>0</v>
      </c>
      <c r="K23" s="73">
        <f t="shared" si="3"/>
        <v>2</v>
      </c>
      <c r="L23" s="73" t="str">
        <f t="shared" si="4"/>
        <v/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</row>
    <row r="24">
      <c r="A24" s="76"/>
      <c r="B24" s="69" t="s">
        <v>182</v>
      </c>
      <c r="C24" s="69" t="s">
        <v>125</v>
      </c>
      <c r="D24" s="69" t="s">
        <v>71</v>
      </c>
      <c r="E24" s="70">
        <v>1.0</v>
      </c>
      <c r="F24" s="71">
        <v>45203.0</v>
      </c>
      <c r="G24" s="71">
        <v>45205.0</v>
      </c>
      <c r="H24" s="71"/>
      <c r="I24" s="71"/>
      <c r="J24" s="73" t="b">
        <v>0</v>
      </c>
      <c r="K24" s="73">
        <f t="shared" si="3"/>
        <v>2</v>
      </c>
      <c r="L24" s="73" t="str">
        <f t="shared" si="4"/>
        <v/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</row>
    <row r="25">
      <c r="A25" s="76"/>
      <c r="B25" s="69" t="s">
        <v>182</v>
      </c>
      <c r="C25" s="69" t="s">
        <v>125</v>
      </c>
      <c r="D25" s="69" t="s">
        <v>72</v>
      </c>
      <c r="E25" s="70">
        <v>1.0</v>
      </c>
      <c r="F25" s="71">
        <v>45203.0</v>
      </c>
      <c r="G25" s="71">
        <v>45205.0</v>
      </c>
      <c r="H25" s="71"/>
      <c r="I25" s="71"/>
      <c r="J25" s="73" t="b">
        <v>0</v>
      </c>
      <c r="K25" s="73">
        <f t="shared" si="3"/>
        <v>2</v>
      </c>
      <c r="L25" s="73" t="str">
        <f t="shared" si="4"/>
        <v/>
      </c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</row>
    <row r="26">
      <c r="A26" s="76"/>
      <c r="B26" s="69" t="s">
        <v>182</v>
      </c>
      <c r="C26" s="69" t="s">
        <v>125</v>
      </c>
      <c r="D26" s="69" t="s">
        <v>53</v>
      </c>
      <c r="E26" s="70">
        <v>1.0</v>
      </c>
      <c r="F26" s="71">
        <v>45203.0</v>
      </c>
      <c r="G26" s="71">
        <v>45205.0</v>
      </c>
      <c r="H26" s="71"/>
      <c r="I26" s="71"/>
      <c r="J26" s="73" t="b">
        <v>0</v>
      </c>
      <c r="K26" s="73">
        <f t="shared" si="3"/>
        <v>2</v>
      </c>
      <c r="L26" s="73" t="str">
        <f t="shared" si="4"/>
        <v/>
      </c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</row>
    <row r="27">
      <c r="A27" s="76"/>
      <c r="B27" s="69" t="s">
        <v>182</v>
      </c>
      <c r="C27" s="69" t="s">
        <v>125</v>
      </c>
      <c r="D27" s="69" t="s">
        <v>125</v>
      </c>
      <c r="E27" s="70">
        <v>1.0</v>
      </c>
      <c r="F27" s="71">
        <v>45203.0</v>
      </c>
      <c r="G27" s="71">
        <v>45205.0</v>
      </c>
      <c r="H27" s="71"/>
      <c r="I27" s="71"/>
      <c r="J27" s="73" t="b">
        <v>0</v>
      </c>
      <c r="K27" s="73">
        <f t="shared" si="3"/>
        <v>2</v>
      </c>
      <c r="L27" s="73" t="str">
        <f t="shared" si="4"/>
        <v/>
      </c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</row>
    <row r="28">
      <c r="A28" s="76"/>
      <c r="B28" s="69" t="s">
        <v>183</v>
      </c>
      <c r="C28" s="69" t="s">
        <v>125</v>
      </c>
      <c r="D28" s="69" t="s">
        <v>149</v>
      </c>
      <c r="E28" s="70">
        <v>1.0</v>
      </c>
      <c r="F28" s="71">
        <v>45209.0</v>
      </c>
      <c r="G28" s="71">
        <v>45212.0</v>
      </c>
      <c r="H28" s="71"/>
      <c r="I28" s="71"/>
      <c r="J28" s="73" t="b">
        <v>0</v>
      </c>
      <c r="K28" s="73">
        <f t="shared" si="3"/>
        <v>3</v>
      </c>
      <c r="L28" s="73" t="str">
        <f t="shared" si="4"/>
        <v/>
      </c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</row>
    <row r="29">
      <c r="A29" s="76"/>
      <c r="B29" s="69" t="s">
        <v>183</v>
      </c>
      <c r="C29" s="69" t="s">
        <v>125</v>
      </c>
      <c r="D29" s="69" t="s">
        <v>71</v>
      </c>
      <c r="E29" s="70">
        <v>1.0</v>
      </c>
      <c r="F29" s="71">
        <v>45209.0</v>
      </c>
      <c r="G29" s="71">
        <v>45212.0</v>
      </c>
      <c r="H29" s="71"/>
      <c r="I29" s="71"/>
      <c r="J29" s="73" t="b">
        <v>0</v>
      </c>
      <c r="K29" s="73">
        <f t="shared" si="3"/>
        <v>3</v>
      </c>
      <c r="L29" s="73" t="str">
        <f t="shared" si="4"/>
        <v/>
      </c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</row>
    <row r="30">
      <c r="A30" s="76"/>
      <c r="B30" s="69" t="s">
        <v>183</v>
      </c>
      <c r="C30" s="69" t="s">
        <v>125</v>
      </c>
      <c r="D30" s="69" t="s">
        <v>125</v>
      </c>
      <c r="E30" s="70">
        <v>1.0</v>
      </c>
      <c r="F30" s="71">
        <v>45209.0</v>
      </c>
      <c r="G30" s="71">
        <v>45212.0</v>
      </c>
      <c r="H30" s="71"/>
      <c r="I30" s="71"/>
      <c r="J30" s="73" t="b">
        <v>0</v>
      </c>
      <c r="K30" s="73">
        <f t="shared" si="3"/>
        <v>3</v>
      </c>
      <c r="L30" s="73" t="str">
        <f t="shared" si="4"/>
        <v/>
      </c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</row>
    <row r="31">
      <c r="A31" s="76"/>
      <c r="B31" s="69" t="s">
        <v>184</v>
      </c>
      <c r="C31" s="69" t="s">
        <v>125</v>
      </c>
      <c r="D31" s="69" t="s">
        <v>149</v>
      </c>
      <c r="E31" s="70">
        <v>1.0</v>
      </c>
      <c r="F31" s="71">
        <v>45216.0</v>
      </c>
      <c r="G31" s="71">
        <v>45220.0</v>
      </c>
      <c r="H31" s="71"/>
      <c r="I31" s="71"/>
      <c r="J31" s="73" t="b">
        <v>0</v>
      </c>
      <c r="K31" s="73">
        <f t="shared" si="3"/>
        <v>4</v>
      </c>
      <c r="L31" s="73" t="str">
        <f t="shared" si="4"/>
        <v/>
      </c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</row>
    <row r="32">
      <c r="A32" s="76"/>
      <c r="B32" s="69" t="s">
        <v>184</v>
      </c>
      <c r="C32" s="69" t="s">
        <v>125</v>
      </c>
      <c r="D32" s="69" t="s">
        <v>125</v>
      </c>
      <c r="E32" s="70">
        <v>1.0</v>
      </c>
      <c r="F32" s="71">
        <v>45216.0</v>
      </c>
      <c r="G32" s="71">
        <v>45220.0</v>
      </c>
      <c r="H32" s="71"/>
      <c r="I32" s="71"/>
      <c r="J32" s="73" t="b">
        <v>0</v>
      </c>
      <c r="K32" s="73">
        <f t="shared" si="3"/>
        <v>4</v>
      </c>
      <c r="L32" s="73" t="str">
        <f t="shared" si="4"/>
        <v/>
      </c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</row>
    <row r="33">
      <c r="A33" s="76"/>
      <c r="B33" s="69" t="s">
        <v>185</v>
      </c>
      <c r="C33" s="69" t="s">
        <v>125</v>
      </c>
      <c r="D33" s="69" t="s">
        <v>149</v>
      </c>
      <c r="E33" s="70">
        <v>1.0</v>
      </c>
      <c r="F33" s="71">
        <v>45223.0</v>
      </c>
      <c r="G33" s="71">
        <v>45227.0</v>
      </c>
      <c r="H33" s="71"/>
      <c r="I33" s="71"/>
      <c r="J33" s="73" t="b">
        <v>0</v>
      </c>
      <c r="K33" s="73">
        <f t="shared" si="3"/>
        <v>4</v>
      </c>
      <c r="L33" s="73" t="str">
        <f t="shared" si="4"/>
        <v/>
      </c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</row>
    <row r="34">
      <c r="A34" s="76"/>
      <c r="B34" s="69" t="s">
        <v>185</v>
      </c>
      <c r="C34" s="69" t="s">
        <v>125</v>
      </c>
      <c r="D34" s="69" t="s">
        <v>125</v>
      </c>
      <c r="E34" s="70">
        <v>1.0</v>
      </c>
      <c r="F34" s="71">
        <v>45193.0</v>
      </c>
      <c r="G34" s="71">
        <v>45227.0</v>
      </c>
      <c r="H34" s="78"/>
      <c r="I34" s="71"/>
      <c r="J34" s="73" t="b">
        <v>0</v>
      </c>
      <c r="K34" s="73">
        <f t="shared" si="3"/>
        <v>34</v>
      </c>
      <c r="L34" s="73" t="str">
        <f t="shared" si="4"/>
        <v/>
      </c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</row>
    <row r="35">
      <c r="A35" s="76"/>
      <c r="B35" s="69" t="s">
        <v>186</v>
      </c>
      <c r="C35" s="69" t="s">
        <v>125</v>
      </c>
      <c r="D35" s="69" t="s">
        <v>69</v>
      </c>
      <c r="E35" s="70">
        <v>2.0</v>
      </c>
      <c r="F35" s="71">
        <v>45177.0</v>
      </c>
      <c r="G35" s="71">
        <v>45178.0</v>
      </c>
      <c r="H35" s="78"/>
      <c r="I35" s="71"/>
      <c r="J35" s="73" t="b">
        <v>0</v>
      </c>
      <c r="K35" s="73">
        <f t="shared" si="3"/>
        <v>1</v>
      </c>
      <c r="L35" s="73" t="str">
        <f t="shared" si="4"/>
        <v/>
      </c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</row>
    <row r="36">
      <c r="A36" s="76"/>
      <c r="B36" s="69" t="s">
        <v>187</v>
      </c>
      <c r="C36" s="69" t="s">
        <v>125</v>
      </c>
      <c r="D36" s="69" t="s">
        <v>72</v>
      </c>
      <c r="E36" s="70">
        <v>2.0</v>
      </c>
      <c r="F36" s="71">
        <v>45177.0</v>
      </c>
      <c r="G36" s="71">
        <v>45178.0</v>
      </c>
      <c r="H36" s="71"/>
      <c r="I36" s="71"/>
      <c r="J36" s="73" t="b">
        <v>0</v>
      </c>
      <c r="K36" s="73">
        <f t="shared" si="3"/>
        <v>1</v>
      </c>
      <c r="L36" s="73" t="str">
        <f t="shared" si="4"/>
        <v/>
      </c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</row>
    <row r="37">
      <c r="A37" s="76"/>
      <c r="B37" s="69" t="s">
        <v>188</v>
      </c>
      <c r="C37" s="69" t="s">
        <v>125</v>
      </c>
      <c r="D37" s="69" t="s">
        <v>69</v>
      </c>
      <c r="E37" s="70">
        <v>8.0</v>
      </c>
      <c r="F37" s="71">
        <v>45187.0</v>
      </c>
      <c r="G37" s="71">
        <v>45227.0</v>
      </c>
      <c r="H37" s="71"/>
      <c r="I37" s="71"/>
      <c r="J37" s="73" t="b">
        <v>0</v>
      </c>
      <c r="K37" s="73">
        <f t="shared" si="3"/>
        <v>40</v>
      </c>
      <c r="L37" s="73" t="str">
        <f t="shared" si="4"/>
        <v/>
      </c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</row>
    <row r="38">
      <c r="A38" s="76"/>
      <c r="B38" s="69" t="s">
        <v>188</v>
      </c>
      <c r="C38" s="69" t="s">
        <v>125</v>
      </c>
      <c r="D38" s="69" t="s">
        <v>149</v>
      </c>
      <c r="E38" s="70">
        <v>8.0</v>
      </c>
      <c r="F38" s="71">
        <v>45187.0</v>
      </c>
      <c r="G38" s="71">
        <v>45227.0</v>
      </c>
      <c r="H38" s="71"/>
      <c r="I38" s="71"/>
      <c r="J38" s="73" t="b">
        <v>0</v>
      </c>
      <c r="K38" s="73">
        <f t="shared" si="3"/>
        <v>40</v>
      </c>
      <c r="L38" s="73" t="str">
        <f t="shared" si="4"/>
        <v/>
      </c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</row>
    <row r="39">
      <c r="A39" s="76"/>
      <c r="B39" s="69" t="s">
        <v>188</v>
      </c>
      <c r="C39" s="69" t="s">
        <v>125</v>
      </c>
      <c r="D39" s="69" t="s">
        <v>136</v>
      </c>
      <c r="E39" s="70">
        <v>8.0</v>
      </c>
      <c r="F39" s="71">
        <v>45187.0</v>
      </c>
      <c r="G39" s="71">
        <v>45227.0</v>
      </c>
      <c r="H39" s="71"/>
      <c r="I39" s="71"/>
      <c r="J39" s="73" t="b">
        <v>0</v>
      </c>
      <c r="K39" s="73">
        <f t="shared" si="3"/>
        <v>40</v>
      </c>
      <c r="L39" s="73" t="str">
        <f t="shared" si="4"/>
        <v/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</row>
    <row r="40">
      <c r="A40" s="76"/>
      <c r="B40" s="69" t="s">
        <v>189</v>
      </c>
      <c r="C40" s="69" t="s">
        <v>125</v>
      </c>
      <c r="D40" s="69" t="s">
        <v>71</v>
      </c>
      <c r="E40" s="70">
        <v>4.0</v>
      </c>
      <c r="F40" s="71">
        <v>45187.0</v>
      </c>
      <c r="G40" s="71">
        <v>45227.0</v>
      </c>
      <c r="H40" s="71"/>
      <c r="I40" s="71"/>
      <c r="J40" s="73" t="b">
        <v>0</v>
      </c>
      <c r="K40" s="73">
        <f t="shared" si="3"/>
        <v>40</v>
      </c>
      <c r="L40" s="73" t="str">
        <f t="shared" si="4"/>
        <v/>
      </c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</row>
    <row r="41">
      <c r="A41" s="76"/>
      <c r="B41" s="69" t="s">
        <v>189</v>
      </c>
      <c r="C41" s="69" t="s">
        <v>125</v>
      </c>
      <c r="D41" s="69" t="s">
        <v>90</v>
      </c>
      <c r="E41" s="70">
        <v>4.0</v>
      </c>
      <c r="F41" s="71">
        <v>45187.0</v>
      </c>
      <c r="G41" s="71">
        <v>45227.0</v>
      </c>
      <c r="H41" s="71"/>
      <c r="I41" s="71"/>
      <c r="J41" s="73" t="b">
        <v>0</v>
      </c>
      <c r="K41" s="73">
        <f t="shared" si="3"/>
        <v>40</v>
      </c>
      <c r="L41" s="73" t="str">
        <f t="shared" si="4"/>
        <v/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</row>
    <row r="42">
      <c r="A42" s="76"/>
      <c r="B42" s="69" t="s">
        <v>187</v>
      </c>
      <c r="C42" s="69" t="s">
        <v>125</v>
      </c>
      <c r="D42" s="69" t="s">
        <v>136</v>
      </c>
      <c r="E42" s="70">
        <v>2.0</v>
      </c>
      <c r="F42" s="71">
        <v>45177.0</v>
      </c>
      <c r="G42" s="71">
        <v>45178.0</v>
      </c>
      <c r="H42" s="71"/>
      <c r="I42" s="71"/>
      <c r="J42" s="73" t="b">
        <v>0</v>
      </c>
      <c r="K42" s="73">
        <f t="shared" si="3"/>
        <v>1</v>
      </c>
      <c r="L42" s="73" t="str">
        <f t="shared" si="4"/>
        <v/>
      </c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</row>
    <row r="43">
      <c r="A43" s="76"/>
      <c r="B43" s="69" t="s">
        <v>190</v>
      </c>
      <c r="C43" s="69" t="s">
        <v>125</v>
      </c>
      <c r="D43" s="69" t="s">
        <v>132</v>
      </c>
      <c r="E43" s="70">
        <v>3.0</v>
      </c>
      <c r="F43" s="71">
        <v>45187.0</v>
      </c>
      <c r="G43" s="71">
        <v>45227.0</v>
      </c>
      <c r="H43" s="71"/>
      <c r="I43" s="71"/>
      <c r="J43" s="73" t="b">
        <v>0</v>
      </c>
      <c r="K43" s="73">
        <f t="shared" si="3"/>
        <v>40</v>
      </c>
      <c r="L43" s="73" t="str">
        <f t="shared" si="4"/>
        <v/>
      </c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</row>
    <row r="44">
      <c r="A44" s="76"/>
      <c r="B44" s="69" t="s">
        <v>190</v>
      </c>
      <c r="C44" s="69" t="s">
        <v>125</v>
      </c>
      <c r="D44" s="69" t="s">
        <v>149</v>
      </c>
      <c r="E44" s="70">
        <v>3.0</v>
      </c>
      <c r="F44" s="71">
        <v>45183.0</v>
      </c>
      <c r="G44" s="71">
        <v>45227.0</v>
      </c>
      <c r="H44" s="71"/>
      <c r="I44" s="71"/>
      <c r="J44" s="73" t="b">
        <v>0</v>
      </c>
      <c r="K44" s="73">
        <f t="shared" si="3"/>
        <v>44</v>
      </c>
      <c r="L44" s="73" t="str">
        <f t="shared" si="4"/>
        <v/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</row>
    <row r="45">
      <c r="A45" s="76"/>
      <c r="B45" s="69" t="s">
        <v>191</v>
      </c>
      <c r="C45" s="69" t="s">
        <v>125</v>
      </c>
      <c r="D45" s="69" t="s">
        <v>88</v>
      </c>
      <c r="E45" s="70">
        <v>4.0</v>
      </c>
      <c r="F45" s="71">
        <v>45183.0</v>
      </c>
      <c r="G45" s="71">
        <v>45227.0</v>
      </c>
      <c r="H45" s="71"/>
      <c r="I45" s="71"/>
      <c r="J45" s="73" t="b">
        <v>0</v>
      </c>
      <c r="K45" s="73">
        <f t="shared" si="3"/>
        <v>44</v>
      </c>
      <c r="L45" s="73" t="str">
        <f t="shared" si="4"/>
        <v/>
      </c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</row>
    <row r="46">
      <c r="A46" s="76"/>
      <c r="B46" s="69" t="s">
        <v>192</v>
      </c>
      <c r="C46" s="69" t="s">
        <v>125</v>
      </c>
      <c r="D46" s="69" t="s">
        <v>88</v>
      </c>
      <c r="E46" s="70">
        <v>2.0</v>
      </c>
      <c r="F46" s="71">
        <v>45189.0</v>
      </c>
      <c r="G46" s="71">
        <v>45194.0</v>
      </c>
      <c r="H46" s="71"/>
      <c r="I46" s="71"/>
      <c r="J46" s="73" t="b">
        <v>0</v>
      </c>
      <c r="K46" s="73">
        <f t="shared" si="3"/>
        <v>5</v>
      </c>
      <c r="L46" s="73" t="str">
        <f t="shared" si="4"/>
        <v/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</row>
    <row r="47">
      <c r="A47" s="76"/>
      <c r="B47" s="69" t="s">
        <v>193</v>
      </c>
      <c r="C47" s="69" t="s">
        <v>125</v>
      </c>
      <c r="D47" s="69" t="s">
        <v>88</v>
      </c>
      <c r="E47" s="70">
        <v>2.0</v>
      </c>
      <c r="F47" s="71">
        <v>45210.0</v>
      </c>
      <c r="G47" s="71">
        <v>45214.0</v>
      </c>
      <c r="H47" s="71"/>
      <c r="I47" s="71"/>
      <c r="J47" s="73" t="b">
        <v>0</v>
      </c>
      <c r="K47" s="73">
        <f t="shared" si="3"/>
        <v>4</v>
      </c>
      <c r="L47" s="73" t="str">
        <f t="shared" si="4"/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</row>
    <row r="48">
      <c r="A48" s="76"/>
      <c r="B48" s="69" t="s">
        <v>194</v>
      </c>
      <c r="C48" s="69" t="s">
        <v>125</v>
      </c>
      <c r="D48" s="69" t="s">
        <v>72</v>
      </c>
      <c r="E48" s="70">
        <v>6.0</v>
      </c>
      <c r="F48" s="71">
        <v>45210.0</v>
      </c>
      <c r="G48" s="71">
        <v>45211.0</v>
      </c>
      <c r="H48" s="71"/>
      <c r="I48" s="71"/>
      <c r="J48" s="73" t="b">
        <v>0</v>
      </c>
      <c r="K48" s="73">
        <f t="shared" si="3"/>
        <v>1</v>
      </c>
      <c r="L48" s="73" t="str">
        <f t="shared" si="4"/>
        <v/>
      </c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</row>
    <row r="49">
      <c r="A49" s="76"/>
      <c r="B49" s="69" t="s">
        <v>195</v>
      </c>
      <c r="C49" s="69" t="s">
        <v>125</v>
      </c>
      <c r="D49" s="69" t="s">
        <v>72</v>
      </c>
      <c r="E49" s="70">
        <v>3.0</v>
      </c>
      <c r="F49" s="71">
        <v>45210.0</v>
      </c>
      <c r="G49" s="71">
        <v>45227.0</v>
      </c>
      <c r="H49" s="71"/>
      <c r="I49" s="71"/>
      <c r="J49" s="73" t="b">
        <v>0</v>
      </c>
      <c r="K49" s="73">
        <f t="shared" si="3"/>
        <v>17</v>
      </c>
      <c r="L49" s="73" t="str">
        <f t="shared" si="4"/>
        <v/>
      </c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</row>
    <row r="50">
      <c r="A50" s="76"/>
      <c r="B50" s="69" t="s">
        <v>196</v>
      </c>
      <c r="C50" s="69" t="s">
        <v>125</v>
      </c>
      <c r="D50" s="69" t="s">
        <v>104</v>
      </c>
      <c r="E50" s="70">
        <v>6.0</v>
      </c>
      <c r="F50" s="71">
        <v>45183.0</v>
      </c>
      <c r="G50" s="71">
        <v>45227.0</v>
      </c>
      <c r="H50" s="71"/>
      <c r="I50" s="71"/>
      <c r="J50" s="73" t="b">
        <v>0</v>
      </c>
      <c r="K50" s="73">
        <f t="shared" si="3"/>
        <v>44</v>
      </c>
      <c r="L50" s="73" t="str">
        <f t="shared" si="4"/>
        <v/>
      </c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</row>
    <row r="51">
      <c r="A51" s="76"/>
      <c r="B51" s="69" t="s">
        <v>197</v>
      </c>
      <c r="C51" s="69" t="s">
        <v>125</v>
      </c>
      <c r="D51" s="69" t="s">
        <v>104</v>
      </c>
      <c r="E51" s="70">
        <v>6.0</v>
      </c>
      <c r="F51" s="71">
        <v>45183.0</v>
      </c>
      <c r="G51" s="71">
        <v>45227.0</v>
      </c>
      <c r="H51" s="71"/>
      <c r="I51" s="71"/>
      <c r="J51" s="73" t="b">
        <v>0</v>
      </c>
      <c r="K51" s="73">
        <f t="shared" si="3"/>
        <v>44</v>
      </c>
      <c r="L51" s="73" t="str">
        <f t="shared" si="4"/>
        <v/>
      </c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</row>
    <row r="52">
      <c r="A52" s="76"/>
      <c r="B52" s="69" t="s">
        <v>198</v>
      </c>
      <c r="C52" s="69" t="s">
        <v>125</v>
      </c>
      <c r="D52" s="69" t="s">
        <v>71</v>
      </c>
      <c r="E52" s="70">
        <v>4.0</v>
      </c>
      <c r="F52" s="71">
        <v>45187.0</v>
      </c>
      <c r="G52" s="71">
        <v>45227.0</v>
      </c>
      <c r="H52" s="71"/>
      <c r="I52" s="71"/>
      <c r="J52" s="73" t="b">
        <v>0</v>
      </c>
      <c r="K52" s="73">
        <f t="shared" si="3"/>
        <v>40</v>
      </c>
      <c r="L52" s="73" t="str">
        <f t="shared" si="4"/>
        <v/>
      </c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</row>
    <row r="53">
      <c r="A53" s="76"/>
      <c r="B53" s="69" t="s">
        <v>199</v>
      </c>
      <c r="C53" s="69" t="s">
        <v>125</v>
      </c>
      <c r="D53" s="69" t="s">
        <v>132</v>
      </c>
      <c r="E53" s="70">
        <v>3.0</v>
      </c>
      <c r="F53" s="71">
        <v>45187.0</v>
      </c>
      <c r="G53" s="71">
        <v>45227.0</v>
      </c>
      <c r="H53" s="71"/>
      <c r="I53" s="71"/>
      <c r="J53" s="73" t="b">
        <v>0</v>
      </c>
      <c r="K53" s="73">
        <f t="shared" si="3"/>
        <v>40</v>
      </c>
      <c r="L53" s="73" t="str">
        <f t="shared" si="4"/>
        <v/>
      </c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</row>
    <row r="54">
      <c r="A54" s="76"/>
      <c r="B54" s="69" t="s">
        <v>199</v>
      </c>
      <c r="C54" s="69" t="s">
        <v>125</v>
      </c>
      <c r="D54" s="69" t="s">
        <v>90</v>
      </c>
      <c r="E54" s="70">
        <v>3.0</v>
      </c>
      <c r="F54" s="71">
        <v>45187.0</v>
      </c>
      <c r="G54" s="71">
        <v>45227.0</v>
      </c>
      <c r="H54" s="71"/>
      <c r="I54" s="71"/>
      <c r="J54" s="73" t="b">
        <v>0</v>
      </c>
      <c r="K54" s="73">
        <f t="shared" si="3"/>
        <v>40</v>
      </c>
      <c r="L54" s="73" t="str">
        <f t="shared" si="4"/>
        <v/>
      </c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</row>
    <row r="55">
      <c r="A55" s="76"/>
      <c r="B55" s="69" t="s">
        <v>200</v>
      </c>
      <c r="C55" s="69" t="s">
        <v>125</v>
      </c>
      <c r="D55" s="69" t="s">
        <v>132</v>
      </c>
      <c r="E55" s="70">
        <v>3.0</v>
      </c>
      <c r="F55" s="71">
        <v>45187.0</v>
      </c>
      <c r="G55" s="71">
        <v>45227.0</v>
      </c>
      <c r="H55" s="71"/>
      <c r="I55" s="71"/>
      <c r="J55" s="73" t="b">
        <v>0</v>
      </c>
      <c r="K55" s="73">
        <f t="shared" si="3"/>
        <v>40</v>
      </c>
      <c r="L55" s="73" t="str">
        <f t="shared" si="4"/>
        <v/>
      </c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</row>
    <row r="56">
      <c r="A56" s="76"/>
      <c r="B56" s="69" t="s">
        <v>201</v>
      </c>
      <c r="C56" s="69" t="s">
        <v>125</v>
      </c>
      <c r="D56" s="69" t="s">
        <v>58</v>
      </c>
      <c r="E56" s="70">
        <v>5.0</v>
      </c>
      <c r="F56" s="71">
        <v>45173.0</v>
      </c>
      <c r="G56" s="71">
        <v>45179.0</v>
      </c>
      <c r="H56" s="71"/>
      <c r="I56" s="71"/>
      <c r="J56" s="73" t="b">
        <v>0</v>
      </c>
      <c r="K56" s="73">
        <f t="shared" si="3"/>
        <v>6</v>
      </c>
      <c r="L56" s="73" t="str">
        <f t="shared" si="4"/>
        <v/>
      </c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</row>
    <row r="57">
      <c r="A57" s="76"/>
      <c r="B57" s="69" t="s">
        <v>201</v>
      </c>
      <c r="C57" s="69" t="s">
        <v>125</v>
      </c>
      <c r="D57" s="69" t="s">
        <v>47</v>
      </c>
      <c r="E57" s="70">
        <v>5.0</v>
      </c>
      <c r="F57" s="71">
        <v>45173.0</v>
      </c>
      <c r="G57" s="71">
        <v>45179.0</v>
      </c>
      <c r="H57" s="71"/>
      <c r="I57" s="71"/>
      <c r="J57" s="73" t="b">
        <v>0</v>
      </c>
      <c r="K57" s="73">
        <f t="shared" si="3"/>
        <v>6</v>
      </c>
      <c r="L57" s="73" t="str">
        <f t="shared" si="4"/>
        <v/>
      </c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</row>
    <row r="58">
      <c r="A58" s="76"/>
      <c r="B58" s="69" t="s">
        <v>201</v>
      </c>
      <c r="C58" s="69" t="s">
        <v>125</v>
      </c>
      <c r="D58" s="69" t="s">
        <v>119</v>
      </c>
      <c r="E58" s="70">
        <v>5.0</v>
      </c>
      <c r="F58" s="71">
        <v>45173.0</v>
      </c>
      <c r="G58" s="71">
        <v>45179.0</v>
      </c>
      <c r="H58" s="71"/>
      <c r="I58" s="71"/>
      <c r="J58" s="73" t="b">
        <v>0</v>
      </c>
      <c r="K58" s="73">
        <f t="shared" si="3"/>
        <v>6</v>
      </c>
      <c r="L58" s="73" t="str">
        <f t="shared" si="4"/>
        <v/>
      </c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</row>
    <row r="59">
      <c r="A59" s="76"/>
      <c r="B59" s="69" t="s">
        <v>201</v>
      </c>
      <c r="C59" s="69" t="s">
        <v>125</v>
      </c>
      <c r="D59" s="69" t="s">
        <v>111</v>
      </c>
      <c r="E59" s="70">
        <v>5.0</v>
      </c>
      <c r="F59" s="71">
        <v>45173.0</v>
      </c>
      <c r="G59" s="71">
        <v>45179.0</v>
      </c>
      <c r="H59" s="71"/>
      <c r="I59" s="71"/>
      <c r="J59" s="73" t="b">
        <v>0</v>
      </c>
      <c r="K59" s="73">
        <f t="shared" si="3"/>
        <v>6</v>
      </c>
      <c r="L59" s="73" t="str">
        <f t="shared" si="4"/>
        <v/>
      </c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</row>
    <row r="60">
      <c r="A60" s="76"/>
      <c r="B60" s="69"/>
      <c r="C60" s="69"/>
      <c r="D60" s="69"/>
      <c r="E60" s="70"/>
      <c r="F60" s="71"/>
      <c r="G60" s="71"/>
      <c r="H60" s="71"/>
      <c r="I60" s="71"/>
      <c r="J60" s="73" t="b">
        <v>0</v>
      </c>
      <c r="K60" s="73"/>
      <c r="L60" s="73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</row>
    <row r="61">
      <c r="A61" s="76"/>
      <c r="B61" s="69"/>
      <c r="C61" s="69"/>
      <c r="D61" s="69"/>
      <c r="E61" s="70"/>
      <c r="F61" s="71"/>
      <c r="G61" s="71"/>
      <c r="H61" s="71"/>
      <c r="I61" s="71"/>
      <c r="J61" s="73" t="b">
        <v>0</v>
      </c>
      <c r="K61" s="73"/>
      <c r="L61" s="73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</row>
    <row r="62">
      <c r="A62" s="76"/>
      <c r="B62" s="69" t="s">
        <v>202</v>
      </c>
      <c r="C62" s="69" t="s">
        <v>75</v>
      </c>
      <c r="D62" s="69" t="s">
        <v>61</v>
      </c>
      <c r="E62" s="70">
        <v>3.0</v>
      </c>
      <c r="F62" s="71">
        <v>45173.0</v>
      </c>
      <c r="G62" s="71">
        <v>45180.0</v>
      </c>
      <c r="H62" s="71"/>
      <c r="I62" s="71"/>
      <c r="J62" s="73" t="b">
        <v>0</v>
      </c>
      <c r="K62" s="73"/>
      <c r="L62" s="73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</row>
    <row r="63">
      <c r="A63" s="76"/>
      <c r="B63" s="69" t="s">
        <v>203</v>
      </c>
      <c r="C63" s="69" t="s">
        <v>75</v>
      </c>
      <c r="D63" s="69" t="s">
        <v>61</v>
      </c>
      <c r="E63" s="70">
        <v>3.0</v>
      </c>
      <c r="F63" s="71">
        <v>45180.0</v>
      </c>
      <c r="G63" s="71">
        <v>45187.0</v>
      </c>
      <c r="H63" s="71"/>
      <c r="I63" s="71"/>
      <c r="J63" s="73" t="b">
        <v>0</v>
      </c>
      <c r="K63" s="73"/>
      <c r="L63" s="73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</row>
    <row r="64">
      <c r="A64" s="76"/>
      <c r="B64" s="69" t="s">
        <v>204</v>
      </c>
      <c r="C64" s="69" t="s">
        <v>75</v>
      </c>
      <c r="D64" s="69" t="s">
        <v>61</v>
      </c>
      <c r="E64" s="70">
        <v>7.0</v>
      </c>
      <c r="F64" s="71">
        <v>45173.0</v>
      </c>
      <c r="G64" s="71">
        <v>45180.0</v>
      </c>
      <c r="H64" s="71"/>
      <c r="I64" s="71"/>
      <c r="J64" s="73" t="b">
        <v>0</v>
      </c>
      <c r="K64" s="73"/>
      <c r="L64" s="73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</row>
    <row r="65">
      <c r="A65" s="76"/>
      <c r="B65" s="69" t="s">
        <v>205</v>
      </c>
      <c r="C65" s="69" t="s">
        <v>75</v>
      </c>
      <c r="D65" s="69" t="s">
        <v>148</v>
      </c>
      <c r="E65" s="70">
        <v>3.0</v>
      </c>
      <c r="F65" s="71">
        <v>45187.0</v>
      </c>
      <c r="G65" s="71">
        <v>45194.0</v>
      </c>
      <c r="H65" s="71"/>
      <c r="I65" s="71"/>
      <c r="J65" s="73" t="b">
        <v>0</v>
      </c>
      <c r="K65" s="73"/>
      <c r="L65" s="73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</row>
    <row r="66">
      <c r="A66" s="76"/>
      <c r="B66" s="69" t="s">
        <v>206</v>
      </c>
      <c r="C66" s="69" t="s">
        <v>75</v>
      </c>
      <c r="D66" s="69" t="s">
        <v>148</v>
      </c>
      <c r="E66" s="70">
        <v>6.0</v>
      </c>
      <c r="F66" s="71">
        <v>45180.0</v>
      </c>
      <c r="G66" s="71">
        <v>45187.0</v>
      </c>
      <c r="H66" s="71"/>
      <c r="I66" s="71"/>
      <c r="J66" s="73" t="b">
        <v>0</v>
      </c>
      <c r="K66" s="73"/>
      <c r="L66" s="73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</row>
    <row r="67">
      <c r="A67" s="76"/>
      <c r="B67" s="69" t="s">
        <v>207</v>
      </c>
      <c r="C67" s="69" t="s">
        <v>75</v>
      </c>
      <c r="D67" s="69" t="s">
        <v>148</v>
      </c>
      <c r="E67" s="70">
        <v>5.0</v>
      </c>
      <c r="F67" s="71">
        <v>45201.0</v>
      </c>
      <c r="G67" s="71">
        <v>45214.0</v>
      </c>
      <c r="H67" s="71"/>
      <c r="I67" s="71"/>
      <c r="J67" s="73" t="b">
        <v>0</v>
      </c>
      <c r="K67" s="73"/>
      <c r="L67" s="73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</row>
    <row r="68">
      <c r="A68" s="76"/>
      <c r="B68" s="69" t="s">
        <v>208</v>
      </c>
      <c r="C68" s="69" t="s">
        <v>75</v>
      </c>
      <c r="D68" s="69" t="s">
        <v>81</v>
      </c>
      <c r="E68" s="70">
        <v>3.0</v>
      </c>
      <c r="F68" s="71">
        <v>45194.0</v>
      </c>
      <c r="G68" s="71">
        <v>45201.0</v>
      </c>
      <c r="H68" s="71"/>
      <c r="I68" s="71"/>
      <c r="J68" s="73" t="b">
        <v>0</v>
      </c>
      <c r="K68" s="73"/>
      <c r="L68" s="73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</row>
    <row r="69">
      <c r="A69" s="76"/>
      <c r="B69" s="69" t="s">
        <v>209</v>
      </c>
      <c r="C69" s="69" t="s">
        <v>75</v>
      </c>
      <c r="D69" s="69" t="s">
        <v>81</v>
      </c>
      <c r="E69" s="70">
        <v>7.0</v>
      </c>
      <c r="F69" s="71">
        <v>45194.0</v>
      </c>
      <c r="G69" s="71">
        <v>45207.0</v>
      </c>
      <c r="H69" s="71"/>
      <c r="I69" s="71"/>
      <c r="J69" s="73" t="b">
        <v>0</v>
      </c>
      <c r="K69" s="73"/>
      <c r="L69" s="73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</row>
    <row r="70">
      <c r="A70" s="76"/>
      <c r="B70" s="69" t="s">
        <v>210</v>
      </c>
      <c r="C70" s="69" t="s">
        <v>75</v>
      </c>
      <c r="D70" s="69" t="s">
        <v>99</v>
      </c>
      <c r="E70" s="70">
        <v>3.0</v>
      </c>
      <c r="F70" s="71">
        <v>45201.0</v>
      </c>
      <c r="G70" s="71">
        <v>45208.0</v>
      </c>
      <c r="H70" s="71"/>
      <c r="I70" s="71"/>
      <c r="J70" s="73" t="b">
        <v>0</v>
      </c>
      <c r="K70" s="73"/>
      <c r="L70" s="73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</row>
    <row r="71">
      <c r="A71" s="76"/>
      <c r="B71" s="69" t="s">
        <v>207</v>
      </c>
      <c r="C71" s="69" t="s">
        <v>75</v>
      </c>
      <c r="D71" s="69" t="s">
        <v>99</v>
      </c>
      <c r="E71" s="70">
        <v>5.0</v>
      </c>
      <c r="F71" s="79">
        <v>45201.0</v>
      </c>
      <c r="G71" s="71">
        <v>45214.0</v>
      </c>
      <c r="H71" s="71"/>
      <c r="I71" s="71"/>
      <c r="J71" s="73" t="b">
        <v>0</v>
      </c>
      <c r="K71" s="73"/>
      <c r="L71" s="73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</row>
    <row r="72">
      <c r="A72" s="76"/>
      <c r="B72" s="69" t="s">
        <v>211</v>
      </c>
      <c r="C72" s="69" t="s">
        <v>75</v>
      </c>
      <c r="D72" s="69" t="s">
        <v>99</v>
      </c>
      <c r="E72" s="70">
        <v>3.0</v>
      </c>
      <c r="F72" s="71">
        <v>45215.0</v>
      </c>
      <c r="G72" s="71">
        <v>45222.0</v>
      </c>
      <c r="H72" s="71"/>
      <c r="I72" s="71"/>
      <c r="J72" s="73" t="b">
        <v>0</v>
      </c>
      <c r="K72" s="73"/>
      <c r="L72" s="73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</row>
    <row r="73">
      <c r="A73" s="76"/>
      <c r="B73" s="69" t="s">
        <v>209</v>
      </c>
      <c r="C73" s="69" t="s">
        <v>75</v>
      </c>
      <c r="D73" s="69" t="s">
        <v>141</v>
      </c>
      <c r="E73" s="70">
        <v>3.0</v>
      </c>
      <c r="F73" s="71">
        <v>45194.0</v>
      </c>
      <c r="G73" s="71">
        <v>45207.0</v>
      </c>
      <c r="H73" s="71"/>
      <c r="I73" s="71"/>
      <c r="J73" s="73" t="b">
        <v>0</v>
      </c>
      <c r="K73" s="73"/>
      <c r="L73" s="73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</row>
    <row r="74">
      <c r="A74" s="76"/>
      <c r="B74" s="69" t="s">
        <v>212</v>
      </c>
      <c r="C74" s="69" t="s">
        <v>75</v>
      </c>
      <c r="D74" s="69" t="s">
        <v>141</v>
      </c>
      <c r="E74" s="70">
        <v>10.0</v>
      </c>
      <c r="F74" s="71">
        <v>45219.0</v>
      </c>
      <c r="G74" s="71">
        <v>45224.0</v>
      </c>
      <c r="H74" s="71"/>
      <c r="I74" s="71"/>
      <c r="J74" s="73" t="b">
        <v>0</v>
      </c>
      <c r="K74" s="73"/>
      <c r="L74" s="73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</row>
    <row r="75">
      <c r="A75" s="76"/>
      <c r="B75" s="69" t="s">
        <v>213</v>
      </c>
      <c r="C75" s="69" t="s">
        <v>75</v>
      </c>
      <c r="D75" s="69" t="s">
        <v>141</v>
      </c>
      <c r="E75" s="70">
        <v>7.0</v>
      </c>
      <c r="F75" s="71">
        <v>45180.0</v>
      </c>
      <c r="G75" s="71">
        <v>45226.0</v>
      </c>
      <c r="H75" s="71"/>
      <c r="I75" s="71"/>
      <c r="J75" s="73" t="b">
        <v>0</v>
      </c>
      <c r="K75" s="73"/>
      <c r="L75" s="73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</row>
    <row r="76">
      <c r="A76" s="76"/>
      <c r="B76" s="69" t="s">
        <v>214</v>
      </c>
      <c r="C76" s="69" t="s">
        <v>75</v>
      </c>
      <c r="D76" s="69" t="s">
        <v>141</v>
      </c>
      <c r="E76" s="70">
        <v>7.0</v>
      </c>
      <c r="F76" s="71">
        <v>45194.0</v>
      </c>
      <c r="G76" s="71"/>
      <c r="H76" s="71"/>
      <c r="I76" s="71"/>
      <c r="J76" s="73" t="b">
        <v>0</v>
      </c>
      <c r="K76" s="73"/>
      <c r="L76" s="73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</row>
    <row r="77">
      <c r="A77" s="76"/>
      <c r="B77" s="69" t="s">
        <v>215</v>
      </c>
      <c r="C77" s="69" t="s">
        <v>75</v>
      </c>
      <c r="D77" s="69" t="s">
        <v>141</v>
      </c>
      <c r="E77" s="70">
        <v>7.0</v>
      </c>
      <c r="F77" s="71">
        <v>45180.0</v>
      </c>
      <c r="G77" s="71">
        <v>45194.0</v>
      </c>
      <c r="H77" s="71"/>
      <c r="I77" s="71"/>
      <c r="J77" s="73" t="b">
        <v>0</v>
      </c>
      <c r="K77" s="73"/>
      <c r="L77" s="73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</row>
    <row r="78">
      <c r="A78" s="76"/>
      <c r="B78" s="69" t="s">
        <v>216</v>
      </c>
      <c r="C78" s="69" t="s">
        <v>75</v>
      </c>
      <c r="D78" s="69" t="s">
        <v>69</v>
      </c>
      <c r="E78" s="70">
        <v>7.0</v>
      </c>
      <c r="F78" s="71">
        <v>45173.0</v>
      </c>
      <c r="G78" s="71">
        <v>45226.0</v>
      </c>
      <c r="H78" s="71"/>
      <c r="I78" s="71"/>
      <c r="J78" s="73" t="b">
        <v>0</v>
      </c>
      <c r="K78" s="73"/>
      <c r="L78" s="73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</row>
    <row r="79">
      <c r="A79" s="76"/>
      <c r="B79" s="69" t="s">
        <v>217</v>
      </c>
      <c r="C79" s="69" t="s">
        <v>75</v>
      </c>
      <c r="D79" s="69" t="s">
        <v>69</v>
      </c>
      <c r="E79" s="70">
        <v>8.0</v>
      </c>
      <c r="F79" s="71">
        <v>45173.0</v>
      </c>
      <c r="G79" s="71">
        <v>45226.0</v>
      </c>
      <c r="H79" s="71"/>
      <c r="I79" s="71"/>
      <c r="J79" s="73" t="b">
        <v>0</v>
      </c>
      <c r="K79" s="73">
        <f>if(OR(F79="",G79=""),"",if(G79-F79=0,"",G79-F79))</f>
        <v>53</v>
      </c>
      <c r="L79" s="73" t="str">
        <f>if(OR(H79="",I79=""),"",if(I79-H79=0,"",I79-H79))</f>
        <v/>
      </c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</row>
    <row r="80">
      <c r="A80" s="76"/>
      <c r="B80" s="69" t="s">
        <v>218</v>
      </c>
      <c r="C80" s="69" t="s">
        <v>75</v>
      </c>
      <c r="D80" s="69" t="s">
        <v>150</v>
      </c>
      <c r="E80" s="70">
        <v>5.0</v>
      </c>
      <c r="F80" s="71">
        <v>45180.0</v>
      </c>
      <c r="G80" s="71">
        <v>45209.0</v>
      </c>
      <c r="H80" s="71"/>
      <c r="I80" s="71"/>
      <c r="J80" s="73" t="b">
        <v>0</v>
      </c>
      <c r="K80" s="73"/>
      <c r="L80" s="73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</row>
    <row r="81">
      <c r="A81" s="76"/>
      <c r="B81" s="69" t="s">
        <v>219</v>
      </c>
      <c r="C81" s="69" t="s">
        <v>75</v>
      </c>
      <c r="D81" s="69" t="s">
        <v>150</v>
      </c>
      <c r="E81" s="70">
        <v>3.0</v>
      </c>
      <c r="F81" s="71">
        <v>45208.0</v>
      </c>
      <c r="G81" s="71">
        <v>45215.0</v>
      </c>
      <c r="H81" s="71"/>
      <c r="I81" s="71"/>
      <c r="J81" s="73" t="b">
        <v>0</v>
      </c>
      <c r="K81" s="73"/>
      <c r="L81" s="73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</row>
    <row r="82">
      <c r="A82" s="76"/>
      <c r="B82" s="69" t="s">
        <v>218</v>
      </c>
      <c r="C82" s="69" t="s">
        <v>75</v>
      </c>
      <c r="D82" s="69" t="s">
        <v>144</v>
      </c>
      <c r="E82" s="70">
        <v>5.0</v>
      </c>
      <c r="F82" s="71">
        <v>45180.0</v>
      </c>
      <c r="G82" s="71">
        <v>45209.0</v>
      </c>
      <c r="H82" s="71"/>
      <c r="I82" s="71"/>
      <c r="J82" s="73" t="b">
        <v>0</v>
      </c>
      <c r="K82" s="73"/>
      <c r="L82" s="73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</row>
    <row r="83">
      <c r="A83" s="76"/>
      <c r="B83" s="69" t="s">
        <v>218</v>
      </c>
      <c r="C83" s="69" t="s">
        <v>75</v>
      </c>
      <c r="D83" s="69" t="s">
        <v>146</v>
      </c>
      <c r="E83" s="70">
        <v>5.0</v>
      </c>
      <c r="F83" s="71">
        <v>45180.0</v>
      </c>
      <c r="G83" s="71">
        <v>45209.0</v>
      </c>
      <c r="H83" s="71"/>
      <c r="I83" s="71"/>
      <c r="J83" s="73" t="b">
        <v>0</v>
      </c>
      <c r="K83" s="73"/>
      <c r="L83" s="73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</row>
    <row r="84">
      <c r="A84" s="76"/>
      <c r="B84" s="69" t="s">
        <v>220</v>
      </c>
      <c r="C84" s="69" t="s">
        <v>75</v>
      </c>
      <c r="D84" s="69" t="s">
        <v>146</v>
      </c>
      <c r="E84" s="70">
        <v>3.0</v>
      </c>
      <c r="F84" s="71">
        <v>45208.0</v>
      </c>
      <c r="G84" s="71">
        <v>45215.0</v>
      </c>
      <c r="H84" s="71"/>
      <c r="I84" s="71"/>
      <c r="J84" s="73" t="b">
        <v>0</v>
      </c>
      <c r="K84" s="73"/>
      <c r="L84" s="73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</row>
    <row r="85">
      <c r="A85" s="76"/>
      <c r="B85" s="69" t="s">
        <v>221</v>
      </c>
      <c r="C85" s="69" t="s">
        <v>75</v>
      </c>
      <c r="D85" s="69" t="s">
        <v>122</v>
      </c>
      <c r="E85" s="70">
        <v>7.0</v>
      </c>
      <c r="F85" s="71">
        <v>45180.0</v>
      </c>
      <c r="G85" s="71"/>
      <c r="H85" s="71"/>
      <c r="I85" s="71"/>
      <c r="J85" s="73" t="b">
        <v>0</v>
      </c>
      <c r="K85" s="73"/>
      <c r="L85" s="73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</row>
    <row r="86">
      <c r="A86" s="76"/>
      <c r="B86" s="69" t="s">
        <v>221</v>
      </c>
      <c r="C86" s="69" t="s">
        <v>75</v>
      </c>
      <c r="D86" s="69" t="s">
        <v>120</v>
      </c>
      <c r="E86" s="70">
        <v>7.0</v>
      </c>
      <c r="F86" s="71">
        <v>45180.0</v>
      </c>
      <c r="G86" s="71"/>
      <c r="H86" s="71"/>
      <c r="I86" s="71"/>
      <c r="J86" s="73" t="b">
        <v>0</v>
      </c>
      <c r="K86" s="73"/>
      <c r="L86" s="73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</row>
    <row r="87">
      <c r="A87" s="76"/>
      <c r="B87" s="69" t="s">
        <v>221</v>
      </c>
      <c r="C87" s="69" t="s">
        <v>75</v>
      </c>
      <c r="D87" s="69" t="s">
        <v>107</v>
      </c>
      <c r="E87" s="70">
        <v>7.0</v>
      </c>
      <c r="F87" s="71">
        <v>45180.0</v>
      </c>
      <c r="G87" s="71"/>
      <c r="H87" s="71"/>
      <c r="I87" s="71"/>
      <c r="J87" s="73" t="b">
        <v>0</v>
      </c>
      <c r="K87" s="73"/>
      <c r="L87" s="73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</row>
    <row r="88">
      <c r="A88" s="76"/>
      <c r="B88" s="69" t="s">
        <v>221</v>
      </c>
      <c r="C88" s="69" t="s">
        <v>75</v>
      </c>
      <c r="D88" s="69" t="s">
        <v>65</v>
      </c>
      <c r="E88" s="70">
        <v>7.0</v>
      </c>
      <c r="F88" s="71">
        <v>45180.0</v>
      </c>
      <c r="G88" s="71"/>
      <c r="H88" s="71"/>
      <c r="I88" s="71"/>
      <c r="J88" s="73" t="b">
        <v>0</v>
      </c>
      <c r="K88" s="73"/>
      <c r="L88" s="73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</row>
    <row r="89">
      <c r="A89" s="76"/>
      <c r="B89" s="69" t="s">
        <v>214</v>
      </c>
      <c r="C89" s="69" t="s">
        <v>75</v>
      </c>
      <c r="D89" s="69" t="s">
        <v>118</v>
      </c>
      <c r="E89" s="70">
        <v>7.0</v>
      </c>
      <c r="F89" s="71">
        <v>45194.0</v>
      </c>
      <c r="G89" s="71"/>
      <c r="H89" s="71"/>
      <c r="I89" s="71"/>
      <c r="J89" s="73" t="b">
        <v>0</v>
      </c>
      <c r="K89" s="73"/>
      <c r="L89" s="73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</row>
    <row r="90">
      <c r="A90" s="76"/>
      <c r="B90" s="69" t="s">
        <v>214</v>
      </c>
      <c r="C90" s="69" t="s">
        <v>75</v>
      </c>
      <c r="D90" s="69" t="s">
        <v>157</v>
      </c>
      <c r="E90" s="70">
        <v>7.0</v>
      </c>
      <c r="F90" s="71">
        <v>45194.0</v>
      </c>
      <c r="G90" s="71"/>
      <c r="H90" s="71"/>
      <c r="I90" s="71"/>
      <c r="J90" s="73" t="b">
        <v>0</v>
      </c>
      <c r="K90" s="73"/>
      <c r="L90" s="73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</row>
    <row r="91">
      <c r="A91" s="76"/>
      <c r="B91" s="69" t="s">
        <v>222</v>
      </c>
      <c r="C91" s="69" t="s">
        <v>75</v>
      </c>
      <c r="D91" s="69" t="s">
        <v>157</v>
      </c>
      <c r="E91" s="70">
        <v>2.0</v>
      </c>
      <c r="F91" s="71">
        <v>45194.0</v>
      </c>
      <c r="G91" s="71">
        <v>45195.0</v>
      </c>
      <c r="H91" s="71"/>
      <c r="I91" s="71"/>
      <c r="J91" s="73" t="b">
        <v>0</v>
      </c>
      <c r="K91" s="73"/>
      <c r="L91" s="73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</row>
    <row r="92">
      <c r="A92" s="76"/>
      <c r="B92" s="69"/>
      <c r="C92" s="69"/>
      <c r="D92" s="69"/>
      <c r="E92" s="70"/>
      <c r="F92" s="71"/>
      <c r="G92" s="71"/>
      <c r="H92" s="71"/>
      <c r="I92" s="71"/>
      <c r="J92" s="73" t="b">
        <v>0</v>
      </c>
      <c r="K92" s="73" t="str">
        <f>if(OR(F92="",G92=""),"",if(G92-F92=0,"",G92-F92))</f>
        <v/>
      </c>
      <c r="L92" s="73" t="str">
        <f>if(OR(H92="",I92=""),"",if(I92-H92=0,"",I92-H92))</f>
        <v/>
      </c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</row>
    <row r="93">
      <c r="A93" s="76"/>
      <c r="B93" s="69"/>
      <c r="C93" s="69"/>
      <c r="D93" s="69"/>
      <c r="E93" s="70"/>
      <c r="F93" s="71"/>
      <c r="G93" s="71"/>
      <c r="H93" s="71"/>
      <c r="I93" s="71"/>
      <c r="J93" s="73" t="b">
        <v>0</v>
      </c>
      <c r="K93" s="73"/>
      <c r="L93" s="73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</row>
    <row r="94">
      <c r="A94" s="76"/>
      <c r="B94" s="69" t="s">
        <v>223</v>
      </c>
      <c r="C94" s="69" t="s">
        <v>155</v>
      </c>
      <c r="D94" s="69" t="s">
        <v>155</v>
      </c>
      <c r="E94" s="70">
        <v>5.0</v>
      </c>
      <c r="F94" s="71">
        <v>45173.0</v>
      </c>
      <c r="G94" s="71">
        <v>45179.0</v>
      </c>
      <c r="H94" s="71"/>
      <c r="I94" s="71"/>
      <c r="J94" s="73" t="b">
        <v>0</v>
      </c>
      <c r="K94" s="73">
        <f t="shared" ref="K94:K98" si="5">if(OR(F94="",G94=""),"",if(G94-F94=0,"",G94-F94))</f>
        <v>6</v>
      </c>
      <c r="L94" s="73" t="str">
        <f t="shared" ref="L94:L98" si="6">if(OR(H94="",I94=""),"",if(I94-H94=0,"",I94-H94))</f>
        <v/>
      </c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</row>
    <row r="95">
      <c r="A95" s="76"/>
      <c r="B95" s="69" t="s">
        <v>223</v>
      </c>
      <c r="C95" s="69" t="s">
        <v>155</v>
      </c>
      <c r="D95" s="69" t="s">
        <v>61</v>
      </c>
      <c r="E95" s="70">
        <v>5.0</v>
      </c>
      <c r="F95" s="71">
        <v>45173.0</v>
      </c>
      <c r="G95" s="71">
        <v>45179.0</v>
      </c>
      <c r="H95" s="71"/>
      <c r="I95" s="71"/>
      <c r="J95" s="73" t="b">
        <v>0</v>
      </c>
      <c r="K95" s="73">
        <f t="shared" si="5"/>
        <v>6</v>
      </c>
      <c r="L95" s="73" t="str">
        <f t="shared" si="6"/>
        <v/>
      </c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</row>
    <row r="96">
      <c r="A96" s="76"/>
      <c r="B96" s="69" t="s">
        <v>223</v>
      </c>
      <c r="C96" s="69" t="s">
        <v>155</v>
      </c>
      <c r="D96" s="69" t="s">
        <v>73</v>
      </c>
      <c r="E96" s="70">
        <v>5.0</v>
      </c>
      <c r="F96" s="71">
        <v>45173.0</v>
      </c>
      <c r="G96" s="71">
        <v>45179.0</v>
      </c>
      <c r="H96" s="71"/>
      <c r="I96" s="71"/>
      <c r="J96" s="73" t="b">
        <v>0</v>
      </c>
      <c r="K96" s="73">
        <f t="shared" si="5"/>
        <v>6</v>
      </c>
      <c r="L96" s="73" t="str">
        <f t="shared" si="6"/>
        <v/>
      </c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</row>
    <row r="97">
      <c r="A97" s="76"/>
      <c r="B97" s="69" t="s">
        <v>224</v>
      </c>
      <c r="C97" s="69" t="s">
        <v>155</v>
      </c>
      <c r="D97" s="69" t="s">
        <v>155</v>
      </c>
      <c r="E97" s="70">
        <v>3.0</v>
      </c>
      <c r="F97" s="71">
        <v>45180.0</v>
      </c>
      <c r="G97" s="71">
        <v>45186.0</v>
      </c>
      <c r="H97" s="71"/>
      <c r="I97" s="71"/>
      <c r="J97" s="73" t="b">
        <v>0</v>
      </c>
      <c r="K97" s="73">
        <f t="shared" si="5"/>
        <v>6</v>
      </c>
      <c r="L97" s="73" t="str">
        <f t="shared" si="6"/>
        <v/>
      </c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</row>
    <row r="98">
      <c r="A98" s="76"/>
      <c r="B98" s="69" t="s">
        <v>225</v>
      </c>
      <c r="C98" s="69" t="s">
        <v>155</v>
      </c>
      <c r="D98" s="69" t="s">
        <v>155</v>
      </c>
      <c r="E98" s="70">
        <v>4.0</v>
      </c>
      <c r="F98" s="71">
        <v>45180.0</v>
      </c>
      <c r="G98" s="71">
        <v>45186.0</v>
      </c>
      <c r="H98" s="71"/>
      <c r="I98" s="71"/>
      <c r="J98" s="73" t="b">
        <v>0</v>
      </c>
      <c r="K98" s="73">
        <f t="shared" si="5"/>
        <v>6</v>
      </c>
      <c r="L98" s="73" t="str">
        <f t="shared" si="6"/>
        <v/>
      </c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</row>
    <row r="99">
      <c r="A99" s="76"/>
      <c r="B99" s="69" t="s">
        <v>225</v>
      </c>
      <c r="C99" s="69" t="s">
        <v>155</v>
      </c>
      <c r="D99" s="69" t="s">
        <v>116</v>
      </c>
      <c r="E99" s="70">
        <v>4.0</v>
      </c>
      <c r="F99" s="71">
        <v>45180.0</v>
      </c>
      <c r="G99" s="71">
        <v>45186.0</v>
      </c>
      <c r="H99" s="71"/>
      <c r="I99" s="71"/>
      <c r="J99" s="73" t="b">
        <v>0</v>
      </c>
      <c r="K99" s="73"/>
      <c r="L99" s="73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</row>
    <row r="100">
      <c r="A100" s="76"/>
      <c r="B100" s="69" t="s">
        <v>226</v>
      </c>
      <c r="C100" s="69" t="s">
        <v>61</v>
      </c>
      <c r="D100" s="69" t="s">
        <v>61</v>
      </c>
      <c r="E100" s="70">
        <v>5.0</v>
      </c>
      <c r="F100" s="71">
        <v>45180.0</v>
      </c>
      <c r="G100" s="71">
        <v>45186.0</v>
      </c>
      <c r="H100" s="71"/>
      <c r="I100" s="71"/>
      <c r="J100" s="73" t="b">
        <v>0</v>
      </c>
      <c r="K100" s="73">
        <f>if(OR(F100="",G100=""),"",if(G100-F100=0,"",G100-F100))</f>
        <v>6</v>
      </c>
      <c r="L100" s="73" t="str">
        <f>if(OR(H100="",I100=""),"",if(I100-H100=0,"",I100-H100))</f>
        <v/>
      </c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</row>
    <row r="101">
      <c r="A101" s="76"/>
      <c r="B101" s="69" t="s">
        <v>227</v>
      </c>
      <c r="C101" s="69" t="s">
        <v>155</v>
      </c>
      <c r="D101" s="69" t="s">
        <v>73</v>
      </c>
      <c r="E101" s="70">
        <v>5.0</v>
      </c>
      <c r="F101" s="71">
        <v>45180.0</v>
      </c>
      <c r="G101" s="71">
        <v>45186.0</v>
      </c>
      <c r="H101" s="71"/>
      <c r="I101" s="71"/>
      <c r="J101" s="73"/>
      <c r="K101" s="73"/>
      <c r="L101" s="73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</row>
    <row r="102">
      <c r="A102" s="76"/>
      <c r="B102" s="69" t="s">
        <v>227</v>
      </c>
      <c r="C102" s="69" t="s">
        <v>155</v>
      </c>
      <c r="D102" s="69" t="s">
        <v>128</v>
      </c>
      <c r="E102" s="70">
        <v>5.0</v>
      </c>
      <c r="F102" s="71">
        <v>45180.0</v>
      </c>
      <c r="G102" s="71">
        <v>45186.0</v>
      </c>
      <c r="H102" s="71"/>
      <c r="I102" s="71"/>
      <c r="J102" s="73" t="b">
        <v>0</v>
      </c>
      <c r="K102" s="73">
        <f t="shared" ref="K102:K115" si="7">if(OR(F102="",G102=""),"",if(G102-F102=0,"",G102-F102))</f>
        <v>6</v>
      </c>
      <c r="L102" s="73" t="str">
        <f t="shared" ref="L102:L115" si="8">if(OR(H102="",I102=""),"",if(I102-H102=0,"",I102-H102))</f>
        <v/>
      </c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</row>
    <row r="103">
      <c r="A103" s="76"/>
      <c r="B103" s="69" t="s">
        <v>227</v>
      </c>
      <c r="C103" s="69" t="s">
        <v>155</v>
      </c>
      <c r="D103" s="69" t="s">
        <v>54</v>
      </c>
      <c r="E103" s="70">
        <v>5.0</v>
      </c>
      <c r="F103" s="71">
        <v>45180.0</v>
      </c>
      <c r="G103" s="71">
        <v>45186.0</v>
      </c>
      <c r="H103" s="71"/>
      <c r="I103" s="71"/>
      <c r="J103" s="73" t="b">
        <v>0</v>
      </c>
      <c r="K103" s="73">
        <f t="shared" si="7"/>
        <v>6</v>
      </c>
      <c r="L103" s="73" t="str">
        <f t="shared" si="8"/>
        <v/>
      </c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</row>
    <row r="104">
      <c r="A104" s="68"/>
      <c r="B104" s="69" t="s">
        <v>227</v>
      </c>
      <c r="C104" s="69" t="s">
        <v>155</v>
      </c>
      <c r="D104" s="69" t="s">
        <v>78</v>
      </c>
      <c r="E104" s="70">
        <v>5.0</v>
      </c>
      <c r="F104" s="71">
        <v>45180.0</v>
      </c>
      <c r="G104" s="71">
        <v>45186.0</v>
      </c>
      <c r="H104" s="71"/>
      <c r="I104" s="71"/>
      <c r="J104" s="73" t="b">
        <v>0</v>
      </c>
      <c r="K104" s="73">
        <f t="shared" si="7"/>
        <v>6</v>
      </c>
      <c r="L104" s="73" t="str">
        <f t="shared" si="8"/>
        <v/>
      </c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</row>
    <row r="105">
      <c r="A105" s="76"/>
      <c r="B105" s="69" t="s">
        <v>227</v>
      </c>
      <c r="C105" s="69" t="s">
        <v>155</v>
      </c>
      <c r="D105" s="69" t="s">
        <v>58</v>
      </c>
      <c r="E105" s="70">
        <v>5.0</v>
      </c>
      <c r="F105" s="71">
        <v>45180.0</v>
      </c>
      <c r="G105" s="71">
        <v>45186.0</v>
      </c>
      <c r="H105" s="71"/>
      <c r="I105" s="71"/>
      <c r="J105" s="73" t="b">
        <v>0</v>
      </c>
      <c r="K105" s="73">
        <f t="shared" si="7"/>
        <v>6</v>
      </c>
      <c r="L105" s="73" t="str">
        <f t="shared" si="8"/>
        <v/>
      </c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</row>
    <row r="106">
      <c r="A106" s="68"/>
      <c r="B106" s="69" t="s">
        <v>227</v>
      </c>
      <c r="C106" s="69" t="s">
        <v>155</v>
      </c>
      <c r="D106" s="69" t="s">
        <v>47</v>
      </c>
      <c r="E106" s="70">
        <v>5.0</v>
      </c>
      <c r="F106" s="71">
        <v>45180.0</v>
      </c>
      <c r="G106" s="71">
        <v>45186.0</v>
      </c>
      <c r="H106" s="71"/>
      <c r="I106" s="71"/>
      <c r="J106" s="73" t="b">
        <v>0</v>
      </c>
      <c r="K106" s="73">
        <f t="shared" si="7"/>
        <v>6</v>
      </c>
      <c r="L106" s="73" t="str">
        <f t="shared" si="8"/>
        <v/>
      </c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</row>
    <row r="107">
      <c r="A107" s="68"/>
      <c r="B107" s="69" t="s">
        <v>227</v>
      </c>
      <c r="C107" s="69" t="s">
        <v>155</v>
      </c>
      <c r="D107" s="69" t="s">
        <v>119</v>
      </c>
      <c r="E107" s="70">
        <v>5.0</v>
      </c>
      <c r="F107" s="71">
        <v>45180.0</v>
      </c>
      <c r="G107" s="71">
        <v>45186.0</v>
      </c>
      <c r="H107" s="71"/>
      <c r="I107" s="71"/>
      <c r="J107" s="73" t="b">
        <v>0</v>
      </c>
      <c r="K107" s="73">
        <f t="shared" si="7"/>
        <v>6</v>
      </c>
      <c r="L107" s="73" t="str">
        <f t="shared" si="8"/>
        <v/>
      </c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</row>
    <row r="108">
      <c r="A108" s="68"/>
      <c r="B108" s="69" t="s">
        <v>227</v>
      </c>
      <c r="C108" s="69" t="s">
        <v>155</v>
      </c>
      <c r="D108" s="69" t="s">
        <v>111</v>
      </c>
      <c r="E108" s="70">
        <v>5.0</v>
      </c>
      <c r="F108" s="71">
        <v>45180.0</v>
      </c>
      <c r="G108" s="71">
        <v>45186.0</v>
      </c>
      <c r="H108" s="71"/>
      <c r="I108" s="71"/>
      <c r="J108" s="73" t="b">
        <v>0</v>
      </c>
      <c r="K108" s="73">
        <f t="shared" si="7"/>
        <v>6</v>
      </c>
      <c r="L108" s="73" t="str">
        <f t="shared" si="8"/>
        <v/>
      </c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</row>
    <row r="109">
      <c r="A109" s="68"/>
      <c r="B109" s="69" t="s">
        <v>227</v>
      </c>
      <c r="C109" s="69" t="s">
        <v>155</v>
      </c>
      <c r="D109" s="69" t="s">
        <v>126</v>
      </c>
      <c r="E109" s="70">
        <v>5.0</v>
      </c>
      <c r="F109" s="71">
        <v>45180.0</v>
      </c>
      <c r="G109" s="71">
        <v>45186.0</v>
      </c>
      <c r="H109" s="71"/>
      <c r="I109" s="71"/>
      <c r="J109" s="73" t="b">
        <v>0</v>
      </c>
      <c r="K109" s="73">
        <f t="shared" si="7"/>
        <v>6</v>
      </c>
      <c r="L109" s="73" t="str">
        <f t="shared" si="8"/>
        <v/>
      </c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</row>
    <row r="110">
      <c r="A110" s="68"/>
      <c r="B110" s="69" t="s">
        <v>227</v>
      </c>
      <c r="C110" s="69" t="s">
        <v>155</v>
      </c>
      <c r="D110" s="69" t="s">
        <v>72</v>
      </c>
      <c r="E110" s="70">
        <v>5.0</v>
      </c>
      <c r="F110" s="71">
        <v>45180.0</v>
      </c>
      <c r="G110" s="71">
        <v>45186.0</v>
      </c>
      <c r="H110" s="71"/>
      <c r="I110" s="71"/>
      <c r="J110" s="73" t="b">
        <v>0</v>
      </c>
      <c r="K110" s="73">
        <f t="shared" si="7"/>
        <v>6</v>
      </c>
      <c r="L110" s="73" t="str">
        <f t="shared" si="8"/>
        <v/>
      </c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</row>
    <row r="111">
      <c r="A111" s="68"/>
      <c r="B111" s="69" t="s">
        <v>228</v>
      </c>
      <c r="C111" s="69" t="s">
        <v>61</v>
      </c>
      <c r="D111" s="69" t="s">
        <v>55</v>
      </c>
      <c r="E111" s="70">
        <v>5.0</v>
      </c>
      <c r="F111" s="71">
        <v>45180.0</v>
      </c>
      <c r="G111" s="71">
        <v>45186.0</v>
      </c>
      <c r="H111" s="71"/>
      <c r="I111" s="71"/>
      <c r="J111" s="73" t="b">
        <v>0</v>
      </c>
      <c r="K111" s="73">
        <f t="shared" si="7"/>
        <v>6</v>
      </c>
      <c r="L111" s="73" t="str">
        <f t="shared" si="8"/>
        <v/>
      </c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</row>
    <row r="112">
      <c r="A112" s="76"/>
      <c r="B112" s="69" t="s">
        <v>229</v>
      </c>
      <c r="C112" s="69" t="s">
        <v>155</v>
      </c>
      <c r="D112" s="69" t="s">
        <v>155</v>
      </c>
      <c r="E112" s="70">
        <v>2.0</v>
      </c>
      <c r="F112" s="71">
        <v>45187.0</v>
      </c>
      <c r="G112" s="71">
        <v>45193.0</v>
      </c>
      <c r="H112" s="71"/>
      <c r="I112" s="71"/>
      <c r="J112" s="73" t="b">
        <v>0</v>
      </c>
      <c r="K112" s="73">
        <f t="shared" si="7"/>
        <v>6</v>
      </c>
      <c r="L112" s="73" t="str">
        <f t="shared" si="8"/>
        <v/>
      </c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</row>
    <row r="113">
      <c r="A113" s="76"/>
      <c r="B113" s="69" t="s">
        <v>229</v>
      </c>
      <c r="C113" s="69" t="s">
        <v>155</v>
      </c>
      <c r="D113" s="69" t="s">
        <v>73</v>
      </c>
      <c r="E113" s="70">
        <v>2.0</v>
      </c>
      <c r="F113" s="71">
        <v>45187.0</v>
      </c>
      <c r="G113" s="71">
        <v>45193.0</v>
      </c>
      <c r="H113" s="71"/>
      <c r="I113" s="71"/>
      <c r="J113" s="73" t="b">
        <v>0</v>
      </c>
      <c r="K113" s="73">
        <f t="shared" si="7"/>
        <v>6</v>
      </c>
      <c r="L113" s="73" t="str">
        <f t="shared" si="8"/>
        <v/>
      </c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</row>
    <row r="114">
      <c r="A114" s="76"/>
      <c r="B114" s="69" t="s">
        <v>229</v>
      </c>
      <c r="C114" s="69" t="s">
        <v>155</v>
      </c>
      <c r="D114" s="69" t="s">
        <v>128</v>
      </c>
      <c r="E114" s="70">
        <v>2.0</v>
      </c>
      <c r="F114" s="71">
        <v>45187.0</v>
      </c>
      <c r="G114" s="71">
        <v>45193.0</v>
      </c>
      <c r="H114" s="71"/>
      <c r="I114" s="71"/>
      <c r="J114" s="73" t="b">
        <v>0</v>
      </c>
      <c r="K114" s="73">
        <f t="shared" si="7"/>
        <v>6</v>
      </c>
      <c r="L114" s="73" t="str">
        <f t="shared" si="8"/>
        <v/>
      </c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</row>
    <row r="115">
      <c r="A115" s="76"/>
      <c r="B115" s="69" t="s">
        <v>229</v>
      </c>
      <c r="C115" s="69" t="s">
        <v>155</v>
      </c>
      <c r="D115" s="69" t="s">
        <v>51</v>
      </c>
      <c r="E115" s="70">
        <v>2.0</v>
      </c>
      <c r="F115" s="71">
        <v>45187.0</v>
      </c>
      <c r="G115" s="71">
        <v>45193.0</v>
      </c>
      <c r="H115" s="71"/>
      <c r="I115" s="71"/>
      <c r="J115" s="73" t="b">
        <v>0</v>
      </c>
      <c r="K115" s="73">
        <f t="shared" si="7"/>
        <v>6</v>
      </c>
      <c r="L115" s="73" t="str">
        <f t="shared" si="8"/>
        <v/>
      </c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</row>
    <row r="116">
      <c r="A116" s="76"/>
      <c r="B116" s="69" t="s">
        <v>229</v>
      </c>
      <c r="C116" s="69" t="s">
        <v>155</v>
      </c>
      <c r="D116" s="69" t="s">
        <v>67</v>
      </c>
      <c r="E116" s="70">
        <v>2.0</v>
      </c>
      <c r="F116" s="71">
        <v>45187.0</v>
      </c>
      <c r="G116" s="71">
        <v>45193.0</v>
      </c>
      <c r="H116" s="71"/>
      <c r="I116" s="71"/>
      <c r="J116" s="73" t="b">
        <v>0</v>
      </c>
      <c r="K116" s="73"/>
      <c r="L116" s="73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</row>
    <row r="117">
      <c r="A117" s="76"/>
      <c r="B117" s="69" t="s">
        <v>230</v>
      </c>
      <c r="C117" s="69" t="s">
        <v>61</v>
      </c>
      <c r="D117" s="69" t="s">
        <v>61</v>
      </c>
      <c r="E117" s="70">
        <v>5.0</v>
      </c>
      <c r="F117" s="71">
        <v>45187.0</v>
      </c>
      <c r="G117" s="71">
        <v>45193.0</v>
      </c>
      <c r="H117" s="71"/>
      <c r="I117" s="71"/>
      <c r="J117" s="73" t="b">
        <v>0</v>
      </c>
      <c r="K117" s="73">
        <f t="shared" ref="K117:K141" si="9">if(OR(F117="",G117=""),"",if(G117-F117=0,"",G117-F117))</f>
        <v>6</v>
      </c>
      <c r="L117" s="73" t="str">
        <f t="shared" ref="L117:L141" si="10">if(OR(H117="",I117=""),"",if(I117-H117=0,"",I117-H117))</f>
        <v/>
      </c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</row>
    <row r="118">
      <c r="A118" s="76"/>
      <c r="B118" s="69" t="s">
        <v>231</v>
      </c>
      <c r="C118" s="69" t="s">
        <v>155</v>
      </c>
      <c r="D118" s="69" t="s">
        <v>54</v>
      </c>
      <c r="E118" s="70">
        <v>5.0</v>
      </c>
      <c r="F118" s="71">
        <v>45187.0</v>
      </c>
      <c r="G118" s="71">
        <v>45193.0</v>
      </c>
      <c r="H118" s="78"/>
      <c r="I118" s="71"/>
      <c r="J118" s="73" t="b">
        <v>0</v>
      </c>
      <c r="K118" s="73">
        <f t="shared" si="9"/>
        <v>6</v>
      </c>
      <c r="L118" s="73" t="str">
        <f t="shared" si="10"/>
        <v/>
      </c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</row>
    <row r="119">
      <c r="A119" s="76"/>
      <c r="B119" s="69" t="s">
        <v>232</v>
      </c>
      <c r="C119" s="69" t="s">
        <v>61</v>
      </c>
      <c r="D119" s="69" t="s">
        <v>49</v>
      </c>
      <c r="E119" s="70">
        <v>5.0</v>
      </c>
      <c r="F119" s="71">
        <v>45187.0</v>
      </c>
      <c r="G119" s="71">
        <v>45193.0</v>
      </c>
      <c r="H119" s="78"/>
      <c r="I119" s="71"/>
      <c r="J119" s="73" t="b">
        <v>0</v>
      </c>
      <c r="K119" s="73">
        <f t="shared" si="9"/>
        <v>6</v>
      </c>
      <c r="L119" s="73" t="str">
        <f t="shared" si="10"/>
        <v/>
      </c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</row>
    <row r="120">
      <c r="A120" s="76"/>
      <c r="B120" s="69" t="s">
        <v>233</v>
      </c>
      <c r="C120" s="69" t="s">
        <v>155</v>
      </c>
      <c r="D120" s="69" t="s">
        <v>81</v>
      </c>
      <c r="E120" s="70">
        <v>1.0</v>
      </c>
      <c r="F120" s="71">
        <v>45187.0</v>
      </c>
      <c r="G120" s="71">
        <v>45193.0</v>
      </c>
      <c r="H120" s="78"/>
      <c r="I120" s="71"/>
      <c r="J120" s="73" t="b">
        <v>0</v>
      </c>
      <c r="K120" s="73">
        <f t="shared" si="9"/>
        <v>6</v>
      </c>
      <c r="L120" s="73" t="str">
        <f t="shared" si="10"/>
        <v/>
      </c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</row>
    <row r="121">
      <c r="A121" s="76"/>
      <c r="B121" s="69" t="s">
        <v>234</v>
      </c>
      <c r="C121" s="69" t="s">
        <v>155</v>
      </c>
      <c r="D121" s="69" t="s">
        <v>81</v>
      </c>
      <c r="E121" s="70">
        <v>4.0</v>
      </c>
      <c r="F121" s="71">
        <v>45187.0</v>
      </c>
      <c r="G121" s="71">
        <v>45193.0</v>
      </c>
      <c r="H121" s="78"/>
      <c r="I121" s="71"/>
      <c r="J121" s="73" t="b">
        <v>0</v>
      </c>
      <c r="K121" s="73">
        <f t="shared" si="9"/>
        <v>6</v>
      </c>
      <c r="L121" s="73" t="str">
        <f t="shared" si="10"/>
        <v/>
      </c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</row>
    <row r="122">
      <c r="A122" s="76"/>
      <c r="B122" s="69" t="s">
        <v>235</v>
      </c>
      <c r="C122" s="69" t="s">
        <v>61</v>
      </c>
      <c r="D122" s="69" t="s">
        <v>51</v>
      </c>
      <c r="E122" s="70">
        <v>5.0</v>
      </c>
      <c r="F122" s="71">
        <v>45187.0</v>
      </c>
      <c r="G122" s="71">
        <v>45193.0</v>
      </c>
      <c r="H122" s="78"/>
      <c r="I122" s="71"/>
      <c r="J122" s="73" t="b">
        <v>0</v>
      </c>
      <c r="K122" s="73">
        <f t="shared" si="9"/>
        <v>6</v>
      </c>
      <c r="L122" s="73" t="str">
        <f t="shared" si="10"/>
        <v/>
      </c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</row>
    <row r="123">
      <c r="A123" s="76"/>
      <c r="B123" s="69" t="s">
        <v>230</v>
      </c>
      <c r="C123" s="69" t="s">
        <v>61</v>
      </c>
      <c r="D123" s="69" t="s">
        <v>57</v>
      </c>
      <c r="E123" s="70">
        <v>5.0</v>
      </c>
      <c r="F123" s="71">
        <v>45187.0</v>
      </c>
      <c r="G123" s="71">
        <v>45193.0</v>
      </c>
      <c r="H123" s="78"/>
      <c r="I123" s="71"/>
      <c r="J123" s="73" t="b">
        <v>0</v>
      </c>
      <c r="K123" s="73">
        <f t="shared" si="9"/>
        <v>6</v>
      </c>
      <c r="L123" s="73" t="str">
        <f t="shared" si="10"/>
        <v/>
      </c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</row>
    <row r="124">
      <c r="A124" s="76"/>
      <c r="B124" s="69" t="s">
        <v>230</v>
      </c>
      <c r="C124" s="69" t="s">
        <v>61</v>
      </c>
      <c r="D124" s="69" t="s">
        <v>145</v>
      </c>
      <c r="E124" s="70">
        <v>5.0</v>
      </c>
      <c r="F124" s="71">
        <v>45187.0</v>
      </c>
      <c r="G124" s="71">
        <v>45193.0</v>
      </c>
      <c r="H124" s="78"/>
      <c r="I124" s="71"/>
      <c r="J124" s="73" t="b">
        <v>0</v>
      </c>
      <c r="K124" s="73">
        <f t="shared" si="9"/>
        <v>6</v>
      </c>
      <c r="L124" s="73" t="str">
        <f t="shared" si="10"/>
        <v/>
      </c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</row>
    <row r="125">
      <c r="A125" s="76"/>
      <c r="B125" s="69" t="s">
        <v>230</v>
      </c>
      <c r="C125" s="69" t="s">
        <v>61</v>
      </c>
      <c r="D125" s="69" t="s">
        <v>131</v>
      </c>
      <c r="E125" s="70">
        <v>5.0</v>
      </c>
      <c r="F125" s="71">
        <v>45187.0</v>
      </c>
      <c r="G125" s="71">
        <v>45193.0</v>
      </c>
      <c r="H125" s="78"/>
      <c r="I125" s="71"/>
      <c r="J125" s="73" t="b">
        <v>0</v>
      </c>
      <c r="K125" s="73">
        <f t="shared" si="9"/>
        <v>6</v>
      </c>
      <c r="L125" s="73" t="str">
        <f t="shared" si="10"/>
        <v/>
      </c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</row>
    <row r="126">
      <c r="A126" s="76"/>
      <c r="B126" s="69" t="s">
        <v>231</v>
      </c>
      <c r="C126" s="69" t="s">
        <v>61</v>
      </c>
      <c r="D126" s="69" t="s">
        <v>152</v>
      </c>
      <c r="E126" s="70">
        <v>5.0</v>
      </c>
      <c r="F126" s="71">
        <v>45187.0</v>
      </c>
      <c r="G126" s="71">
        <v>45193.0</v>
      </c>
      <c r="H126" s="78"/>
      <c r="I126" s="71"/>
      <c r="J126" s="73" t="b">
        <v>0</v>
      </c>
      <c r="K126" s="73">
        <f t="shared" si="9"/>
        <v>6</v>
      </c>
      <c r="L126" s="73" t="str">
        <f t="shared" si="10"/>
        <v/>
      </c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</row>
    <row r="127">
      <c r="A127" s="76"/>
      <c r="B127" s="69" t="s">
        <v>236</v>
      </c>
      <c r="C127" s="69" t="s">
        <v>155</v>
      </c>
      <c r="D127" s="69" t="s">
        <v>116</v>
      </c>
      <c r="E127" s="70">
        <v>4.0</v>
      </c>
      <c r="F127" s="71">
        <v>45187.0</v>
      </c>
      <c r="G127" s="71">
        <v>45193.0</v>
      </c>
      <c r="H127" s="78"/>
      <c r="I127" s="71"/>
      <c r="J127" s="73" t="b">
        <v>0</v>
      </c>
      <c r="K127" s="73">
        <f t="shared" si="9"/>
        <v>6</v>
      </c>
      <c r="L127" s="73" t="str">
        <f t="shared" si="10"/>
        <v/>
      </c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</row>
    <row r="128">
      <c r="A128" s="76"/>
      <c r="B128" s="69" t="s">
        <v>232</v>
      </c>
      <c r="C128" s="69" t="s">
        <v>61</v>
      </c>
      <c r="D128" s="69" t="s">
        <v>116</v>
      </c>
      <c r="E128" s="70">
        <v>5.0</v>
      </c>
      <c r="F128" s="71">
        <v>45187.0</v>
      </c>
      <c r="G128" s="71">
        <v>45193.0</v>
      </c>
      <c r="H128" s="78"/>
      <c r="I128" s="71"/>
      <c r="J128" s="73" t="b">
        <v>0</v>
      </c>
      <c r="K128" s="73">
        <f t="shared" si="9"/>
        <v>6</v>
      </c>
      <c r="L128" s="73" t="str">
        <f t="shared" si="10"/>
        <v/>
      </c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</row>
    <row r="129">
      <c r="A129" s="76"/>
      <c r="B129" s="69" t="s">
        <v>230</v>
      </c>
      <c r="C129" s="69" t="s">
        <v>61</v>
      </c>
      <c r="D129" s="69" t="s">
        <v>92</v>
      </c>
      <c r="E129" s="70">
        <v>5.0</v>
      </c>
      <c r="F129" s="71">
        <v>45187.0</v>
      </c>
      <c r="G129" s="71">
        <v>45193.0</v>
      </c>
      <c r="H129" s="78"/>
      <c r="I129" s="71"/>
      <c r="J129" s="73" t="b">
        <v>0</v>
      </c>
      <c r="K129" s="73">
        <f t="shared" si="9"/>
        <v>6</v>
      </c>
      <c r="L129" s="73" t="str">
        <f t="shared" si="10"/>
        <v/>
      </c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</row>
    <row r="130">
      <c r="A130" s="76"/>
      <c r="B130" s="69" t="s">
        <v>231</v>
      </c>
      <c r="C130" s="69" t="s">
        <v>155</v>
      </c>
      <c r="D130" s="69" t="s">
        <v>117</v>
      </c>
      <c r="E130" s="70">
        <v>5.0</v>
      </c>
      <c r="F130" s="71">
        <v>45187.0</v>
      </c>
      <c r="G130" s="71">
        <v>45193.0</v>
      </c>
      <c r="H130" s="78"/>
      <c r="I130" s="71"/>
      <c r="J130" s="73" t="b">
        <v>0</v>
      </c>
      <c r="K130" s="73">
        <f t="shared" si="9"/>
        <v>6</v>
      </c>
      <c r="L130" s="73" t="str">
        <f t="shared" si="10"/>
        <v/>
      </c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</row>
    <row r="131">
      <c r="A131" s="76"/>
      <c r="B131" s="69" t="s">
        <v>231</v>
      </c>
      <c r="C131" s="69" t="s">
        <v>155</v>
      </c>
      <c r="D131" s="69" t="s">
        <v>132</v>
      </c>
      <c r="E131" s="70">
        <v>5.0</v>
      </c>
      <c r="F131" s="71">
        <v>45187.0</v>
      </c>
      <c r="G131" s="71">
        <v>45193.0</v>
      </c>
      <c r="H131" s="78"/>
      <c r="I131" s="71"/>
      <c r="J131" s="73" t="b">
        <v>0</v>
      </c>
      <c r="K131" s="73">
        <f t="shared" si="9"/>
        <v>6</v>
      </c>
      <c r="L131" s="73" t="str">
        <f t="shared" si="10"/>
        <v/>
      </c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</row>
    <row r="132">
      <c r="A132" s="76"/>
      <c r="B132" s="69" t="s">
        <v>235</v>
      </c>
      <c r="C132" s="69" t="s">
        <v>61</v>
      </c>
      <c r="D132" s="69" t="s">
        <v>123</v>
      </c>
      <c r="E132" s="70">
        <v>5.0</v>
      </c>
      <c r="F132" s="71">
        <v>45187.0</v>
      </c>
      <c r="G132" s="71">
        <v>45193.0</v>
      </c>
      <c r="H132" s="78"/>
      <c r="I132" s="71"/>
      <c r="J132" s="73" t="b">
        <v>0</v>
      </c>
      <c r="K132" s="73">
        <f t="shared" si="9"/>
        <v>6</v>
      </c>
      <c r="L132" s="73" t="str">
        <f t="shared" si="10"/>
        <v/>
      </c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</row>
    <row r="133">
      <c r="A133" s="76"/>
      <c r="B133" s="69" t="s">
        <v>233</v>
      </c>
      <c r="C133" s="69" t="s">
        <v>155</v>
      </c>
      <c r="D133" s="69" t="s">
        <v>87</v>
      </c>
      <c r="E133" s="70">
        <v>1.0</v>
      </c>
      <c r="F133" s="71">
        <v>45187.0</v>
      </c>
      <c r="G133" s="71">
        <v>45193.0</v>
      </c>
      <c r="H133" s="78"/>
      <c r="I133" s="71"/>
      <c r="J133" s="73" t="b">
        <v>0</v>
      </c>
      <c r="K133" s="73">
        <f t="shared" si="9"/>
        <v>6</v>
      </c>
      <c r="L133" s="73" t="str">
        <f t="shared" si="10"/>
        <v/>
      </c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</row>
    <row r="134">
      <c r="A134" s="76"/>
      <c r="B134" s="69" t="s">
        <v>233</v>
      </c>
      <c r="C134" s="69" t="s">
        <v>155</v>
      </c>
      <c r="D134" s="69" t="s">
        <v>80</v>
      </c>
      <c r="E134" s="70">
        <v>1.0</v>
      </c>
      <c r="F134" s="71">
        <v>45187.0</v>
      </c>
      <c r="G134" s="71">
        <v>45193.0</v>
      </c>
      <c r="H134" s="78"/>
      <c r="I134" s="71"/>
      <c r="J134" s="73" t="b">
        <v>0</v>
      </c>
      <c r="K134" s="73">
        <f t="shared" si="9"/>
        <v>6</v>
      </c>
      <c r="L134" s="73" t="str">
        <f t="shared" si="10"/>
        <v/>
      </c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</row>
    <row r="135">
      <c r="A135" s="76"/>
      <c r="B135" s="69" t="s">
        <v>233</v>
      </c>
      <c r="C135" s="69" t="s">
        <v>155</v>
      </c>
      <c r="D135" s="69" t="s">
        <v>106</v>
      </c>
      <c r="E135" s="70">
        <v>1.0</v>
      </c>
      <c r="F135" s="71">
        <v>45187.0</v>
      </c>
      <c r="G135" s="71">
        <v>45193.0</v>
      </c>
      <c r="H135" s="78"/>
      <c r="I135" s="71"/>
      <c r="J135" s="73" t="b">
        <v>0</v>
      </c>
      <c r="K135" s="73">
        <f t="shared" si="9"/>
        <v>6</v>
      </c>
      <c r="L135" s="73" t="str">
        <f t="shared" si="10"/>
        <v/>
      </c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</row>
    <row r="136">
      <c r="A136" s="76"/>
      <c r="B136" s="69" t="s">
        <v>233</v>
      </c>
      <c r="C136" s="69" t="s">
        <v>155</v>
      </c>
      <c r="D136" s="69" t="s">
        <v>63</v>
      </c>
      <c r="E136" s="70">
        <v>1.0</v>
      </c>
      <c r="F136" s="71">
        <v>45187.0</v>
      </c>
      <c r="G136" s="71">
        <v>45193.0</v>
      </c>
      <c r="H136" s="78"/>
      <c r="I136" s="71"/>
      <c r="J136" s="73" t="b">
        <v>0</v>
      </c>
      <c r="K136" s="73">
        <f t="shared" si="9"/>
        <v>6</v>
      </c>
      <c r="L136" s="73" t="str">
        <f t="shared" si="10"/>
        <v/>
      </c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</row>
    <row r="137">
      <c r="A137" s="76"/>
      <c r="B137" s="69" t="s">
        <v>237</v>
      </c>
      <c r="C137" s="69" t="s">
        <v>61</v>
      </c>
      <c r="D137" s="69" t="s">
        <v>153</v>
      </c>
      <c r="E137" s="70">
        <v>3.0</v>
      </c>
      <c r="F137" s="71">
        <v>45187.0</v>
      </c>
      <c r="G137" s="71">
        <v>45193.0</v>
      </c>
      <c r="H137" s="78"/>
      <c r="I137" s="71"/>
      <c r="J137" s="73" t="b">
        <v>0</v>
      </c>
      <c r="K137" s="73">
        <f t="shared" si="9"/>
        <v>6</v>
      </c>
      <c r="L137" s="73" t="str">
        <f t="shared" si="10"/>
        <v/>
      </c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</row>
    <row r="138">
      <c r="A138" s="76"/>
      <c r="B138" s="69" t="s">
        <v>238</v>
      </c>
      <c r="C138" s="69" t="s">
        <v>61</v>
      </c>
      <c r="D138" s="69" t="s">
        <v>72</v>
      </c>
      <c r="E138" s="70">
        <v>3.0</v>
      </c>
      <c r="F138" s="71">
        <v>45187.0</v>
      </c>
      <c r="G138" s="71">
        <v>45193.0</v>
      </c>
      <c r="H138" s="78"/>
      <c r="I138" s="71"/>
      <c r="J138" s="73" t="b">
        <v>0</v>
      </c>
      <c r="K138" s="73">
        <f t="shared" si="9"/>
        <v>6</v>
      </c>
      <c r="L138" s="73" t="str">
        <f t="shared" si="10"/>
        <v/>
      </c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</row>
    <row r="139">
      <c r="A139" s="76"/>
      <c r="B139" s="69" t="s">
        <v>239</v>
      </c>
      <c r="C139" s="69" t="s">
        <v>155</v>
      </c>
      <c r="D139" s="69" t="s">
        <v>88</v>
      </c>
      <c r="E139" s="70">
        <v>2.0</v>
      </c>
      <c r="F139" s="71">
        <v>45187.0</v>
      </c>
      <c r="G139" s="71">
        <v>45193.0</v>
      </c>
      <c r="H139" s="78"/>
      <c r="I139" s="71"/>
      <c r="J139" s="73" t="b">
        <v>0</v>
      </c>
      <c r="K139" s="73">
        <f t="shared" si="9"/>
        <v>6</v>
      </c>
      <c r="L139" s="73" t="str">
        <f t="shared" si="10"/>
        <v/>
      </c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</row>
    <row r="140">
      <c r="A140" s="76"/>
      <c r="B140" s="69" t="s">
        <v>240</v>
      </c>
      <c r="C140" s="69" t="s">
        <v>155</v>
      </c>
      <c r="D140" s="69" t="s">
        <v>155</v>
      </c>
      <c r="E140" s="70">
        <v>7.0</v>
      </c>
      <c r="F140" s="71">
        <v>45194.0</v>
      </c>
      <c r="G140" s="71">
        <v>45200.0</v>
      </c>
      <c r="H140" s="78"/>
      <c r="I140" s="71"/>
      <c r="J140" s="73" t="b">
        <v>0</v>
      </c>
      <c r="K140" s="73">
        <f t="shared" si="9"/>
        <v>6</v>
      </c>
      <c r="L140" s="73" t="str">
        <f t="shared" si="10"/>
        <v/>
      </c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</row>
    <row r="141">
      <c r="A141" s="76"/>
      <c r="B141" s="80" t="s">
        <v>241</v>
      </c>
      <c r="C141" s="69" t="s">
        <v>155</v>
      </c>
      <c r="D141" s="69" t="s">
        <v>73</v>
      </c>
      <c r="E141" s="70">
        <v>7.0</v>
      </c>
      <c r="F141" s="71">
        <v>45194.0</v>
      </c>
      <c r="G141" s="71">
        <v>45200.0</v>
      </c>
      <c r="H141" s="78"/>
      <c r="I141" s="71"/>
      <c r="J141" s="73" t="b">
        <v>0</v>
      </c>
      <c r="K141" s="73">
        <f t="shared" si="9"/>
        <v>6</v>
      </c>
      <c r="L141" s="73" t="str">
        <f t="shared" si="10"/>
        <v/>
      </c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</row>
    <row r="142">
      <c r="A142" s="76"/>
      <c r="B142" s="80" t="s">
        <v>241</v>
      </c>
      <c r="C142" s="69" t="s">
        <v>155</v>
      </c>
      <c r="D142" s="69" t="s">
        <v>128</v>
      </c>
      <c r="E142" s="70">
        <v>7.0</v>
      </c>
      <c r="F142" s="71">
        <v>45194.0</v>
      </c>
      <c r="G142" s="71">
        <v>45200.0</v>
      </c>
      <c r="H142" s="78"/>
      <c r="I142" s="71"/>
      <c r="J142" s="73" t="b">
        <v>0</v>
      </c>
      <c r="K142" s="73"/>
      <c r="L142" s="73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</row>
    <row r="143">
      <c r="A143" s="76"/>
      <c r="B143" s="80" t="s">
        <v>231</v>
      </c>
      <c r="C143" s="69" t="s">
        <v>155</v>
      </c>
      <c r="D143" s="69" t="s">
        <v>73</v>
      </c>
      <c r="E143" s="70">
        <v>5.0</v>
      </c>
      <c r="F143" s="71">
        <v>45194.0</v>
      </c>
      <c r="G143" s="71">
        <v>45200.0</v>
      </c>
      <c r="H143" s="78"/>
      <c r="I143" s="71"/>
      <c r="J143" s="73" t="b">
        <v>0</v>
      </c>
      <c r="K143" s="73"/>
      <c r="L143" s="73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</row>
    <row r="144">
      <c r="A144" s="76"/>
      <c r="B144" s="80" t="s">
        <v>231</v>
      </c>
      <c r="C144" s="69" t="s">
        <v>155</v>
      </c>
      <c r="D144" s="69" t="s">
        <v>128</v>
      </c>
      <c r="E144" s="70">
        <v>5.0</v>
      </c>
      <c r="F144" s="71">
        <v>45194.0</v>
      </c>
      <c r="G144" s="71">
        <v>45200.0</v>
      </c>
      <c r="H144" s="78"/>
      <c r="I144" s="71"/>
      <c r="J144" s="73" t="b">
        <v>0</v>
      </c>
      <c r="K144" s="73"/>
      <c r="L144" s="73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</row>
    <row r="145">
      <c r="A145" s="76"/>
      <c r="B145" s="80" t="s">
        <v>242</v>
      </c>
      <c r="C145" s="69" t="s">
        <v>155</v>
      </c>
      <c r="D145" s="69" t="s">
        <v>54</v>
      </c>
      <c r="E145" s="70">
        <v>5.0</v>
      </c>
      <c r="F145" s="71">
        <v>45194.0</v>
      </c>
      <c r="G145" s="71">
        <v>45200.0</v>
      </c>
      <c r="H145" s="78"/>
      <c r="I145" s="71"/>
      <c r="J145" s="73" t="b">
        <v>0</v>
      </c>
      <c r="K145" s="73"/>
      <c r="L145" s="73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</row>
    <row r="146">
      <c r="A146" s="76"/>
      <c r="B146" s="80" t="s">
        <v>231</v>
      </c>
      <c r="C146" s="69" t="s">
        <v>155</v>
      </c>
      <c r="D146" s="69" t="s">
        <v>78</v>
      </c>
      <c r="E146" s="70">
        <v>5.0</v>
      </c>
      <c r="F146" s="71">
        <v>45194.0</v>
      </c>
      <c r="G146" s="71">
        <v>45200.0</v>
      </c>
      <c r="H146" s="78"/>
      <c r="I146" s="71"/>
      <c r="J146" s="73" t="b">
        <v>0</v>
      </c>
      <c r="K146" s="73"/>
      <c r="L146" s="73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</row>
    <row r="147">
      <c r="A147" s="76"/>
      <c r="B147" s="69" t="s">
        <v>243</v>
      </c>
      <c r="C147" s="69" t="s">
        <v>155</v>
      </c>
      <c r="D147" s="69" t="s">
        <v>49</v>
      </c>
      <c r="E147" s="70">
        <v>5.0</v>
      </c>
      <c r="F147" s="71">
        <v>45194.0</v>
      </c>
      <c r="G147" s="71">
        <v>45200.0</v>
      </c>
      <c r="H147" s="78"/>
      <c r="I147" s="71"/>
      <c r="J147" s="73" t="b">
        <v>0</v>
      </c>
      <c r="K147" s="73"/>
      <c r="L147" s="73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</row>
    <row r="148">
      <c r="A148" s="76"/>
      <c r="B148" s="80" t="s">
        <v>231</v>
      </c>
      <c r="C148" s="69" t="s">
        <v>155</v>
      </c>
      <c r="D148" s="69" t="s">
        <v>67</v>
      </c>
      <c r="E148" s="70">
        <v>5.0</v>
      </c>
      <c r="F148" s="71">
        <v>45194.0</v>
      </c>
      <c r="G148" s="71">
        <v>45200.0</v>
      </c>
      <c r="H148" s="78"/>
      <c r="I148" s="71"/>
      <c r="J148" s="73" t="b">
        <v>0</v>
      </c>
      <c r="K148" s="73"/>
      <c r="L148" s="73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</row>
    <row r="149">
      <c r="A149" s="76"/>
      <c r="B149" s="80" t="s">
        <v>243</v>
      </c>
      <c r="C149" s="69" t="s">
        <v>155</v>
      </c>
      <c r="D149" s="69" t="s">
        <v>58</v>
      </c>
      <c r="E149" s="70">
        <v>5.0</v>
      </c>
      <c r="F149" s="71">
        <v>45194.0</v>
      </c>
      <c r="G149" s="71">
        <v>45200.0</v>
      </c>
      <c r="H149" s="78"/>
      <c r="I149" s="71"/>
      <c r="J149" s="73" t="b">
        <v>0</v>
      </c>
      <c r="K149" s="73"/>
      <c r="L149" s="73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</row>
    <row r="150">
      <c r="A150" s="76"/>
      <c r="B150" s="80" t="s">
        <v>243</v>
      </c>
      <c r="C150" s="69" t="s">
        <v>155</v>
      </c>
      <c r="D150" s="69" t="s">
        <v>57</v>
      </c>
      <c r="E150" s="70">
        <v>5.0</v>
      </c>
      <c r="F150" s="71">
        <v>45194.0</v>
      </c>
      <c r="G150" s="71">
        <v>45200.0</v>
      </c>
      <c r="H150" s="78"/>
      <c r="I150" s="71"/>
      <c r="J150" s="73" t="b">
        <v>0</v>
      </c>
      <c r="K150" s="73"/>
      <c r="L150" s="73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</row>
    <row r="151">
      <c r="A151" s="76"/>
      <c r="B151" s="80" t="s">
        <v>243</v>
      </c>
      <c r="C151" s="69" t="s">
        <v>155</v>
      </c>
      <c r="D151" s="69" t="s">
        <v>145</v>
      </c>
      <c r="E151" s="70">
        <v>5.0</v>
      </c>
      <c r="F151" s="71">
        <v>45194.0</v>
      </c>
      <c r="G151" s="71">
        <v>45200.0</v>
      </c>
      <c r="H151" s="78"/>
      <c r="I151" s="71"/>
      <c r="J151" s="73" t="b">
        <v>0</v>
      </c>
      <c r="K151" s="73"/>
      <c r="L151" s="73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</row>
    <row r="152">
      <c r="A152" s="76"/>
      <c r="B152" s="80" t="s">
        <v>244</v>
      </c>
      <c r="C152" s="69" t="s">
        <v>155</v>
      </c>
      <c r="D152" s="69" t="s">
        <v>119</v>
      </c>
      <c r="E152" s="70">
        <v>5.0</v>
      </c>
      <c r="F152" s="71">
        <v>45194.0</v>
      </c>
      <c r="G152" s="71">
        <v>45200.0</v>
      </c>
      <c r="H152" s="78"/>
      <c r="I152" s="71"/>
      <c r="J152" s="73" t="b">
        <v>0</v>
      </c>
      <c r="K152" s="73"/>
      <c r="L152" s="73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</row>
    <row r="153">
      <c r="A153" s="76"/>
      <c r="B153" s="80" t="s">
        <v>242</v>
      </c>
      <c r="C153" s="69" t="s">
        <v>155</v>
      </c>
      <c r="D153" s="69" t="s">
        <v>111</v>
      </c>
      <c r="E153" s="70">
        <v>5.0</v>
      </c>
      <c r="F153" s="71">
        <v>45194.0</v>
      </c>
      <c r="G153" s="71">
        <v>45200.0</v>
      </c>
      <c r="H153" s="78"/>
      <c r="I153" s="71"/>
      <c r="J153" s="73" t="b">
        <v>0</v>
      </c>
      <c r="K153" s="73"/>
      <c r="L153" s="73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</row>
    <row r="154">
      <c r="A154" s="76"/>
      <c r="B154" s="80" t="s">
        <v>231</v>
      </c>
      <c r="C154" s="69" t="s">
        <v>155</v>
      </c>
      <c r="D154" s="69" t="s">
        <v>131</v>
      </c>
      <c r="E154" s="70">
        <v>5.0</v>
      </c>
      <c r="F154" s="71">
        <v>45194.0</v>
      </c>
      <c r="G154" s="71">
        <v>45200.0</v>
      </c>
      <c r="H154" s="78"/>
      <c r="I154" s="71"/>
      <c r="J154" s="73" t="b">
        <v>0</v>
      </c>
      <c r="K154" s="73"/>
      <c r="L154" s="73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</row>
    <row r="155">
      <c r="A155" s="76"/>
      <c r="B155" s="80" t="s">
        <v>243</v>
      </c>
      <c r="C155" s="69" t="s">
        <v>155</v>
      </c>
      <c r="D155" s="69" t="s">
        <v>131</v>
      </c>
      <c r="E155" s="70">
        <v>5.0</v>
      </c>
      <c r="F155" s="71">
        <v>45194.0</v>
      </c>
      <c r="G155" s="71">
        <v>45200.0</v>
      </c>
      <c r="H155" s="78"/>
      <c r="I155" s="71"/>
      <c r="J155" s="73" t="b">
        <v>0</v>
      </c>
      <c r="K155" s="73"/>
      <c r="L155" s="73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</row>
    <row r="156">
      <c r="A156" s="76"/>
      <c r="B156" s="80" t="s">
        <v>243</v>
      </c>
      <c r="C156" s="69" t="s">
        <v>155</v>
      </c>
      <c r="D156" s="69" t="s">
        <v>126</v>
      </c>
      <c r="E156" s="70">
        <v>5.0</v>
      </c>
      <c r="F156" s="71">
        <v>45194.0</v>
      </c>
      <c r="G156" s="71">
        <v>45200.0</v>
      </c>
      <c r="H156" s="78"/>
      <c r="I156" s="71"/>
      <c r="J156" s="73" t="b">
        <v>0</v>
      </c>
      <c r="K156" s="73"/>
      <c r="L156" s="73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</row>
    <row r="157">
      <c r="A157" s="76"/>
      <c r="B157" s="80" t="s">
        <v>245</v>
      </c>
      <c r="C157" s="69" t="s">
        <v>155</v>
      </c>
      <c r="D157" s="69" t="s">
        <v>116</v>
      </c>
      <c r="E157" s="70">
        <v>4.0</v>
      </c>
      <c r="F157" s="71">
        <v>45194.0</v>
      </c>
      <c r="G157" s="71">
        <v>45200.0</v>
      </c>
      <c r="H157" s="78"/>
      <c r="I157" s="71"/>
      <c r="J157" s="73" t="b">
        <v>0</v>
      </c>
      <c r="K157" s="73"/>
      <c r="L157" s="73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</row>
    <row r="158">
      <c r="A158" s="76"/>
      <c r="B158" s="80" t="s">
        <v>246</v>
      </c>
      <c r="C158" s="69" t="s">
        <v>155</v>
      </c>
      <c r="D158" s="69" t="s">
        <v>116</v>
      </c>
      <c r="E158" s="70">
        <v>4.0</v>
      </c>
      <c r="F158" s="71">
        <v>45194.0</v>
      </c>
      <c r="G158" s="71">
        <v>45200.0</v>
      </c>
      <c r="H158" s="78"/>
      <c r="I158" s="71"/>
      <c r="J158" s="73" t="b">
        <v>0</v>
      </c>
      <c r="K158" s="73"/>
      <c r="L158" s="73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</row>
    <row r="159">
      <c r="A159" s="76"/>
      <c r="B159" s="80" t="s">
        <v>242</v>
      </c>
      <c r="C159" s="69" t="s">
        <v>155</v>
      </c>
      <c r="D159" s="69" t="s">
        <v>92</v>
      </c>
      <c r="E159" s="70">
        <v>5.0</v>
      </c>
      <c r="F159" s="71">
        <v>45194.0</v>
      </c>
      <c r="G159" s="71">
        <v>45200.0</v>
      </c>
      <c r="H159" s="78"/>
      <c r="I159" s="71"/>
      <c r="J159" s="73" t="b">
        <v>0</v>
      </c>
      <c r="K159" s="73"/>
      <c r="L159" s="73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</row>
    <row r="160">
      <c r="A160" s="76"/>
      <c r="B160" s="80" t="s">
        <v>247</v>
      </c>
      <c r="C160" s="69" t="s">
        <v>155</v>
      </c>
      <c r="D160" s="69" t="s">
        <v>80</v>
      </c>
      <c r="E160" s="70">
        <v>4.0</v>
      </c>
      <c r="F160" s="71">
        <v>45194.0</v>
      </c>
      <c r="G160" s="71">
        <v>45200.0</v>
      </c>
      <c r="H160" s="78"/>
      <c r="I160" s="71"/>
      <c r="J160" s="73" t="b">
        <v>0</v>
      </c>
      <c r="K160" s="73"/>
      <c r="L160" s="73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</row>
    <row r="161">
      <c r="A161" s="76"/>
      <c r="B161" s="80" t="s">
        <v>247</v>
      </c>
      <c r="C161" s="69" t="s">
        <v>155</v>
      </c>
      <c r="D161" s="69" t="s">
        <v>87</v>
      </c>
      <c r="E161" s="70">
        <v>4.0</v>
      </c>
      <c r="F161" s="71">
        <v>45194.0</v>
      </c>
      <c r="G161" s="71">
        <v>45200.0</v>
      </c>
      <c r="H161" s="78"/>
      <c r="I161" s="71"/>
      <c r="J161" s="73" t="b">
        <v>0</v>
      </c>
      <c r="K161" s="73"/>
      <c r="L161" s="73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</row>
    <row r="162">
      <c r="A162" s="76"/>
      <c r="B162" s="80" t="s">
        <v>247</v>
      </c>
      <c r="C162" s="69" t="s">
        <v>155</v>
      </c>
      <c r="D162" s="69" t="s">
        <v>106</v>
      </c>
      <c r="E162" s="70">
        <v>4.0</v>
      </c>
      <c r="F162" s="71">
        <v>45194.0</v>
      </c>
      <c r="G162" s="71">
        <v>45200.0</v>
      </c>
      <c r="H162" s="78"/>
      <c r="I162" s="71"/>
      <c r="J162" s="73" t="b">
        <v>0</v>
      </c>
      <c r="K162" s="73"/>
      <c r="L162" s="73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</row>
    <row r="163">
      <c r="A163" s="76"/>
      <c r="B163" s="80" t="s">
        <v>247</v>
      </c>
      <c r="C163" s="69" t="s">
        <v>155</v>
      </c>
      <c r="D163" s="69" t="s">
        <v>63</v>
      </c>
      <c r="E163" s="70">
        <v>4.0</v>
      </c>
      <c r="F163" s="71">
        <v>45194.0</v>
      </c>
      <c r="G163" s="71">
        <v>45200.0</v>
      </c>
      <c r="H163" s="78"/>
      <c r="I163" s="71"/>
      <c r="J163" s="73" t="b">
        <v>0</v>
      </c>
      <c r="K163" s="73"/>
      <c r="L163" s="73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</row>
    <row r="164">
      <c r="A164" s="76"/>
      <c r="B164" s="80" t="s">
        <v>231</v>
      </c>
      <c r="C164" s="69" t="s">
        <v>155</v>
      </c>
      <c r="D164" s="69" t="s">
        <v>153</v>
      </c>
      <c r="E164" s="70">
        <v>5.0</v>
      </c>
      <c r="F164" s="71">
        <v>45194.0</v>
      </c>
      <c r="G164" s="71">
        <v>45200.0</v>
      </c>
      <c r="H164" s="78"/>
      <c r="I164" s="71"/>
      <c r="J164" s="73" t="b">
        <v>0</v>
      </c>
      <c r="K164" s="73"/>
      <c r="L164" s="73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</row>
    <row r="165">
      <c r="A165" s="76"/>
      <c r="B165" s="80" t="s">
        <v>242</v>
      </c>
      <c r="C165" s="69" t="s">
        <v>155</v>
      </c>
      <c r="D165" s="69" t="s">
        <v>110</v>
      </c>
      <c r="E165" s="70">
        <v>5.0</v>
      </c>
      <c r="F165" s="71">
        <v>45194.0</v>
      </c>
      <c r="G165" s="71">
        <v>45200.0</v>
      </c>
      <c r="H165" s="78"/>
      <c r="I165" s="71"/>
      <c r="J165" s="73" t="b">
        <v>0</v>
      </c>
      <c r="K165" s="73"/>
      <c r="L165" s="73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</row>
    <row r="166">
      <c r="A166" s="76"/>
      <c r="B166" s="80" t="s">
        <v>242</v>
      </c>
      <c r="C166" s="69" t="s">
        <v>155</v>
      </c>
      <c r="D166" s="69" t="s">
        <v>101</v>
      </c>
      <c r="E166" s="70">
        <v>5.0</v>
      </c>
      <c r="F166" s="71">
        <v>45194.0</v>
      </c>
      <c r="G166" s="71">
        <v>45200.0</v>
      </c>
      <c r="H166" s="78"/>
      <c r="I166" s="71"/>
      <c r="J166" s="73" t="b">
        <v>0</v>
      </c>
      <c r="K166" s="73"/>
      <c r="L166" s="73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</row>
    <row r="167">
      <c r="A167" s="76"/>
      <c r="B167" s="80" t="s">
        <v>248</v>
      </c>
      <c r="C167" s="69" t="s">
        <v>155</v>
      </c>
      <c r="D167" s="69" t="s">
        <v>73</v>
      </c>
      <c r="E167" s="70">
        <v>8.0</v>
      </c>
      <c r="F167" s="71">
        <v>45201.0</v>
      </c>
      <c r="G167" s="71">
        <v>45207.0</v>
      </c>
      <c r="H167" s="78"/>
      <c r="I167" s="71"/>
      <c r="J167" s="73" t="b">
        <v>0</v>
      </c>
      <c r="K167" s="73"/>
      <c r="L167" s="73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</row>
    <row r="168">
      <c r="A168" s="76"/>
      <c r="B168" s="80" t="s">
        <v>248</v>
      </c>
      <c r="C168" s="69" t="s">
        <v>155</v>
      </c>
      <c r="D168" s="69" t="s">
        <v>51</v>
      </c>
      <c r="E168" s="70">
        <v>8.0</v>
      </c>
      <c r="F168" s="71">
        <v>45201.0</v>
      </c>
      <c r="G168" s="71">
        <v>45207.0</v>
      </c>
      <c r="H168" s="78"/>
      <c r="I168" s="71"/>
      <c r="J168" s="73" t="b">
        <v>0</v>
      </c>
      <c r="K168" s="73"/>
      <c r="L168" s="73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</row>
    <row r="169">
      <c r="A169" s="76"/>
      <c r="B169" s="80" t="s">
        <v>248</v>
      </c>
      <c r="C169" s="69" t="s">
        <v>155</v>
      </c>
      <c r="D169" s="69" t="s">
        <v>128</v>
      </c>
      <c r="E169" s="70">
        <v>8.0</v>
      </c>
      <c r="F169" s="71">
        <v>45201.0</v>
      </c>
      <c r="G169" s="71">
        <v>45207.0</v>
      </c>
      <c r="H169" s="78"/>
      <c r="I169" s="71"/>
      <c r="J169" s="73" t="b">
        <v>0</v>
      </c>
      <c r="K169" s="73"/>
      <c r="L169" s="73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</row>
    <row r="170">
      <c r="A170" s="76"/>
      <c r="B170" s="80" t="s">
        <v>248</v>
      </c>
      <c r="C170" s="69" t="s">
        <v>155</v>
      </c>
      <c r="D170" s="69" t="s">
        <v>67</v>
      </c>
      <c r="E170" s="70">
        <v>8.0</v>
      </c>
      <c r="F170" s="71">
        <v>45201.0</v>
      </c>
      <c r="G170" s="71">
        <v>45207.0</v>
      </c>
      <c r="H170" s="78"/>
      <c r="I170" s="71"/>
      <c r="J170" s="73" t="b">
        <v>0</v>
      </c>
      <c r="K170" s="73"/>
      <c r="L170" s="73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</row>
    <row r="171">
      <c r="A171" s="76"/>
      <c r="B171" s="69" t="s">
        <v>244</v>
      </c>
      <c r="C171" s="69" t="s">
        <v>155</v>
      </c>
      <c r="D171" s="69" t="s">
        <v>116</v>
      </c>
      <c r="E171" s="70">
        <v>5.0</v>
      </c>
      <c r="F171" s="71">
        <v>45201.0</v>
      </c>
      <c r="G171" s="71">
        <v>45207.0</v>
      </c>
      <c r="H171" s="78"/>
      <c r="I171" s="71"/>
      <c r="J171" s="73" t="b">
        <v>0</v>
      </c>
      <c r="K171" s="73"/>
      <c r="L171" s="73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</row>
    <row r="172">
      <c r="A172" s="76"/>
      <c r="B172" s="80" t="s">
        <v>249</v>
      </c>
      <c r="C172" s="69" t="s">
        <v>61</v>
      </c>
      <c r="D172" s="69" t="s">
        <v>153</v>
      </c>
      <c r="E172" s="70">
        <v>5.0</v>
      </c>
      <c r="F172" s="71">
        <v>45201.0</v>
      </c>
      <c r="G172" s="71">
        <v>45207.0</v>
      </c>
      <c r="H172" s="78"/>
      <c r="I172" s="71"/>
      <c r="J172" s="73" t="b">
        <v>0</v>
      </c>
      <c r="K172" s="73"/>
      <c r="L172" s="73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74"/>
      <c r="DD172" s="74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</row>
    <row r="173">
      <c r="A173" s="76"/>
      <c r="B173" s="69" t="s">
        <v>250</v>
      </c>
      <c r="C173" s="69" t="s">
        <v>61</v>
      </c>
      <c r="D173" s="69" t="s">
        <v>155</v>
      </c>
      <c r="E173" s="70">
        <v>2.0</v>
      </c>
      <c r="F173" s="71">
        <v>45208.0</v>
      </c>
      <c r="G173" s="71">
        <v>45214.0</v>
      </c>
      <c r="H173" s="78"/>
      <c r="I173" s="71"/>
      <c r="J173" s="73" t="b">
        <v>0</v>
      </c>
      <c r="K173" s="73"/>
      <c r="L173" s="73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</row>
    <row r="174">
      <c r="A174" s="76"/>
      <c r="B174" s="80" t="s">
        <v>251</v>
      </c>
      <c r="C174" s="69" t="s">
        <v>61</v>
      </c>
      <c r="D174" s="69" t="s">
        <v>61</v>
      </c>
      <c r="E174" s="70">
        <v>3.0</v>
      </c>
      <c r="F174" s="71">
        <v>45208.0</v>
      </c>
      <c r="G174" s="71">
        <v>45214.0</v>
      </c>
      <c r="H174" s="78"/>
      <c r="I174" s="71"/>
      <c r="J174" s="73" t="b">
        <v>0</v>
      </c>
      <c r="K174" s="73"/>
      <c r="L174" s="73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</row>
    <row r="175">
      <c r="A175" s="76"/>
      <c r="B175" s="80" t="s">
        <v>251</v>
      </c>
      <c r="C175" s="69" t="s">
        <v>61</v>
      </c>
      <c r="D175" s="69" t="s">
        <v>141</v>
      </c>
      <c r="E175" s="70">
        <v>3.0</v>
      </c>
      <c r="F175" s="71">
        <v>45208.0</v>
      </c>
      <c r="G175" s="71">
        <v>45214.0</v>
      </c>
      <c r="H175" s="78"/>
      <c r="I175" s="71"/>
      <c r="J175" s="73" t="b">
        <v>0</v>
      </c>
      <c r="K175" s="73"/>
      <c r="L175" s="73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</row>
    <row r="176">
      <c r="A176" s="76"/>
      <c r="B176" s="80" t="s">
        <v>252</v>
      </c>
      <c r="C176" s="69" t="s">
        <v>155</v>
      </c>
      <c r="D176" s="69" t="s">
        <v>54</v>
      </c>
      <c r="E176" s="70">
        <v>5.0</v>
      </c>
      <c r="F176" s="71">
        <v>45208.0</v>
      </c>
      <c r="G176" s="71">
        <v>45214.0</v>
      </c>
      <c r="H176" s="78"/>
      <c r="I176" s="71"/>
      <c r="J176" s="73" t="b">
        <v>0</v>
      </c>
      <c r="K176" s="73"/>
      <c r="L176" s="73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</row>
    <row r="177">
      <c r="A177" s="76"/>
      <c r="B177" s="80" t="s">
        <v>252</v>
      </c>
      <c r="C177" s="69" t="s">
        <v>155</v>
      </c>
      <c r="D177" s="69" t="s">
        <v>67</v>
      </c>
      <c r="E177" s="70">
        <v>5.0</v>
      </c>
      <c r="F177" s="71">
        <v>45208.0</v>
      </c>
      <c r="G177" s="71">
        <v>45214.0</v>
      </c>
      <c r="H177" s="78"/>
      <c r="I177" s="71"/>
      <c r="J177" s="73" t="b">
        <v>0</v>
      </c>
      <c r="K177" s="73"/>
      <c r="L177" s="73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</row>
    <row r="178">
      <c r="A178" s="76"/>
      <c r="B178" s="69" t="s">
        <v>253</v>
      </c>
      <c r="C178" s="69" t="s">
        <v>155</v>
      </c>
      <c r="D178" s="69" t="s">
        <v>78</v>
      </c>
      <c r="E178" s="70">
        <v>5.0</v>
      </c>
      <c r="F178" s="71">
        <v>45208.0</v>
      </c>
      <c r="G178" s="71">
        <v>45214.0</v>
      </c>
      <c r="H178" s="78"/>
      <c r="I178" s="71"/>
      <c r="J178" s="73" t="b">
        <v>0</v>
      </c>
      <c r="K178" s="73"/>
      <c r="L178" s="73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</row>
    <row r="179">
      <c r="A179" s="76"/>
      <c r="B179" s="69" t="s">
        <v>253</v>
      </c>
      <c r="C179" s="69" t="s">
        <v>155</v>
      </c>
      <c r="D179" s="69" t="s">
        <v>131</v>
      </c>
      <c r="E179" s="70">
        <v>5.0</v>
      </c>
      <c r="F179" s="71">
        <v>45208.0</v>
      </c>
      <c r="G179" s="71">
        <v>45214.0</v>
      </c>
      <c r="H179" s="78"/>
      <c r="I179" s="71"/>
      <c r="J179" s="73" t="b">
        <v>0</v>
      </c>
      <c r="K179" s="73"/>
      <c r="L179" s="73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</row>
    <row r="180">
      <c r="A180" s="76"/>
      <c r="B180" s="80" t="s">
        <v>254</v>
      </c>
      <c r="C180" s="69" t="s">
        <v>155</v>
      </c>
      <c r="D180" s="69" t="s">
        <v>49</v>
      </c>
      <c r="E180" s="70">
        <v>5.0</v>
      </c>
      <c r="F180" s="71">
        <v>45208.0</v>
      </c>
      <c r="G180" s="71">
        <v>45214.0</v>
      </c>
      <c r="H180" s="78"/>
      <c r="I180" s="71"/>
      <c r="J180" s="73" t="b">
        <v>0</v>
      </c>
      <c r="K180" s="73"/>
      <c r="L180" s="73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74"/>
      <c r="DC180" s="74"/>
      <c r="DD180" s="74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</row>
    <row r="181">
      <c r="A181" s="76"/>
      <c r="B181" s="80" t="s">
        <v>254</v>
      </c>
      <c r="C181" s="69" t="s">
        <v>155</v>
      </c>
      <c r="D181" s="69" t="s">
        <v>58</v>
      </c>
      <c r="E181" s="70">
        <v>5.0</v>
      </c>
      <c r="F181" s="71">
        <v>45208.0</v>
      </c>
      <c r="G181" s="71">
        <v>45214.0</v>
      </c>
      <c r="H181" s="78"/>
      <c r="I181" s="71"/>
      <c r="J181" s="73" t="b">
        <v>0</v>
      </c>
      <c r="K181" s="73"/>
      <c r="L181" s="73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</row>
    <row r="182">
      <c r="A182" s="81"/>
      <c r="B182" s="80" t="s">
        <v>255</v>
      </c>
      <c r="C182" s="69" t="s">
        <v>155</v>
      </c>
      <c r="D182" s="69" t="s">
        <v>47</v>
      </c>
      <c r="E182" s="70">
        <v>5.0</v>
      </c>
      <c r="F182" s="71">
        <v>45208.0</v>
      </c>
      <c r="G182" s="71">
        <v>45214.0</v>
      </c>
      <c r="H182" s="78"/>
      <c r="I182" s="71"/>
      <c r="J182" s="73" t="b">
        <v>0</v>
      </c>
      <c r="K182" s="73"/>
      <c r="L182" s="73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</row>
    <row r="183">
      <c r="A183" s="76"/>
      <c r="B183" s="80" t="s">
        <v>255</v>
      </c>
      <c r="C183" s="69" t="s">
        <v>155</v>
      </c>
      <c r="D183" s="69" t="s">
        <v>119</v>
      </c>
      <c r="E183" s="70">
        <v>5.0</v>
      </c>
      <c r="F183" s="71">
        <v>45208.0</v>
      </c>
      <c r="G183" s="71">
        <v>45214.0</v>
      </c>
      <c r="H183" s="78"/>
      <c r="I183" s="71"/>
      <c r="J183" s="73" t="b">
        <v>0</v>
      </c>
      <c r="K183" s="73"/>
      <c r="L183" s="73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4"/>
      <c r="CN183" s="74"/>
      <c r="CO183" s="74"/>
      <c r="CP183" s="74"/>
      <c r="CQ183" s="74"/>
      <c r="CR183" s="74"/>
      <c r="CS183" s="74"/>
      <c r="CT183" s="74"/>
      <c r="CU183" s="74"/>
      <c r="CV183" s="74"/>
      <c r="CW183" s="74"/>
      <c r="CX183" s="74"/>
      <c r="CY183" s="74"/>
      <c r="CZ183" s="74"/>
      <c r="DA183" s="74"/>
      <c r="DB183" s="74"/>
      <c r="DC183" s="74"/>
      <c r="DD183" s="74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</row>
    <row r="184">
      <c r="A184" s="76"/>
      <c r="B184" s="80" t="s">
        <v>255</v>
      </c>
      <c r="C184" s="69" t="s">
        <v>155</v>
      </c>
      <c r="D184" s="69" t="s">
        <v>132</v>
      </c>
      <c r="E184" s="70">
        <v>5.0</v>
      </c>
      <c r="F184" s="71">
        <v>45208.0</v>
      </c>
      <c r="G184" s="71">
        <v>45214.0</v>
      </c>
      <c r="H184" s="78"/>
      <c r="I184" s="71"/>
      <c r="J184" s="73" t="b">
        <v>0</v>
      </c>
      <c r="K184" s="73"/>
      <c r="L184" s="73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74"/>
      <c r="DD184" s="74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</row>
    <row r="185">
      <c r="A185" s="76"/>
      <c r="B185" s="80" t="s">
        <v>256</v>
      </c>
      <c r="C185" s="69" t="s">
        <v>61</v>
      </c>
      <c r="D185" s="69" t="s">
        <v>51</v>
      </c>
      <c r="E185" s="70">
        <v>7.0</v>
      </c>
      <c r="F185" s="71">
        <v>45208.0</v>
      </c>
      <c r="G185" s="71">
        <v>45214.0</v>
      </c>
      <c r="H185" s="78"/>
      <c r="I185" s="71"/>
      <c r="J185" s="73" t="b">
        <v>0</v>
      </c>
      <c r="K185" s="73"/>
      <c r="L185" s="73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</row>
    <row r="186">
      <c r="A186" s="76"/>
      <c r="B186" s="80" t="s">
        <v>256</v>
      </c>
      <c r="C186" s="69" t="s">
        <v>61</v>
      </c>
      <c r="D186" s="69" t="s">
        <v>123</v>
      </c>
      <c r="E186" s="70">
        <v>7.0</v>
      </c>
      <c r="F186" s="71">
        <v>45208.0</v>
      </c>
      <c r="G186" s="71">
        <v>45214.0</v>
      </c>
      <c r="H186" s="78"/>
      <c r="I186" s="71"/>
      <c r="J186" s="73" t="b">
        <v>0</v>
      </c>
      <c r="K186" s="73"/>
      <c r="L186" s="73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</row>
    <row r="187">
      <c r="A187" s="76"/>
      <c r="B187" s="80" t="s">
        <v>257</v>
      </c>
      <c r="C187" s="69" t="s">
        <v>155</v>
      </c>
      <c r="D187" s="69" t="s">
        <v>153</v>
      </c>
      <c r="E187" s="70">
        <v>5.0</v>
      </c>
      <c r="F187" s="71">
        <v>45208.0</v>
      </c>
      <c r="G187" s="71">
        <v>45214.0</v>
      </c>
      <c r="H187" s="78"/>
      <c r="I187" s="71"/>
      <c r="J187" s="73" t="b">
        <v>0</v>
      </c>
      <c r="K187" s="73"/>
      <c r="L187" s="73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</row>
    <row r="188">
      <c r="A188" s="76"/>
      <c r="B188" s="80" t="s">
        <v>258</v>
      </c>
      <c r="C188" s="69" t="s">
        <v>61</v>
      </c>
      <c r="D188" s="69" t="s">
        <v>153</v>
      </c>
      <c r="E188" s="70">
        <v>5.0</v>
      </c>
      <c r="F188" s="71">
        <v>45208.0</v>
      </c>
      <c r="G188" s="71">
        <v>45214.0</v>
      </c>
      <c r="H188" s="78"/>
      <c r="I188" s="71"/>
      <c r="J188" s="73" t="b">
        <v>0</v>
      </c>
      <c r="K188" s="73"/>
      <c r="L188" s="73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  <c r="CO188" s="74"/>
      <c r="CP188" s="74"/>
      <c r="CQ188" s="74"/>
      <c r="CR188" s="74"/>
      <c r="CS188" s="74"/>
      <c r="CT188" s="74"/>
      <c r="CU188" s="74"/>
      <c r="CV188" s="74"/>
      <c r="CW188" s="74"/>
      <c r="CX188" s="74"/>
      <c r="CY188" s="74"/>
      <c r="CZ188" s="74"/>
      <c r="DA188" s="74"/>
      <c r="DB188" s="74"/>
      <c r="DC188" s="74"/>
      <c r="DD188" s="74"/>
      <c r="DE188" s="74"/>
      <c r="DF188" s="74"/>
      <c r="DG188" s="74"/>
      <c r="DH188" s="74"/>
      <c r="DI188" s="74"/>
      <c r="DJ188" s="74"/>
      <c r="DK188" s="74"/>
      <c r="DL188" s="74"/>
      <c r="DM188" s="74"/>
      <c r="DN188" s="74"/>
      <c r="DO188" s="74"/>
      <c r="DP188" s="74"/>
      <c r="DQ188" s="74"/>
      <c r="DR188" s="74"/>
      <c r="DS188" s="74"/>
      <c r="DT188" s="74"/>
    </row>
    <row r="189">
      <c r="A189" s="76"/>
      <c r="B189" s="80" t="s">
        <v>259</v>
      </c>
      <c r="C189" s="69" t="s">
        <v>155</v>
      </c>
      <c r="D189" s="69" t="s">
        <v>155</v>
      </c>
      <c r="E189" s="70">
        <v>3.0</v>
      </c>
      <c r="F189" s="71">
        <v>45215.0</v>
      </c>
      <c r="G189" s="71">
        <v>45221.0</v>
      </c>
      <c r="H189" s="78"/>
      <c r="I189" s="71"/>
      <c r="J189" s="73" t="b">
        <v>0</v>
      </c>
      <c r="K189" s="73"/>
      <c r="L189" s="73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4"/>
      <c r="CN189" s="74"/>
      <c r="CO189" s="74"/>
      <c r="CP189" s="74"/>
      <c r="CQ189" s="74"/>
      <c r="CR189" s="74"/>
      <c r="CS189" s="74"/>
      <c r="CT189" s="74"/>
      <c r="CU189" s="74"/>
      <c r="CV189" s="74"/>
      <c r="CW189" s="74"/>
      <c r="CX189" s="74"/>
      <c r="CY189" s="74"/>
      <c r="CZ189" s="74"/>
      <c r="DA189" s="74"/>
      <c r="DB189" s="74"/>
      <c r="DC189" s="74"/>
      <c r="DD189" s="74"/>
      <c r="DE189" s="74"/>
      <c r="DF189" s="74"/>
      <c r="DG189" s="74"/>
      <c r="DH189" s="74"/>
      <c r="DI189" s="74"/>
      <c r="DJ189" s="74"/>
      <c r="DK189" s="74"/>
      <c r="DL189" s="74"/>
      <c r="DM189" s="74"/>
      <c r="DN189" s="74"/>
      <c r="DO189" s="74"/>
      <c r="DP189" s="74"/>
      <c r="DQ189" s="74"/>
      <c r="DR189" s="74"/>
      <c r="DS189" s="74"/>
      <c r="DT189" s="74"/>
    </row>
    <row r="190">
      <c r="A190" s="76"/>
      <c r="B190" s="80" t="s">
        <v>260</v>
      </c>
      <c r="C190" s="69" t="s">
        <v>155</v>
      </c>
      <c r="D190" s="69" t="s">
        <v>128</v>
      </c>
      <c r="E190" s="70">
        <v>2.0</v>
      </c>
      <c r="F190" s="71">
        <v>45215.0</v>
      </c>
      <c r="G190" s="71">
        <v>45221.0</v>
      </c>
      <c r="H190" s="78"/>
      <c r="I190" s="71"/>
      <c r="J190" s="73" t="b">
        <v>0</v>
      </c>
      <c r="K190" s="73"/>
      <c r="L190" s="73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74"/>
      <c r="DD190" s="74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</row>
    <row r="191">
      <c r="A191" s="76"/>
      <c r="B191" s="80" t="s">
        <v>260</v>
      </c>
      <c r="C191" s="69" t="s">
        <v>155</v>
      </c>
      <c r="D191" s="69" t="s">
        <v>47</v>
      </c>
      <c r="E191" s="70">
        <v>2.0</v>
      </c>
      <c r="F191" s="71">
        <v>45215.0</v>
      </c>
      <c r="G191" s="71">
        <v>45221.0</v>
      </c>
      <c r="H191" s="78"/>
      <c r="I191" s="71"/>
      <c r="J191" s="73" t="b">
        <v>0</v>
      </c>
      <c r="K191" s="73"/>
      <c r="L191" s="73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</row>
    <row r="192">
      <c r="A192" s="76"/>
      <c r="B192" s="80" t="s">
        <v>261</v>
      </c>
      <c r="C192" s="69" t="s">
        <v>155</v>
      </c>
      <c r="D192" s="69" t="s">
        <v>110</v>
      </c>
      <c r="E192" s="70">
        <v>7.0</v>
      </c>
      <c r="F192" s="71">
        <v>45215.0</v>
      </c>
      <c r="G192" s="71">
        <v>45221.0</v>
      </c>
      <c r="H192" s="78"/>
      <c r="I192" s="71"/>
      <c r="J192" s="73" t="b">
        <v>0</v>
      </c>
      <c r="K192" s="73"/>
      <c r="L192" s="73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</row>
    <row r="193">
      <c r="A193" s="76"/>
      <c r="B193" s="80" t="s">
        <v>261</v>
      </c>
      <c r="C193" s="69" t="s">
        <v>155</v>
      </c>
      <c r="D193" s="69" t="s">
        <v>117</v>
      </c>
      <c r="E193" s="70">
        <v>7.0</v>
      </c>
      <c r="F193" s="71">
        <v>45215.0</v>
      </c>
      <c r="G193" s="71">
        <v>45221.0</v>
      </c>
      <c r="H193" s="78"/>
      <c r="I193" s="71"/>
      <c r="J193" s="73" t="b">
        <v>0</v>
      </c>
      <c r="K193" s="73"/>
      <c r="L193" s="73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  <c r="CO193" s="74"/>
      <c r="CP193" s="74"/>
      <c r="CQ193" s="74"/>
      <c r="CR193" s="74"/>
      <c r="CS193" s="74"/>
      <c r="CT193" s="74"/>
      <c r="CU193" s="74"/>
      <c r="CV193" s="74"/>
      <c r="CW193" s="74"/>
      <c r="CX193" s="74"/>
      <c r="CY193" s="74"/>
      <c r="CZ193" s="74"/>
      <c r="DA193" s="74"/>
      <c r="DB193" s="74"/>
      <c r="DC193" s="74"/>
      <c r="DD193" s="74"/>
      <c r="DE193" s="74"/>
      <c r="DF193" s="74"/>
      <c r="DG193" s="74"/>
      <c r="DH193" s="74"/>
      <c r="DI193" s="74"/>
      <c r="DJ193" s="74"/>
      <c r="DK193" s="74"/>
      <c r="DL193" s="74"/>
      <c r="DM193" s="74"/>
      <c r="DN193" s="74"/>
      <c r="DO193" s="74"/>
      <c r="DP193" s="74"/>
      <c r="DQ193" s="74"/>
      <c r="DR193" s="74"/>
      <c r="DS193" s="74"/>
      <c r="DT193" s="74"/>
    </row>
    <row r="194">
      <c r="A194" s="76"/>
      <c r="B194" s="80" t="s">
        <v>254</v>
      </c>
      <c r="C194" s="69" t="s">
        <v>155</v>
      </c>
      <c r="D194" s="69" t="s">
        <v>131</v>
      </c>
      <c r="E194" s="70">
        <v>5.0</v>
      </c>
      <c r="F194" s="71">
        <v>45215.0</v>
      </c>
      <c r="G194" s="71">
        <v>45221.0</v>
      </c>
      <c r="H194" s="78"/>
      <c r="I194" s="71"/>
      <c r="J194" s="73" t="b">
        <v>0</v>
      </c>
      <c r="K194" s="73"/>
      <c r="L194" s="73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74"/>
      <c r="DD194" s="74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</row>
    <row r="195">
      <c r="A195" s="76"/>
      <c r="B195" s="80" t="s">
        <v>255</v>
      </c>
      <c r="C195" s="69" t="s">
        <v>155</v>
      </c>
      <c r="D195" s="69" t="s">
        <v>126</v>
      </c>
      <c r="E195" s="70">
        <v>5.0</v>
      </c>
      <c r="F195" s="71">
        <v>45215.0</v>
      </c>
      <c r="G195" s="71">
        <v>45221.0</v>
      </c>
      <c r="H195" s="78"/>
      <c r="I195" s="71"/>
      <c r="J195" s="73" t="b">
        <v>0</v>
      </c>
      <c r="K195" s="73"/>
      <c r="L195" s="73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  <c r="CK195" s="74"/>
      <c r="CL195" s="74"/>
      <c r="CM195" s="74"/>
      <c r="CN195" s="74"/>
      <c r="CO195" s="74"/>
      <c r="CP195" s="74"/>
      <c r="CQ195" s="74"/>
      <c r="CR195" s="74"/>
      <c r="CS195" s="74"/>
      <c r="CT195" s="74"/>
      <c r="CU195" s="74"/>
      <c r="CV195" s="74"/>
      <c r="CW195" s="74"/>
      <c r="CX195" s="74"/>
      <c r="CY195" s="74"/>
      <c r="CZ195" s="74"/>
      <c r="DA195" s="74"/>
      <c r="DB195" s="74"/>
      <c r="DC195" s="74"/>
      <c r="DD195" s="74"/>
      <c r="DE195" s="74"/>
      <c r="DF195" s="74"/>
      <c r="DG195" s="74"/>
      <c r="DH195" s="74"/>
      <c r="DI195" s="74"/>
      <c r="DJ195" s="74"/>
      <c r="DK195" s="74"/>
      <c r="DL195" s="74"/>
      <c r="DM195" s="74"/>
      <c r="DN195" s="74"/>
      <c r="DO195" s="74"/>
      <c r="DP195" s="74"/>
      <c r="DQ195" s="74"/>
      <c r="DR195" s="74"/>
      <c r="DS195" s="74"/>
      <c r="DT195" s="74"/>
    </row>
    <row r="196">
      <c r="A196" s="76"/>
      <c r="B196" s="80" t="s">
        <v>262</v>
      </c>
      <c r="C196" s="69" t="s">
        <v>61</v>
      </c>
      <c r="D196" s="69" t="s">
        <v>73</v>
      </c>
      <c r="E196" s="70">
        <v>10.0</v>
      </c>
      <c r="F196" s="71">
        <v>45222.0</v>
      </c>
      <c r="G196" s="71">
        <v>45228.0</v>
      </c>
      <c r="H196" s="78"/>
      <c r="I196" s="71"/>
      <c r="J196" s="73" t="b">
        <v>0</v>
      </c>
      <c r="K196" s="73"/>
      <c r="L196" s="73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  <c r="CP196" s="74"/>
      <c r="CQ196" s="74"/>
      <c r="CR196" s="74"/>
      <c r="CS196" s="74"/>
      <c r="CT196" s="74"/>
      <c r="CU196" s="74"/>
      <c r="CV196" s="74"/>
      <c r="CW196" s="74"/>
      <c r="CX196" s="74"/>
      <c r="CY196" s="74"/>
      <c r="CZ196" s="74"/>
      <c r="DA196" s="74"/>
      <c r="DB196" s="74"/>
      <c r="DC196" s="74"/>
      <c r="DD196" s="74"/>
      <c r="DE196" s="74"/>
      <c r="DF196" s="74"/>
      <c r="DG196" s="74"/>
      <c r="DH196" s="74"/>
      <c r="DI196" s="74"/>
      <c r="DJ196" s="74"/>
      <c r="DK196" s="74"/>
      <c r="DL196" s="74"/>
      <c r="DM196" s="74"/>
      <c r="DN196" s="74"/>
      <c r="DO196" s="74"/>
      <c r="DP196" s="74"/>
      <c r="DQ196" s="74"/>
      <c r="DR196" s="74"/>
      <c r="DS196" s="74"/>
      <c r="DT196" s="74"/>
    </row>
    <row r="197">
      <c r="A197" s="76"/>
      <c r="B197" s="80" t="s">
        <v>262</v>
      </c>
      <c r="C197" s="69" t="s">
        <v>61</v>
      </c>
      <c r="D197" s="69" t="s">
        <v>128</v>
      </c>
      <c r="E197" s="70">
        <v>5.0</v>
      </c>
      <c r="F197" s="71">
        <v>45222.0</v>
      </c>
      <c r="G197" s="71">
        <v>45228.0</v>
      </c>
      <c r="H197" s="78"/>
      <c r="I197" s="71"/>
      <c r="J197" s="73" t="b">
        <v>0</v>
      </c>
      <c r="K197" s="73"/>
      <c r="L197" s="73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74"/>
      <c r="CK197" s="74"/>
      <c r="CL197" s="74"/>
      <c r="CM197" s="74"/>
      <c r="CN197" s="74"/>
      <c r="CO197" s="74"/>
      <c r="CP197" s="74"/>
      <c r="CQ197" s="74"/>
      <c r="CR197" s="74"/>
      <c r="CS197" s="74"/>
      <c r="CT197" s="74"/>
      <c r="CU197" s="74"/>
      <c r="CV197" s="74"/>
      <c r="CW197" s="74"/>
      <c r="CX197" s="74"/>
      <c r="CY197" s="74"/>
      <c r="CZ197" s="74"/>
      <c r="DA197" s="74"/>
      <c r="DB197" s="74"/>
      <c r="DC197" s="74"/>
      <c r="DD197" s="74"/>
      <c r="DE197" s="74"/>
      <c r="DF197" s="74"/>
      <c r="DG197" s="74"/>
      <c r="DH197" s="74"/>
      <c r="DI197" s="74"/>
      <c r="DJ197" s="74"/>
      <c r="DK197" s="74"/>
      <c r="DL197" s="74"/>
      <c r="DM197" s="74"/>
      <c r="DN197" s="74"/>
      <c r="DO197" s="74"/>
      <c r="DP197" s="74"/>
      <c r="DQ197" s="74"/>
      <c r="DR197" s="74"/>
      <c r="DS197" s="74"/>
      <c r="DT197" s="74"/>
    </row>
    <row r="198">
      <c r="A198" s="76"/>
      <c r="B198" s="80" t="s">
        <v>262</v>
      </c>
      <c r="C198" s="69" t="s">
        <v>61</v>
      </c>
      <c r="D198" s="69" t="s">
        <v>51</v>
      </c>
      <c r="E198" s="70">
        <v>5.0</v>
      </c>
      <c r="F198" s="71">
        <v>45222.0</v>
      </c>
      <c r="G198" s="71">
        <v>45228.0</v>
      </c>
      <c r="H198" s="78"/>
      <c r="I198" s="71"/>
      <c r="J198" s="73" t="b">
        <v>0</v>
      </c>
      <c r="K198" s="73"/>
      <c r="L198" s="73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4"/>
      <c r="CR198" s="74"/>
      <c r="CS198" s="74"/>
      <c r="CT198" s="74"/>
      <c r="CU198" s="74"/>
      <c r="CV198" s="74"/>
      <c r="CW198" s="74"/>
      <c r="CX198" s="74"/>
      <c r="CY198" s="74"/>
      <c r="CZ198" s="74"/>
      <c r="DA198" s="74"/>
      <c r="DB198" s="74"/>
      <c r="DC198" s="74"/>
      <c r="DD198" s="74"/>
      <c r="DE198" s="74"/>
      <c r="DF198" s="74"/>
      <c r="DG198" s="74"/>
      <c r="DH198" s="74"/>
      <c r="DI198" s="74"/>
      <c r="DJ198" s="74"/>
      <c r="DK198" s="74"/>
      <c r="DL198" s="74"/>
      <c r="DM198" s="74"/>
      <c r="DN198" s="74"/>
      <c r="DO198" s="74"/>
      <c r="DP198" s="74"/>
      <c r="DQ198" s="74"/>
      <c r="DR198" s="74"/>
      <c r="DS198" s="74"/>
      <c r="DT198" s="74"/>
    </row>
    <row r="199">
      <c r="A199" s="76"/>
      <c r="B199" s="80" t="s">
        <v>262</v>
      </c>
      <c r="C199" s="69" t="s">
        <v>61</v>
      </c>
      <c r="D199" s="69" t="s">
        <v>57</v>
      </c>
      <c r="E199" s="70">
        <v>5.0</v>
      </c>
      <c r="F199" s="71">
        <v>45222.0</v>
      </c>
      <c r="G199" s="71">
        <v>45228.0</v>
      </c>
      <c r="H199" s="78"/>
      <c r="I199" s="71"/>
      <c r="J199" s="73" t="b">
        <v>0</v>
      </c>
      <c r="K199" s="73"/>
      <c r="L199" s="73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</row>
    <row r="200">
      <c r="A200" s="76"/>
      <c r="B200" s="80" t="s">
        <v>262</v>
      </c>
      <c r="C200" s="69" t="s">
        <v>61</v>
      </c>
      <c r="D200" s="69" t="s">
        <v>145</v>
      </c>
      <c r="E200" s="70">
        <v>5.0</v>
      </c>
      <c r="F200" s="71">
        <v>45222.0</v>
      </c>
      <c r="G200" s="71">
        <v>45228.0</v>
      </c>
      <c r="H200" s="78"/>
      <c r="I200" s="71"/>
      <c r="J200" s="73" t="b">
        <v>0</v>
      </c>
      <c r="K200" s="73"/>
      <c r="L200" s="73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  <c r="CO200" s="74"/>
      <c r="CP200" s="74"/>
      <c r="CQ200" s="74"/>
      <c r="CR200" s="74"/>
      <c r="CS200" s="74"/>
      <c r="CT200" s="74"/>
      <c r="CU200" s="74"/>
      <c r="CV200" s="74"/>
      <c r="CW200" s="74"/>
      <c r="CX200" s="74"/>
      <c r="CY200" s="74"/>
      <c r="CZ200" s="74"/>
      <c r="DA200" s="74"/>
      <c r="DB200" s="74"/>
      <c r="DC200" s="74"/>
      <c r="DD200" s="74"/>
      <c r="DE200" s="74"/>
      <c r="DF200" s="74"/>
      <c r="DG200" s="74"/>
      <c r="DH200" s="74"/>
      <c r="DI200" s="74"/>
      <c r="DJ200" s="74"/>
      <c r="DK200" s="74"/>
      <c r="DL200" s="74"/>
      <c r="DM200" s="74"/>
      <c r="DN200" s="74"/>
      <c r="DO200" s="74"/>
      <c r="DP200" s="74"/>
      <c r="DQ200" s="74"/>
      <c r="DR200" s="74"/>
      <c r="DS200" s="74"/>
      <c r="DT200" s="74"/>
    </row>
    <row r="201">
      <c r="A201" s="76"/>
      <c r="B201" s="69"/>
      <c r="C201" s="69" t="s">
        <v>61</v>
      </c>
      <c r="D201" s="69" t="s">
        <v>111</v>
      </c>
      <c r="E201" s="70">
        <v>5.0</v>
      </c>
      <c r="F201" s="71">
        <v>45222.0</v>
      </c>
      <c r="G201" s="71">
        <v>45228.0</v>
      </c>
      <c r="H201" s="78"/>
      <c r="I201" s="71"/>
      <c r="J201" s="73" t="b">
        <v>0</v>
      </c>
      <c r="K201" s="73"/>
      <c r="L201" s="73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74"/>
      <c r="CK201" s="74"/>
      <c r="CL201" s="74"/>
      <c r="CM201" s="74"/>
      <c r="CN201" s="74"/>
      <c r="CO201" s="74"/>
      <c r="CP201" s="74"/>
      <c r="CQ201" s="74"/>
      <c r="CR201" s="74"/>
      <c r="CS201" s="74"/>
      <c r="CT201" s="74"/>
      <c r="CU201" s="74"/>
      <c r="CV201" s="74"/>
      <c r="CW201" s="74"/>
      <c r="CX201" s="74"/>
      <c r="CY201" s="74"/>
      <c r="CZ201" s="74"/>
      <c r="DA201" s="74"/>
      <c r="DB201" s="74"/>
      <c r="DC201" s="74"/>
      <c r="DD201" s="74"/>
      <c r="DE201" s="74"/>
      <c r="DF201" s="74"/>
      <c r="DG201" s="74"/>
      <c r="DH201" s="74"/>
      <c r="DI201" s="74"/>
      <c r="DJ201" s="74"/>
      <c r="DK201" s="74"/>
      <c r="DL201" s="74"/>
      <c r="DM201" s="74"/>
      <c r="DN201" s="74"/>
      <c r="DO201" s="74"/>
      <c r="DP201" s="74"/>
      <c r="DQ201" s="74"/>
      <c r="DR201" s="74"/>
      <c r="DS201" s="74"/>
      <c r="DT201" s="74"/>
    </row>
    <row r="202">
      <c r="A202" s="76"/>
      <c r="B202" s="69"/>
      <c r="C202" s="69" t="s">
        <v>61</v>
      </c>
      <c r="D202" s="69" t="s">
        <v>123</v>
      </c>
      <c r="E202" s="70">
        <v>5.0</v>
      </c>
      <c r="F202" s="71">
        <v>45222.0</v>
      </c>
      <c r="G202" s="71">
        <v>45228.0</v>
      </c>
      <c r="H202" s="78"/>
      <c r="I202" s="71"/>
      <c r="J202" s="73" t="b">
        <v>0</v>
      </c>
      <c r="K202" s="73"/>
      <c r="L202" s="73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4"/>
      <c r="CR202" s="74"/>
      <c r="CS202" s="74"/>
      <c r="CT202" s="74"/>
      <c r="CU202" s="74"/>
      <c r="CV202" s="74"/>
      <c r="CW202" s="74"/>
      <c r="CX202" s="74"/>
      <c r="CY202" s="74"/>
      <c r="CZ202" s="74"/>
      <c r="DA202" s="74"/>
      <c r="DB202" s="74"/>
      <c r="DC202" s="74"/>
      <c r="DD202" s="74"/>
      <c r="DE202" s="74"/>
      <c r="DF202" s="74"/>
      <c r="DG202" s="74"/>
      <c r="DH202" s="74"/>
      <c r="DI202" s="74"/>
      <c r="DJ202" s="74"/>
      <c r="DK202" s="74"/>
      <c r="DL202" s="74"/>
      <c r="DM202" s="74"/>
      <c r="DN202" s="74"/>
      <c r="DO202" s="74"/>
      <c r="DP202" s="74"/>
      <c r="DQ202" s="74"/>
      <c r="DR202" s="74"/>
      <c r="DS202" s="74"/>
      <c r="DT202" s="74"/>
    </row>
    <row r="203">
      <c r="A203" s="76"/>
      <c r="B203" s="69"/>
      <c r="C203" s="82"/>
      <c r="D203" s="69"/>
      <c r="E203" s="70"/>
      <c r="F203" s="71"/>
      <c r="G203" s="71"/>
      <c r="H203" s="78"/>
      <c r="I203" s="71"/>
      <c r="J203" s="73" t="b">
        <v>0</v>
      </c>
      <c r="K203" s="73"/>
      <c r="L203" s="73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4"/>
      <c r="CR203" s="74"/>
      <c r="CS203" s="74"/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4"/>
      <c r="DH203" s="74"/>
      <c r="DI203" s="74"/>
      <c r="DJ203" s="74"/>
      <c r="DK203" s="74"/>
      <c r="DL203" s="74"/>
      <c r="DM203" s="74"/>
      <c r="DN203" s="74"/>
      <c r="DO203" s="74"/>
      <c r="DP203" s="74"/>
      <c r="DQ203" s="74"/>
      <c r="DR203" s="74"/>
      <c r="DS203" s="74"/>
      <c r="DT203" s="74"/>
    </row>
    <row r="204">
      <c r="A204" s="76"/>
      <c r="B204" s="69"/>
      <c r="C204" s="82"/>
      <c r="D204" s="69"/>
      <c r="E204" s="70"/>
      <c r="F204" s="71"/>
      <c r="G204" s="71"/>
      <c r="H204" s="78"/>
      <c r="I204" s="71"/>
      <c r="J204" s="73" t="b">
        <v>0</v>
      </c>
      <c r="K204" s="73"/>
      <c r="L204" s="73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4"/>
      <c r="CR204" s="74"/>
      <c r="CS204" s="74"/>
      <c r="CT204" s="74"/>
      <c r="CU204" s="74"/>
      <c r="CV204" s="74"/>
      <c r="CW204" s="74"/>
      <c r="CX204" s="74"/>
      <c r="CY204" s="74"/>
      <c r="CZ204" s="74"/>
      <c r="DA204" s="74"/>
      <c r="DB204" s="74"/>
      <c r="DC204" s="74"/>
      <c r="DD204" s="74"/>
      <c r="DE204" s="74"/>
      <c r="DF204" s="74"/>
      <c r="DG204" s="74"/>
      <c r="DH204" s="74"/>
      <c r="DI204" s="74"/>
      <c r="DJ204" s="74"/>
      <c r="DK204" s="74"/>
      <c r="DL204" s="74"/>
      <c r="DM204" s="74"/>
      <c r="DN204" s="74"/>
      <c r="DO204" s="74"/>
      <c r="DP204" s="74"/>
      <c r="DQ204" s="74"/>
      <c r="DR204" s="74"/>
      <c r="DS204" s="74"/>
      <c r="DT204" s="74"/>
    </row>
    <row r="205">
      <c r="A205" s="76"/>
      <c r="B205" s="80" t="s">
        <v>263</v>
      </c>
      <c r="C205" s="82" t="s">
        <v>138</v>
      </c>
      <c r="D205" s="69" t="s">
        <v>79</v>
      </c>
      <c r="E205" s="70">
        <v>7.0</v>
      </c>
      <c r="F205" s="71">
        <v>45180.0</v>
      </c>
      <c r="G205" s="71">
        <v>45194.0</v>
      </c>
      <c r="H205" s="78"/>
      <c r="I205" s="71"/>
      <c r="J205" s="73" t="b">
        <v>0</v>
      </c>
      <c r="K205" s="73"/>
      <c r="L205" s="73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4"/>
      <c r="CR205" s="74"/>
      <c r="CS205" s="74"/>
      <c r="CT205" s="74"/>
      <c r="CU205" s="74"/>
      <c r="CV205" s="74"/>
      <c r="CW205" s="74"/>
      <c r="CX205" s="74"/>
      <c r="CY205" s="74"/>
      <c r="CZ205" s="74"/>
      <c r="DA205" s="74"/>
      <c r="DB205" s="74"/>
      <c r="DC205" s="74"/>
      <c r="DD205" s="74"/>
      <c r="DE205" s="74"/>
      <c r="DF205" s="74"/>
      <c r="DG205" s="74"/>
      <c r="DH205" s="74"/>
      <c r="DI205" s="74"/>
      <c r="DJ205" s="74"/>
      <c r="DK205" s="74"/>
      <c r="DL205" s="74"/>
      <c r="DM205" s="74"/>
      <c r="DN205" s="74"/>
      <c r="DO205" s="74"/>
      <c r="DP205" s="74"/>
      <c r="DQ205" s="74"/>
      <c r="DR205" s="74"/>
      <c r="DS205" s="74"/>
      <c r="DT205" s="74"/>
    </row>
    <row r="206">
      <c r="A206" s="76"/>
      <c r="B206" s="80" t="s">
        <v>264</v>
      </c>
      <c r="C206" s="82" t="s">
        <v>138</v>
      </c>
      <c r="D206" s="69" t="s">
        <v>79</v>
      </c>
      <c r="E206" s="70">
        <v>7.0</v>
      </c>
      <c r="F206" s="71">
        <v>45194.0</v>
      </c>
      <c r="G206" s="71">
        <v>45215.0</v>
      </c>
      <c r="H206" s="78"/>
      <c r="I206" s="71"/>
      <c r="J206" s="73" t="b">
        <v>0</v>
      </c>
      <c r="K206" s="73"/>
      <c r="L206" s="73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74"/>
      <c r="DC206" s="74"/>
      <c r="DD206" s="74"/>
      <c r="DE206" s="74"/>
      <c r="DF206" s="74"/>
      <c r="DG206" s="74"/>
      <c r="DH206" s="74"/>
      <c r="DI206" s="74"/>
      <c r="DJ206" s="74"/>
      <c r="DK206" s="74"/>
      <c r="DL206" s="74"/>
      <c r="DM206" s="74"/>
      <c r="DN206" s="74"/>
      <c r="DO206" s="74"/>
      <c r="DP206" s="74"/>
      <c r="DQ206" s="74"/>
      <c r="DR206" s="74"/>
      <c r="DS206" s="74"/>
      <c r="DT206" s="74"/>
    </row>
    <row r="207">
      <c r="A207" s="76"/>
      <c r="B207" s="80" t="s">
        <v>265</v>
      </c>
      <c r="C207" s="82" t="s">
        <v>138</v>
      </c>
      <c r="D207" s="69" t="s">
        <v>45</v>
      </c>
      <c r="E207" s="70">
        <v>8.0</v>
      </c>
      <c r="F207" s="71">
        <v>45180.0</v>
      </c>
      <c r="G207" s="71">
        <v>45197.0</v>
      </c>
      <c r="H207" s="78"/>
      <c r="I207" s="71"/>
      <c r="J207" s="73" t="b">
        <v>0</v>
      </c>
      <c r="K207" s="73"/>
      <c r="L207" s="73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  <c r="CO207" s="74"/>
      <c r="CP207" s="74"/>
      <c r="CQ207" s="74"/>
      <c r="CR207" s="74"/>
      <c r="CS207" s="74"/>
      <c r="CT207" s="74"/>
      <c r="CU207" s="74"/>
      <c r="CV207" s="74"/>
      <c r="CW207" s="74"/>
      <c r="CX207" s="74"/>
      <c r="CY207" s="74"/>
      <c r="CZ207" s="74"/>
      <c r="DA207" s="74"/>
      <c r="DB207" s="74"/>
      <c r="DC207" s="74"/>
      <c r="DD207" s="74"/>
      <c r="DE207" s="74"/>
      <c r="DF207" s="74"/>
      <c r="DG207" s="74"/>
      <c r="DH207" s="74"/>
      <c r="DI207" s="74"/>
      <c r="DJ207" s="74"/>
      <c r="DK207" s="74"/>
      <c r="DL207" s="74"/>
      <c r="DM207" s="74"/>
      <c r="DN207" s="74"/>
      <c r="DO207" s="74"/>
      <c r="DP207" s="74"/>
      <c r="DQ207" s="74"/>
      <c r="DR207" s="74"/>
      <c r="DS207" s="74"/>
      <c r="DT207" s="74"/>
    </row>
    <row r="208">
      <c r="A208" s="76"/>
      <c r="B208" s="80" t="s">
        <v>266</v>
      </c>
      <c r="C208" s="82" t="s">
        <v>138</v>
      </c>
      <c r="D208" s="69" t="s">
        <v>55</v>
      </c>
      <c r="E208" s="70">
        <v>8.0</v>
      </c>
      <c r="F208" s="71">
        <v>45187.0</v>
      </c>
      <c r="G208" s="71">
        <v>45204.0</v>
      </c>
      <c r="H208" s="78"/>
      <c r="I208" s="71"/>
      <c r="J208" s="73" t="b">
        <v>0</v>
      </c>
      <c r="K208" s="73"/>
      <c r="L208" s="73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74"/>
      <c r="DD208" s="74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</row>
    <row r="209">
      <c r="A209" s="76"/>
      <c r="B209" s="80" t="s">
        <v>267</v>
      </c>
      <c r="C209" s="82" t="s">
        <v>138</v>
      </c>
      <c r="D209" s="69" t="s">
        <v>55</v>
      </c>
      <c r="E209" s="70">
        <v>8.0</v>
      </c>
      <c r="F209" s="71">
        <v>45201.0</v>
      </c>
      <c r="G209" s="71">
        <v>45218.0</v>
      </c>
      <c r="H209" s="78"/>
      <c r="I209" s="71"/>
      <c r="J209" s="73" t="b">
        <v>0</v>
      </c>
      <c r="K209" s="73"/>
      <c r="L209" s="73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</row>
    <row r="210">
      <c r="A210" s="76"/>
      <c r="B210" s="80" t="s">
        <v>268</v>
      </c>
      <c r="C210" s="82" t="s">
        <v>138</v>
      </c>
      <c r="D210" s="69" t="s">
        <v>144</v>
      </c>
      <c r="E210" s="70">
        <v>8.0</v>
      </c>
      <c r="F210" s="71">
        <v>45187.0</v>
      </c>
      <c r="G210" s="71">
        <v>45226.0</v>
      </c>
      <c r="H210" s="78"/>
      <c r="I210" s="71"/>
      <c r="J210" s="73" t="b">
        <v>0</v>
      </c>
      <c r="K210" s="73"/>
      <c r="L210" s="73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</row>
    <row r="211">
      <c r="A211" s="76"/>
      <c r="B211" s="80" t="s">
        <v>269</v>
      </c>
      <c r="C211" s="82" t="s">
        <v>138</v>
      </c>
      <c r="D211" s="69" t="s">
        <v>114</v>
      </c>
      <c r="E211" s="70">
        <v>10.0</v>
      </c>
      <c r="F211" s="71">
        <v>45187.0</v>
      </c>
      <c r="G211" s="71">
        <v>45226.0</v>
      </c>
      <c r="H211" s="78"/>
      <c r="I211" s="71"/>
      <c r="J211" s="73" t="b">
        <v>0</v>
      </c>
      <c r="K211" s="73"/>
      <c r="L211" s="73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</row>
    <row r="212">
      <c r="A212" s="76"/>
      <c r="B212" s="80" t="s">
        <v>270</v>
      </c>
      <c r="C212" s="82" t="s">
        <v>138</v>
      </c>
      <c r="D212" s="69" t="s">
        <v>114</v>
      </c>
      <c r="E212" s="70">
        <v>5.0</v>
      </c>
      <c r="F212" s="71">
        <v>45179.0</v>
      </c>
      <c r="G212" s="71">
        <v>45183.0</v>
      </c>
      <c r="H212" s="78"/>
      <c r="I212" s="71"/>
      <c r="J212" s="73" t="b">
        <v>0</v>
      </c>
      <c r="K212" s="73"/>
      <c r="L212" s="73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</row>
    <row r="213">
      <c r="A213" s="76"/>
      <c r="B213" s="80" t="s">
        <v>271</v>
      </c>
      <c r="C213" s="82" t="s">
        <v>138</v>
      </c>
      <c r="D213" s="69" t="s">
        <v>144</v>
      </c>
      <c r="E213" s="70">
        <v>8.0</v>
      </c>
      <c r="F213" s="71">
        <v>45180.0</v>
      </c>
      <c r="G213" s="71">
        <v>45188.0</v>
      </c>
      <c r="H213" s="78"/>
      <c r="I213" s="71"/>
      <c r="J213" s="73" t="b">
        <v>0</v>
      </c>
      <c r="K213" s="73"/>
      <c r="L213" s="73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</row>
    <row r="214">
      <c r="A214" s="76"/>
      <c r="B214" s="80" t="s">
        <v>272</v>
      </c>
      <c r="C214" s="82" t="s">
        <v>138</v>
      </c>
      <c r="D214" s="69" t="s">
        <v>129</v>
      </c>
      <c r="E214" s="70">
        <v>6.0</v>
      </c>
      <c r="F214" s="79">
        <v>45188.0</v>
      </c>
      <c r="G214" s="83">
        <v>45214.0</v>
      </c>
      <c r="H214" s="78"/>
      <c r="I214" s="71"/>
      <c r="J214" s="73" t="b">
        <v>0</v>
      </c>
      <c r="K214" s="73"/>
      <c r="L214" s="73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</row>
    <row r="215">
      <c r="A215" s="76"/>
      <c r="B215" s="80" t="s">
        <v>273</v>
      </c>
      <c r="C215" s="82" t="s">
        <v>138</v>
      </c>
      <c r="D215" s="69" t="s">
        <v>129</v>
      </c>
      <c r="E215" s="70">
        <v>6.0</v>
      </c>
      <c r="F215" s="71">
        <v>45188.0</v>
      </c>
      <c r="G215" s="71">
        <v>45214.0</v>
      </c>
      <c r="H215" s="78"/>
      <c r="I215" s="71"/>
      <c r="J215" s="73" t="b">
        <v>0</v>
      </c>
      <c r="K215" s="73"/>
      <c r="L215" s="73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</row>
    <row r="216">
      <c r="A216" s="76"/>
      <c r="B216" s="80" t="s">
        <v>274</v>
      </c>
      <c r="C216" s="82" t="s">
        <v>138</v>
      </c>
      <c r="D216" s="69" t="s">
        <v>129</v>
      </c>
      <c r="E216" s="70">
        <v>5.0</v>
      </c>
      <c r="F216" s="71">
        <v>45208.0</v>
      </c>
      <c r="G216" s="71">
        <v>45225.0</v>
      </c>
      <c r="H216" s="78"/>
      <c r="I216" s="71"/>
      <c r="J216" s="73" t="b">
        <v>0</v>
      </c>
      <c r="K216" s="73"/>
      <c r="L216" s="73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74"/>
      <c r="DD216" s="74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</row>
    <row r="217">
      <c r="A217" s="76"/>
      <c r="B217" s="80" t="s">
        <v>275</v>
      </c>
      <c r="C217" s="82" t="s">
        <v>138</v>
      </c>
      <c r="D217" s="69" t="s">
        <v>55</v>
      </c>
      <c r="E217" s="70">
        <v>8.0</v>
      </c>
      <c r="F217" s="71">
        <v>45208.0</v>
      </c>
      <c r="G217" s="71">
        <v>45217.0</v>
      </c>
      <c r="H217" s="78"/>
      <c r="I217" s="71"/>
      <c r="J217" s="73" t="b">
        <v>0</v>
      </c>
      <c r="K217" s="73"/>
      <c r="L217" s="73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  <c r="CV217" s="74"/>
      <c r="CW217" s="74"/>
      <c r="CX217" s="74"/>
      <c r="CY217" s="74"/>
      <c r="CZ217" s="74"/>
      <c r="DA217" s="74"/>
      <c r="DB217" s="74"/>
      <c r="DC217" s="74"/>
      <c r="DD217" s="74"/>
      <c r="DE217" s="74"/>
      <c r="DF217" s="74"/>
      <c r="DG217" s="74"/>
      <c r="DH217" s="74"/>
      <c r="DI217" s="74"/>
      <c r="DJ217" s="74"/>
      <c r="DK217" s="74"/>
      <c r="DL217" s="74"/>
      <c r="DM217" s="74"/>
      <c r="DN217" s="74"/>
      <c r="DO217" s="74"/>
      <c r="DP217" s="74"/>
      <c r="DQ217" s="74"/>
      <c r="DR217" s="74"/>
      <c r="DS217" s="74"/>
      <c r="DT217" s="74"/>
    </row>
    <row r="218">
      <c r="A218" s="76"/>
      <c r="B218" s="80" t="s">
        <v>276</v>
      </c>
      <c r="C218" s="82" t="s">
        <v>138</v>
      </c>
      <c r="D218" s="69" t="s">
        <v>140</v>
      </c>
      <c r="E218" s="70">
        <v>6.0</v>
      </c>
      <c r="F218" s="71">
        <v>45188.0</v>
      </c>
      <c r="G218" s="71">
        <v>45214.0</v>
      </c>
      <c r="H218" s="78"/>
      <c r="I218" s="71"/>
      <c r="J218" s="73" t="b">
        <v>0</v>
      </c>
      <c r="K218" s="73"/>
      <c r="L218" s="73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4"/>
      <c r="CR218" s="74"/>
      <c r="CS218" s="74"/>
      <c r="CT218" s="74"/>
      <c r="CU218" s="74"/>
      <c r="CV218" s="74"/>
      <c r="CW218" s="74"/>
      <c r="CX218" s="74"/>
      <c r="CY218" s="74"/>
      <c r="CZ218" s="74"/>
      <c r="DA218" s="74"/>
      <c r="DB218" s="74"/>
      <c r="DC218" s="74"/>
      <c r="DD218" s="74"/>
      <c r="DE218" s="74"/>
      <c r="DF218" s="74"/>
      <c r="DG218" s="74"/>
      <c r="DH218" s="74"/>
      <c r="DI218" s="74"/>
      <c r="DJ218" s="74"/>
      <c r="DK218" s="74"/>
      <c r="DL218" s="74"/>
      <c r="DM218" s="74"/>
      <c r="DN218" s="74"/>
      <c r="DO218" s="74"/>
      <c r="DP218" s="74"/>
      <c r="DQ218" s="74"/>
      <c r="DR218" s="74"/>
      <c r="DS218" s="74"/>
      <c r="DT218" s="74"/>
    </row>
    <row r="219">
      <c r="A219" s="76"/>
      <c r="B219" s="80" t="s">
        <v>277</v>
      </c>
      <c r="C219" s="82" t="s">
        <v>138</v>
      </c>
      <c r="D219" s="69" t="s">
        <v>140</v>
      </c>
      <c r="E219" s="70">
        <v>6.0</v>
      </c>
      <c r="F219" s="71">
        <v>45188.0</v>
      </c>
      <c r="G219" s="71">
        <v>45214.0</v>
      </c>
      <c r="H219" s="78"/>
      <c r="I219" s="71"/>
      <c r="J219" s="73" t="b">
        <v>0</v>
      </c>
      <c r="K219" s="73"/>
      <c r="L219" s="73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  <c r="CO219" s="74"/>
      <c r="CP219" s="74"/>
      <c r="CQ219" s="74"/>
      <c r="CR219" s="74"/>
      <c r="CS219" s="74"/>
      <c r="CT219" s="74"/>
      <c r="CU219" s="74"/>
      <c r="CV219" s="74"/>
      <c r="CW219" s="74"/>
      <c r="CX219" s="74"/>
      <c r="CY219" s="74"/>
      <c r="CZ219" s="74"/>
      <c r="DA219" s="74"/>
      <c r="DB219" s="74"/>
      <c r="DC219" s="74"/>
      <c r="DD219" s="74"/>
      <c r="DE219" s="74"/>
      <c r="DF219" s="74"/>
      <c r="DG219" s="74"/>
      <c r="DH219" s="74"/>
      <c r="DI219" s="74"/>
      <c r="DJ219" s="74"/>
      <c r="DK219" s="74"/>
      <c r="DL219" s="74"/>
      <c r="DM219" s="74"/>
      <c r="DN219" s="74"/>
      <c r="DO219" s="74"/>
      <c r="DP219" s="74"/>
      <c r="DQ219" s="74"/>
      <c r="DR219" s="74"/>
      <c r="DS219" s="74"/>
      <c r="DT219" s="74"/>
    </row>
    <row r="220">
      <c r="A220" s="76"/>
      <c r="B220" s="80" t="s">
        <v>278</v>
      </c>
      <c r="C220" s="82" t="s">
        <v>138</v>
      </c>
      <c r="D220" s="69" t="s">
        <v>140</v>
      </c>
      <c r="E220" s="70">
        <v>8.0</v>
      </c>
      <c r="F220" s="71">
        <v>45208.0</v>
      </c>
      <c r="G220" s="71">
        <v>45222.0</v>
      </c>
      <c r="H220" s="78"/>
      <c r="I220" s="71"/>
      <c r="J220" s="73" t="b">
        <v>0</v>
      </c>
      <c r="K220" s="73"/>
      <c r="L220" s="73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</row>
    <row r="221">
      <c r="A221" s="76"/>
      <c r="B221" s="80" t="s">
        <v>279</v>
      </c>
      <c r="C221" s="82" t="s">
        <v>138</v>
      </c>
      <c r="D221" s="69" t="s">
        <v>82</v>
      </c>
      <c r="E221" s="70">
        <v>6.0</v>
      </c>
      <c r="F221" s="71">
        <v>45180.0</v>
      </c>
      <c r="G221" s="71">
        <v>45193.0</v>
      </c>
      <c r="H221" s="78"/>
      <c r="I221" s="71"/>
      <c r="J221" s="73" t="b">
        <v>0</v>
      </c>
      <c r="K221" s="73"/>
      <c r="L221" s="73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</row>
    <row r="222">
      <c r="A222" s="76"/>
      <c r="B222" s="80" t="s">
        <v>280</v>
      </c>
      <c r="C222" s="82" t="s">
        <v>138</v>
      </c>
      <c r="D222" s="69" t="s">
        <v>82</v>
      </c>
      <c r="E222" s="70">
        <v>8.0</v>
      </c>
      <c r="F222" s="71">
        <v>45215.0</v>
      </c>
      <c r="G222" s="71">
        <v>45224.0</v>
      </c>
      <c r="H222" s="78"/>
      <c r="I222" s="71"/>
      <c r="J222" s="73" t="b">
        <v>0</v>
      </c>
      <c r="K222" s="73"/>
      <c r="L222" s="73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</row>
    <row r="223">
      <c r="A223" s="76"/>
      <c r="B223" s="80" t="s">
        <v>281</v>
      </c>
      <c r="C223" s="82" t="s">
        <v>138</v>
      </c>
      <c r="D223" s="69" t="s">
        <v>120</v>
      </c>
      <c r="E223" s="70">
        <v>8.0</v>
      </c>
      <c r="F223" s="71">
        <v>45193.0</v>
      </c>
      <c r="G223" s="71">
        <v>45215.0</v>
      </c>
      <c r="H223" s="78"/>
      <c r="I223" s="71"/>
      <c r="J223" s="73" t="b">
        <v>0</v>
      </c>
      <c r="K223" s="73"/>
      <c r="L223" s="73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  <c r="CO223" s="74"/>
      <c r="CP223" s="74"/>
      <c r="CQ223" s="74"/>
      <c r="CR223" s="74"/>
      <c r="CS223" s="74"/>
      <c r="CT223" s="74"/>
      <c r="CU223" s="74"/>
      <c r="CV223" s="74"/>
      <c r="CW223" s="74"/>
      <c r="CX223" s="74"/>
      <c r="CY223" s="74"/>
      <c r="CZ223" s="74"/>
      <c r="DA223" s="74"/>
      <c r="DB223" s="74"/>
      <c r="DC223" s="74"/>
      <c r="DD223" s="74"/>
      <c r="DE223" s="74"/>
      <c r="DF223" s="74"/>
      <c r="DG223" s="74"/>
      <c r="DH223" s="74"/>
      <c r="DI223" s="74"/>
      <c r="DJ223" s="74"/>
      <c r="DK223" s="74"/>
      <c r="DL223" s="74"/>
      <c r="DM223" s="74"/>
      <c r="DN223" s="74"/>
      <c r="DO223" s="74"/>
      <c r="DP223" s="74"/>
      <c r="DQ223" s="74"/>
      <c r="DR223" s="74"/>
      <c r="DS223" s="74"/>
      <c r="DT223" s="74"/>
    </row>
    <row r="224">
      <c r="A224" s="76"/>
      <c r="B224" s="80" t="s">
        <v>282</v>
      </c>
      <c r="C224" s="82" t="s">
        <v>138</v>
      </c>
      <c r="D224" s="69" t="s">
        <v>102</v>
      </c>
      <c r="E224" s="70">
        <v>8.0</v>
      </c>
      <c r="F224" s="71">
        <v>45194.0</v>
      </c>
      <c r="G224" s="71">
        <v>45208.0</v>
      </c>
      <c r="H224" s="78"/>
      <c r="I224" s="71"/>
      <c r="J224" s="73" t="b">
        <v>0</v>
      </c>
      <c r="K224" s="73"/>
      <c r="L224" s="73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74"/>
      <c r="CU224" s="74"/>
      <c r="CV224" s="74"/>
      <c r="CW224" s="74"/>
      <c r="CX224" s="74"/>
      <c r="CY224" s="74"/>
      <c r="CZ224" s="74"/>
      <c r="DA224" s="74"/>
      <c r="DB224" s="74"/>
      <c r="DC224" s="74"/>
      <c r="DD224" s="74"/>
      <c r="DE224" s="74"/>
      <c r="DF224" s="74"/>
      <c r="DG224" s="74"/>
      <c r="DH224" s="74"/>
      <c r="DI224" s="74"/>
      <c r="DJ224" s="74"/>
      <c r="DK224" s="74"/>
      <c r="DL224" s="74"/>
      <c r="DM224" s="74"/>
      <c r="DN224" s="74"/>
      <c r="DO224" s="74"/>
      <c r="DP224" s="74"/>
      <c r="DQ224" s="74"/>
      <c r="DR224" s="74"/>
      <c r="DS224" s="74"/>
      <c r="DT224" s="74"/>
    </row>
    <row r="225">
      <c r="A225" s="76"/>
      <c r="B225" s="80" t="s">
        <v>283</v>
      </c>
      <c r="C225" s="82" t="s">
        <v>138</v>
      </c>
      <c r="D225" s="69" t="s">
        <v>102</v>
      </c>
      <c r="E225" s="70">
        <v>4.0</v>
      </c>
      <c r="F225" s="71">
        <v>45208.0</v>
      </c>
      <c r="G225" s="71">
        <v>45216.0</v>
      </c>
      <c r="H225" s="78"/>
      <c r="I225" s="71"/>
      <c r="J225" s="73" t="b">
        <v>0</v>
      </c>
      <c r="K225" s="73"/>
      <c r="L225" s="73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  <c r="CQ225" s="74"/>
      <c r="CR225" s="74"/>
      <c r="CS225" s="74"/>
      <c r="CT225" s="74"/>
      <c r="CU225" s="74"/>
      <c r="CV225" s="74"/>
      <c r="CW225" s="74"/>
      <c r="CX225" s="74"/>
      <c r="CY225" s="74"/>
      <c r="CZ225" s="74"/>
      <c r="DA225" s="74"/>
      <c r="DB225" s="74"/>
      <c r="DC225" s="74"/>
      <c r="DD225" s="74"/>
      <c r="DE225" s="74"/>
      <c r="DF225" s="74"/>
      <c r="DG225" s="74"/>
      <c r="DH225" s="74"/>
      <c r="DI225" s="74"/>
      <c r="DJ225" s="74"/>
      <c r="DK225" s="74"/>
      <c r="DL225" s="74"/>
      <c r="DM225" s="74"/>
      <c r="DN225" s="74"/>
      <c r="DO225" s="74"/>
      <c r="DP225" s="74"/>
      <c r="DQ225" s="74"/>
      <c r="DR225" s="74"/>
      <c r="DS225" s="74"/>
      <c r="DT225" s="74"/>
    </row>
    <row r="226">
      <c r="A226" s="76"/>
      <c r="B226" s="80" t="s">
        <v>284</v>
      </c>
      <c r="C226" s="82" t="s">
        <v>138</v>
      </c>
      <c r="D226" s="69" t="s">
        <v>102</v>
      </c>
      <c r="E226" s="70">
        <v>4.0</v>
      </c>
      <c r="F226" s="71">
        <v>45193.0</v>
      </c>
      <c r="G226" s="71">
        <v>45215.0</v>
      </c>
      <c r="H226" s="78"/>
      <c r="I226" s="71"/>
      <c r="J226" s="73" t="b">
        <v>0</v>
      </c>
      <c r="K226" s="73"/>
      <c r="L226" s="73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4"/>
      <c r="CR226" s="74"/>
      <c r="CS226" s="74"/>
      <c r="CT226" s="74"/>
      <c r="CU226" s="74"/>
      <c r="CV226" s="74"/>
      <c r="CW226" s="74"/>
      <c r="CX226" s="74"/>
      <c r="CY226" s="74"/>
      <c r="CZ226" s="74"/>
      <c r="DA226" s="74"/>
      <c r="DB226" s="74"/>
      <c r="DC226" s="74"/>
      <c r="DD226" s="74"/>
      <c r="DE226" s="74"/>
      <c r="DF226" s="74"/>
      <c r="DG226" s="74"/>
      <c r="DH226" s="74"/>
      <c r="DI226" s="74"/>
      <c r="DJ226" s="74"/>
      <c r="DK226" s="74"/>
      <c r="DL226" s="74"/>
      <c r="DM226" s="74"/>
      <c r="DN226" s="74"/>
      <c r="DO226" s="74"/>
      <c r="DP226" s="74"/>
      <c r="DQ226" s="74"/>
      <c r="DR226" s="74"/>
      <c r="DS226" s="74"/>
      <c r="DT226" s="74"/>
    </row>
    <row r="227">
      <c r="A227" s="76"/>
      <c r="B227" s="69" t="s">
        <v>285</v>
      </c>
      <c r="C227" s="82" t="s">
        <v>138</v>
      </c>
      <c r="D227" s="69" t="s">
        <v>76</v>
      </c>
      <c r="E227" s="70">
        <v>6.0</v>
      </c>
      <c r="F227" s="71">
        <v>45187.0</v>
      </c>
      <c r="G227" s="71">
        <v>45198.0</v>
      </c>
      <c r="H227" s="78"/>
      <c r="I227" s="71"/>
      <c r="J227" s="73" t="b">
        <v>0</v>
      </c>
      <c r="K227" s="73"/>
      <c r="L227" s="73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  <c r="CO227" s="74"/>
      <c r="CP227" s="74"/>
      <c r="CQ227" s="74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4"/>
      <c r="DC227" s="74"/>
      <c r="DD227" s="74"/>
      <c r="DE227" s="74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4"/>
      <c r="DQ227" s="74"/>
      <c r="DR227" s="74"/>
      <c r="DS227" s="74"/>
      <c r="DT227" s="74"/>
    </row>
    <row r="228">
      <c r="A228" s="76"/>
      <c r="B228" s="69" t="s">
        <v>286</v>
      </c>
      <c r="C228" s="82" t="s">
        <v>138</v>
      </c>
      <c r="D228" s="69" t="s">
        <v>76</v>
      </c>
      <c r="E228" s="70">
        <v>6.0</v>
      </c>
      <c r="F228" s="71">
        <v>45210.0</v>
      </c>
      <c r="G228" s="71">
        <v>45224.0</v>
      </c>
      <c r="H228" s="78"/>
      <c r="I228" s="71"/>
      <c r="J228" s="73" t="b">
        <v>0</v>
      </c>
      <c r="K228" s="73"/>
      <c r="L228" s="73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74"/>
      <c r="CU228" s="74"/>
      <c r="CV228" s="74"/>
      <c r="CW228" s="74"/>
      <c r="CX228" s="74"/>
      <c r="CY228" s="74"/>
      <c r="CZ228" s="74"/>
      <c r="DA228" s="74"/>
      <c r="DB228" s="74"/>
      <c r="DC228" s="74"/>
      <c r="DD228" s="74"/>
      <c r="DE228" s="74"/>
      <c r="DF228" s="74"/>
      <c r="DG228" s="74"/>
      <c r="DH228" s="74"/>
      <c r="DI228" s="74"/>
      <c r="DJ228" s="74"/>
      <c r="DK228" s="74"/>
      <c r="DL228" s="74"/>
      <c r="DM228" s="74"/>
      <c r="DN228" s="74"/>
      <c r="DO228" s="74"/>
      <c r="DP228" s="74"/>
      <c r="DQ228" s="74"/>
      <c r="DR228" s="74"/>
      <c r="DS228" s="74"/>
      <c r="DT228" s="74"/>
    </row>
    <row r="229">
      <c r="A229" s="76"/>
      <c r="B229" s="69" t="s">
        <v>287</v>
      </c>
      <c r="C229" s="82" t="s">
        <v>138</v>
      </c>
      <c r="D229" s="69" t="s">
        <v>112</v>
      </c>
      <c r="E229" s="70">
        <v>7.0</v>
      </c>
      <c r="F229" s="71">
        <v>45206.0</v>
      </c>
      <c r="G229" s="71">
        <v>45209.0</v>
      </c>
      <c r="H229" s="78"/>
      <c r="I229" s="71"/>
      <c r="J229" s="73" t="b">
        <v>0</v>
      </c>
      <c r="K229" s="73"/>
      <c r="L229" s="73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4"/>
      <c r="CJ229" s="74"/>
      <c r="CK229" s="74"/>
      <c r="CL229" s="74"/>
      <c r="CM229" s="74"/>
      <c r="CN229" s="74"/>
      <c r="CO229" s="74"/>
      <c r="CP229" s="74"/>
      <c r="CQ229" s="74"/>
      <c r="CR229" s="74"/>
      <c r="CS229" s="74"/>
      <c r="CT229" s="74"/>
      <c r="CU229" s="74"/>
      <c r="CV229" s="74"/>
      <c r="CW229" s="74"/>
      <c r="CX229" s="74"/>
      <c r="CY229" s="74"/>
      <c r="CZ229" s="74"/>
      <c r="DA229" s="74"/>
      <c r="DB229" s="74"/>
      <c r="DC229" s="74"/>
      <c r="DD229" s="74"/>
      <c r="DE229" s="74"/>
      <c r="DF229" s="74"/>
      <c r="DG229" s="74"/>
      <c r="DH229" s="74"/>
      <c r="DI229" s="74"/>
      <c r="DJ229" s="74"/>
      <c r="DK229" s="74"/>
      <c r="DL229" s="74"/>
      <c r="DM229" s="74"/>
      <c r="DN229" s="74"/>
      <c r="DO229" s="74"/>
      <c r="DP229" s="74"/>
      <c r="DQ229" s="74"/>
      <c r="DR229" s="74"/>
      <c r="DS229" s="74"/>
      <c r="DT229" s="74"/>
    </row>
    <row r="230">
      <c r="A230" s="76"/>
      <c r="B230" s="69" t="s">
        <v>288</v>
      </c>
      <c r="C230" s="82" t="s">
        <v>138</v>
      </c>
      <c r="D230" s="69" t="s">
        <v>112</v>
      </c>
      <c r="E230" s="70">
        <v>7.0</v>
      </c>
      <c r="F230" s="83">
        <v>45220.0</v>
      </c>
      <c r="G230" s="71">
        <v>45223.0</v>
      </c>
      <c r="H230" s="78"/>
      <c r="I230" s="71"/>
      <c r="J230" s="73" t="b">
        <v>0</v>
      </c>
      <c r="K230" s="73"/>
      <c r="L230" s="73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  <c r="CO230" s="74"/>
      <c r="CP230" s="74"/>
      <c r="CQ230" s="74"/>
      <c r="CR230" s="74"/>
      <c r="CS230" s="74"/>
      <c r="CT230" s="74"/>
      <c r="CU230" s="74"/>
      <c r="CV230" s="74"/>
      <c r="CW230" s="74"/>
      <c r="CX230" s="74"/>
      <c r="CY230" s="74"/>
      <c r="CZ230" s="74"/>
      <c r="DA230" s="74"/>
      <c r="DB230" s="74"/>
      <c r="DC230" s="74"/>
      <c r="DD230" s="74"/>
      <c r="DE230" s="74"/>
      <c r="DF230" s="74"/>
      <c r="DG230" s="74"/>
      <c r="DH230" s="74"/>
      <c r="DI230" s="74"/>
      <c r="DJ230" s="74"/>
      <c r="DK230" s="74"/>
      <c r="DL230" s="74"/>
      <c r="DM230" s="74"/>
      <c r="DN230" s="74"/>
      <c r="DO230" s="74"/>
      <c r="DP230" s="74"/>
      <c r="DQ230" s="74"/>
      <c r="DR230" s="74"/>
      <c r="DS230" s="74"/>
      <c r="DT230" s="74"/>
    </row>
    <row r="231">
      <c r="A231" s="76"/>
      <c r="B231" s="69" t="s">
        <v>289</v>
      </c>
      <c r="C231" s="82" t="s">
        <v>138</v>
      </c>
      <c r="D231" s="69" t="s">
        <v>129</v>
      </c>
      <c r="E231" s="70">
        <v>7.0</v>
      </c>
      <c r="F231" s="71">
        <v>45194.0</v>
      </c>
      <c r="G231" s="71">
        <v>45196.0</v>
      </c>
      <c r="H231" s="78"/>
      <c r="I231" s="71"/>
      <c r="J231" s="73" t="b">
        <v>0</v>
      </c>
      <c r="K231" s="73"/>
      <c r="L231" s="73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4"/>
      <c r="DC231" s="74"/>
      <c r="DD231" s="74"/>
      <c r="DE231" s="74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4"/>
      <c r="DQ231" s="74"/>
      <c r="DR231" s="74"/>
      <c r="DS231" s="74"/>
      <c r="DT231" s="74"/>
    </row>
    <row r="232">
      <c r="A232" s="76"/>
      <c r="B232" s="69" t="s">
        <v>290</v>
      </c>
      <c r="C232" s="82" t="s">
        <v>138</v>
      </c>
      <c r="D232" s="69" t="s">
        <v>144</v>
      </c>
      <c r="E232" s="70">
        <v>7.0</v>
      </c>
      <c r="F232" s="71">
        <v>45213.0</v>
      </c>
      <c r="G232" s="71">
        <v>45216.0</v>
      </c>
      <c r="H232" s="78"/>
      <c r="I232" s="71"/>
      <c r="J232" s="73" t="b">
        <v>0</v>
      </c>
      <c r="K232" s="73"/>
      <c r="L232" s="73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  <c r="CO232" s="74"/>
      <c r="CP232" s="74"/>
      <c r="CQ232" s="74"/>
      <c r="CR232" s="74"/>
      <c r="CS232" s="74"/>
      <c r="CT232" s="74"/>
      <c r="CU232" s="74"/>
      <c r="CV232" s="74"/>
      <c r="CW232" s="74"/>
      <c r="CX232" s="74"/>
      <c r="CY232" s="74"/>
      <c r="CZ232" s="74"/>
      <c r="DA232" s="74"/>
      <c r="DB232" s="74"/>
      <c r="DC232" s="74"/>
      <c r="DD232" s="74"/>
      <c r="DE232" s="74"/>
      <c r="DF232" s="74"/>
      <c r="DG232" s="74"/>
      <c r="DH232" s="74"/>
      <c r="DI232" s="74"/>
      <c r="DJ232" s="74"/>
      <c r="DK232" s="74"/>
      <c r="DL232" s="74"/>
      <c r="DM232" s="74"/>
      <c r="DN232" s="74"/>
      <c r="DO232" s="74"/>
      <c r="DP232" s="74"/>
      <c r="DQ232" s="74"/>
      <c r="DR232" s="74"/>
      <c r="DS232" s="74"/>
      <c r="DT232" s="74"/>
    </row>
    <row r="233">
      <c r="A233" s="76"/>
      <c r="B233" s="69" t="s">
        <v>291</v>
      </c>
      <c r="C233" s="82" t="s">
        <v>138</v>
      </c>
      <c r="D233" s="69" t="s">
        <v>45</v>
      </c>
      <c r="E233" s="70">
        <v>10.0</v>
      </c>
      <c r="F233" s="71">
        <v>45180.0</v>
      </c>
      <c r="G233" s="71">
        <v>45226.0</v>
      </c>
      <c r="H233" s="78"/>
      <c r="I233" s="71"/>
      <c r="J233" s="73" t="b">
        <v>0</v>
      </c>
      <c r="K233" s="73"/>
      <c r="L233" s="73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  <c r="BR233" s="74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4"/>
      <c r="CH233" s="74"/>
      <c r="CI233" s="74"/>
      <c r="CJ233" s="74"/>
      <c r="CK233" s="74"/>
      <c r="CL233" s="74"/>
      <c r="CM233" s="74"/>
      <c r="CN233" s="74"/>
      <c r="CO233" s="74"/>
      <c r="CP233" s="74"/>
      <c r="CQ233" s="74"/>
      <c r="CR233" s="74"/>
      <c r="CS233" s="74"/>
      <c r="CT233" s="74"/>
      <c r="CU233" s="74"/>
      <c r="CV233" s="74"/>
      <c r="CW233" s="74"/>
      <c r="CX233" s="74"/>
      <c r="CY233" s="74"/>
      <c r="CZ233" s="74"/>
      <c r="DA233" s="74"/>
      <c r="DB233" s="74"/>
      <c r="DC233" s="74"/>
      <c r="DD233" s="74"/>
      <c r="DE233" s="74"/>
      <c r="DF233" s="74"/>
      <c r="DG233" s="74"/>
      <c r="DH233" s="74"/>
      <c r="DI233" s="74"/>
      <c r="DJ233" s="74"/>
      <c r="DK233" s="74"/>
      <c r="DL233" s="74"/>
      <c r="DM233" s="74"/>
      <c r="DN233" s="74"/>
      <c r="DO233" s="74"/>
      <c r="DP233" s="74"/>
      <c r="DQ233" s="74"/>
      <c r="DR233" s="74"/>
      <c r="DS233" s="74"/>
      <c r="DT233" s="74"/>
    </row>
    <row r="234">
      <c r="A234" s="76"/>
      <c r="B234" s="69" t="s">
        <v>292</v>
      </c>
      <c r="C234" s="82" t="s">
        <v>138</v>
      </c>
      <c r="D234" s="69" t="s">
        <v>45</v>
      </c>
      <c r="E234" s="70">
        <v>6.0</v>
      </c>
      <c r="F234" s="71">
        <v>45180.0</v>
      </c>
      <c r="G234" s="71">
        <v>45226.0</v>
      </c>
      <c r="H234" s="78"/>
      <c r="I234" s="71"/>
      <c r="J234" s="73" t="b">
        <v>0</v>
      </c>
      <c r="K234" s="73"/>
      <c r="L234" s="73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74"/>
      <c r="CK234" s="74"/>
      <c r="CL234" s="74"/>
      <c r="CM234" s="74"/>
      <c r="CN234" s="74"/>
      <c r="CO234" s="74"/>
      <c r="CP234" s="74"/>
      <c r="CQ234" s="74"/>
      <c r="CR234" s="74"/>
      <c r="CS234" s="74"/>
      <c r="CT234" s="74"/>
      <c r="CU234" s="74"/>
      <c r="CV234" s="74"/>
      <c r="CW234" s="74"/>
      <c r="CX234" s="74"/>
      <c r="CY234" s="74"/>
      <c r="CZ234" s="74"/>
      <c r="DA234" s="74"/>
      <c r="DB234" s="74"/>
      <c r="DC234" s="74"/>
      <c r="DD234" s="74"/>
      <c r="DE234" s="74"/>
      <c r="DF234" s="74"/>
      <c r="DG234" s="74"/>
      <c r="DH234" s="74"/>
      <c r="DI234" s="74"/>
      <c r="DJ234" s="74"/>
      <c r="DK234" s="74"/>
      <c r="DL234" s="74"/>
      <c r="DM234" s="74"/>
      <c r="DN234" s="74"/>
      <c r="DO234" s="74"/>
      <c r="DP234" s="74"/>
      <c r="DQ234" s="74"/>
      <c r="DR234" s="74"/>
      <c r="DS234" s="74"/>
      <c r="DT234" s="74"/>
    </row>
    <row r="235">
      <c r="A235" s="76"/>
      <c r="B235" s="69" t="s">
        <v>293</v>
      </c>
      <c r="C235" s="82" t="s">
        <v>138</v>
      </c>
      <c r="D235" s="69" t="s">
        <v>59</v>
      </c>
      <c r="E235" s="70">
        <v>4.0</v>
      </c>
      <c r="F235" s="71"/>
      <c r="G235" s="71"/>
      <c r="H235" s="78"/>
      <c r="I235" s="71"/>
      <c r="J235" s="73" t="b">
        <v>0</v>
      </c>
      <c r="K235" s="73"/>
      <c r="L235" s="73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74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  <c r="CK235" s="74"/>
      <c r="CL235" s="74"/>
      <c r="CM235" s="74"/>
      <c r="CN235" s="74"/>
      <c r="CO235" s="74"/>
      <c r="CP235" s="74"/>
      <c r="CQ235" s="74"/>
      <c r="CR235" s="74"/>
      <c r="CS235" s="74"/>
      <c r="CT235" s="74"/>
      <c r="CU235" s="74"/>
      <c r="CV235" s="74"/>
      <c r="CW235" s="74"/>
      <c r="CX235" s="74"/>
      <c r="CY235" s="74"/>
      <c r="CZ235" s="74"/>
      <c r="DA235" s="74"/>
      <c r="DB235" s="74"/>
      <c r="DC235" s="74"/>
      <c r="DD235" s="74"/>
      <c r="DE235" s="74"/>
      <c r="DF235" s="74"/>
      <c r="DG235" s="74"/>
      <c r="DH235" s="74"/>
      <c r="DI235" s="74"/>
      <c r="DJ235" s="74"/>
      <c r="DK235" s="74"/>
      <c r="DL235" s="74"/>
      <c r="DM235" s="74"/>
      <c r="DN235" s="74"/>
      <c r="DO235" s="74"/>
      <c r="DP235" s="74"/>
      <c r="DQ235" s="74"/>
      <c r="DR235" s="74"/>
      <c r="DS235" s="74"/>
      <c r="DT235" s="74"/>
    </row>
    <row r="236">
      <c r="A236" s="76"/>
      <c r="B236" s="69" t="s">
        <v>294</v>
      </c>
      <c r="C236" s="82" t="s">
        <v>138</v>
      </c>
      <c r="D236" s="69" t="s">
        <v>59</v>
      </c>
      <c r="E236" s="70">
        <v>4.0</v>
      </c>
      <c r="F236" s="71"/>
      <c r="G236" s="71"/>
      <c r="H236" s="78"/>
      <c r="I236" s="71"/>
      <c r="J236" s="73" t="b">
        <v>0</v>
      </c>
      <c r="K236" s="73"/>
      <c r="L236" s="73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4"/>
      <c r="CR236" s="74"/>
      <c r="CS236" s="74"/>
      <c r="CT236" s="74"/>
      <c r="CU236" s="74"/>
      <c r="CV236" s="74"/>
      <c r="CW236" s="74"/>
      <c r="CX236" s="74"/>
      <c r="CY236" s="74"/>
      <c r="CZ236" s="74"/>
      <c r="DA236" s="74"/>
      <c r="DB236" s="74"/>
      <c r="DC236" s="74"/>
      <c r="DD236" s="74"/>
      <c r="DE236" s="74"/>
      <c r="DF236" s="74"/>
      <c r="DG236" s="74"/>
      <c r="DH236" s="74"/>
      <c r="DI236" s="74"/>
      <c r="DJ236" s="74"/>
      <c r="DK236" s="74"/>
      <c r="DL236" s="74"/>
      <c r="DM236" s="74"/>
      <c r="DN236" s="74"/>
      <c r="DO236" s="74"/>
      <c r="DP236" s="74"/>
      <c r="DQ236" s="74"/>
      <c r="DR236" s="74"/>
      <c r="DS236" s="74"/>
      <c r="DT236" s="74"/>
    </row>
    <row r="237">
      <c r="A237" s="76"/>
      <c r="B237" s="69" t="s">
        <v>295</v>
      </c>
      <c r="C237" s="82" t="s">
        <v>138</v>
      </c>
      <c r="D237" s="69" t="s">
        <v>59</v>
      </c>
      <c r="E237" s="70">
        <v>4.0</v>
      </c>
      <c r="F237" s="71"/>
      <c r="G237" s="71"/>
      <c r="H237" s="78"/>
      <c r="I237" s="71"/>
      <c r="J237" s="73" t="b">
        <v>0</v>
      </c>
      <c r="K237" s="73"/>
      <c r="L237" s="73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74"/>
      <c r="CK237" s="74"/>
      <c r="CL237" s="74"/>
      <c r="CM237" s="74"/>
      <c r="CN237" s="74"/>
      <c r="CO237" s="74"/>
      <c r="CP237" s="74"/>
      <c r="CQ237" s="74"/>
      <c r="CR237" s="74"/>
      <c r="CS237" s="74"/>
      <c r="CT237" s="74"/>
      <c r="CU237" s="74"/>
      <c r="CV237" s="74"/>
      <c r="CW237" s="74"/>
      <c r="CX237" s="74"/>
      <c r="CY237" s="74"/>
      <c r="CZ237" s="74"/>
      <c r="DA237" s="74"/>
      <c r="DB237" s="74"/>
      <c r="DC237" s="74"/>
      <c r="DD237" s="74"/>
      <c r="DE237" s="74"/>
      <c r="DF237" s="74"/>
      <c r="DG237" s="74"/>
      <c r="DH237" s="74"/>
      <c r="DI237" s="74"/>
      <c r="DJ237" s="74"/>
      <c r="DK237" s="74"/>
      <c r="DL237" s="74"/>
      <c r="DM237" s="74"/>
      <c r="DN237" s="74"/>
      <c r="DO237" s="74"/>
      <c r="DP237" s="74"/>
      <c r="DQ237" s="74"/>
      <c r="DR237" s="74"/>
      <c r="DS237" s="74"/>
      <c r="DT237" s="74"/>
    </row>
    <row r="238">
      <c r="A238" s="76"/>
      <c r="B238" s="69" t="s">
        <v>296</v>
      </c>
      <c r="C238" s="82" t="s">
        <v>138</v>
      </c>
      <c r="D238" s="69" t="s">
        <v>59</v>
      </c>
      <c r="E238" s="70">
        <v>4.0</v>
      </c>
      <c r="F238" s="71"/>
      <c r="G238" s="71"/>
      <c r="H238" s="78"/>
      <c r="I238" s="71"/>
      <c r="J238" s="73" t="b">
        <v>0</v>
      </c>
      <c r="K238" s="73"/>
      <c r="L238" s="73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74"/>
      <c r="CK238" s="74"/>
      <c r="CL238" s="74"/>
      <c r="CM238" s="74"/>
      <c r="CN238" s="74"/>
      <c r="CO238" s="74"/>
      <c r="CP238" s="74"/>
      <c r="CQ238" s="74"/>
      <c r="CR238" s="74"/>
      <c r="CS238" s="74"/>
      <c r="CT238" s="74"/>
      <c r="CU238" s="74"/>
      <c r="CV238" s="74"/>
      <c r="CW238" s="74"/>
      <c r="CX238" s="74"/>
      <c r="CY238" s="74"/>
      <c r="CZ238" s="74"/>
      <c r="DA238" s="74"/>
      <c r="DB238" s="74"/>
      <c r="DC238" s="74"/>
      <c r="DD238" s="74"/>
      <c r="DE238" s="74"/>
      <c r="DF238" s="74"/>
      <c r="DG238" s="74"/>
      <c r="DH238" s="74"/>
      <c r="DI238" s="74"/>
      <c r="DJ238" s="74"/>
      <c r="DK238" s="74"/>
      <c r="DL238" s="74"/>
      <c r="DM238" s="74"/>
      <c r="DN238" s="74"/>
      <c r="DO238" s="74"/>
      <c r="DP238" s="74"/>
      <c r="DQ238" s="74"/>
      <c r="DR238" s="74"/>
      <c r="DS238" s="74"/>
      <c r="DT238" s="74"/>
    </row>
    <row r="239">
      <c r="A239" s="76"/>
      <c r="B239" s="69" t="s">
        <v>297</v>
      </c>
      <c r="C239" s="82" t="s">
        <v>138</v>
      </c>
      <c r="D239" s="69" t="s">
        <v>59</v>
      </c>
      <c r="E239" s="70">
        <v>4.0</v>
      </c>
      <c r="F239" s="71"/>
      <c r="G239" s="71"/>
      <c r="H239" s="78"/>
      <c r="I239" s="71"/>
      <c r="J239" s="73" t="b">
        <v>0</v>
      </c>
      <c r="K239" s="73"/>
      <c r="L239" s="73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4"/>
      <c r="CJ239" s="74"/>
      <c r="CK239" s="74"/>
      <c r="CL239" s="74"/>
      <c r="CM239" s="74"/>
      <c r="CN239" s="74"/>
      <c r="CO239" s="74"/>
      <c r="CP239" s="74"/>
      <c r="CQ239" s="74"/>
      <c r="CR239" s="74"/>
      <c r="CS239" s="74"/>
      <c r="CT239" s="74"/>
      <c r="CU239" s="74"/>
      <c r="CV239" s="74"/>
      <c r="CW239" s="74"/>
      <c r="CX239" s="74"/>
      <c r="CY239" s="74"/>
      <c r="CZ239" s="74"/>
      <c r="DA239" s="74"/>
      <c r="DB239" s="74"/>
      <c r="DC239" s="74"/>
      <c r="DD239" s="74"/>
      <c r="DE239" s="74"/>
      <c r="DF239" s="74"/>
      <c r="DG239" s="74"/>
      <c r="DH239" s="74"/>
      <c r="DI239" s="74"/>
      <c r="DJ239" s="74"/>
      <c r="DK239" s="74"/>
      <c r="DL239" s="74"/>
      <c r="DM239" s="74"/>
      <c r="DN239" s="74"/>
      <c r="DO239" s="74"/>
      <c r="DP239" s="74"/>
      <c r="DQ239" s="74"/>
      <c r="DR239" s="74"/>
      <c r="DS239" s="74"/>
      <c r="DT239" s="74"/>
    </row>
    <row r="240">
      <c r="A240" s="76"/>
      <c r="B240" s="69" t="s">
        <v>298</v>
      </c>
      <c r="C240" s="82" t="s">
        <v>138</v>
      </c>
      <c r="D240" s="69" t="s">
        <v>96</v>
      </c>
      <c r="E240" s="70">
        <v>8.0</v>
      </c>
      <c r="F240" s="71"/>
      <c r="G240" s="71"/>
      <c r="H240" s="78"/>
      <c r="I240" s="71"/>
      <c r="J240" s="73" t="b">
        <v>0</v>
      </c>
      <c r="K240" s="73"/>
      <c r="L240" s="73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4"/>
      <c r="CJ240" s="74"/>
      <c r="CK240" s="74"/>
      <c r="CL240" s="74"/>
      <c r="CM240" s="74"/>
      <c r="CN240" s="74"/>
      <c r="CO240" s="74"/>
      <c r="CP240" s="74"/>
      <c r="CQ240" s="74"/>
      <c r="CR240" s="74"/>
      <c r="CS240" s="74"/>
      <c r="CT240" s="74"/>
      <c r="CU240" s="74"/>
      <c r="CV240" s="74"/>
      <c r="CW240" s="74"/>
      <c r="CX240" s="74"/>
      <c r="CY240" s="74"/>
      <c r="CZ240" s="74"/>
      <c r="DA240" s="74"/>
      <c r="DB240" s="74"/>
      <c r="DC240" s="74"/>
      <c r="DD240" s="74"/>
      <c r="DE240" s="74"/>
      <c r="DF240" s="74"/>
      <c r="DG240" s="74"/>
      <c r="DH240" s="74"/>
      <c r="DI240" s="74"/>
      <c r="DJ240" s="74"/>
      <c r="DK240" s="74"/>
      <c r="DL240" s="74"/>
      <c r="DM240" s="74"/>
      <c r="DN240" s="74"/>
      <c r="DO240" s="74"/>
      <c r="DP240" s="74"/>
      <c r="DQ240" s="74"/>
      <c r="DR240" s="74"/>
      <c r="DS240" s="74"/>
      <c r="DT240" s="74"/>
    </row>
    <row r="241">
      <c r="A241" s="76"/>
      <c r="B241" s="69" t="s">
        <v>299</v>
      </c>
      <c r="C241" s="82" t="s">
        <v>138</v>
      </c>
      <c r="D241" s="69" t="s">
        <v>96</v>
      </c>
      <c r="E241" s="70">
        <v>4.0</v>
      </c>
      <c r="F241" s="71"/>
      <c r="G241" s="71"/>
      <c r="H241" s="78"/>
      <c r="I241" s="71"/>
      <c r="J241" s="73" t="b">
        <v>0</v>
      </c>
      <c r="K241" s="73"/>
      <c r="L241" s="73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4"/>
      <c r="CO241" s="74"/>
      <c r="CP241" s="74"/>
      <c r="CQ241" s="74"/>
      <c r="CR241" s="74"/>
      <c r="CS241" s="74"/>
      <c r="CT241" s="74"/>
      <c r="CU241" s="74"/>
      <c r="CV241" s="74"/>
      <c r="CW241" s="74"/>
      <c r="CX241" s="74"/>
      <c r="CY241" s="74"/>
      <c r="CZ241" s="74"/>
      <c r="DA241" s="74"/>
      <c r="DB241" s="74"/>
      <c r="DC241" s="74"/>
      <c r="DD241" s="74"/>
      <c r="DE241" s="74"/>
      <c r="DF241" s="74"/>
      <c r="DG241" s="74"/>
      <c r="DH241" s="74"/>
      <c r="DI241" s="74"/>
      <c r="DJ241" s="74"/>
      <c r="DK241" s="74"/>
      <c r="DL241" s="74"/>
      <c r="DM241" s="74"/>
      <c r="DN241" s="74"/>
      <c r="DO241" s="74"/>
      <c r="DP241" s="74"/>
      <c r="DQ241" s="74"/>
      <c r="DR241" s="74"/>
      <c r="DS241" s="74"/>
      <c r="DT241" s="74"/>
    </row>
    <row r="242">
      <c r="A242" s="69"/>
      <c r="B242" s="69" t="s">
        <v>300</v>
      </c>
      <c r="C242" s="82" t="s">
        <v>138</v>
      </c>
      <c r="D242" s="69" t="s">
        <v>96</v>
      </c>
      <c r="E242" s="70">
        <v>4.0</v>
      </c>
      <c r="F242" s="71">
        <v>45187.0</v>
      </c>
      <c r="G242" s="71">
        <v>45226.0</v>
      </c>
      <c r="H242" s="78"/>
      <c r="I242" s="71"/>
      <c r="J242" s="73" t="b">
        <v>0</v>
      </c>
      <c r="K242" s="73"/>
      <c r="L242" s="73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4"/>
      <c r="CR242" s="74"/>
      <c r="CS242" s="74"/>
      <c r="CT242" s="74"/>
      <c r="CU242" s="74"/>
      <c r="CV242" s="74"/>
      <c r="CW242" s="74"/>
      <c r="CX242" s="74"/>
      <c r="CY242" s="74"/>
      <c r="CZ242" s="74"/>
      <c r="DA242" s="74"/>
      <c r="DB242" s="74"/>
      <c r="DC242" s="74"/>
      <c r="DD242" s="74"/>
      <c r="DE242" s="74"/>
      <c r="DF242" s="74"/>
      <c r="DG242" s="74"/>
      <c r="DH242" s="74"/>
      <c r="DI242" s="74"/>
      <c r="DJ242" s="74"/>
      <c r="DK242" s="74"/>
      <c r="DL242" s="74"/>
      <c r="DM242" s="74"/>
      <c r="DN242" s="74"/>
      <c r="DO242" s="74"/>
      <c r="DP242" s="74"/>
      <c r="DQ242" s="74"/>
      <c r="DR242" s="74"/>
      <c r="DS242" s="74"/>
      <c r="DT242" s="74"/>
    </row>
    <row r="243">
      <c r="A243" s="76"/>
      <c r="B243" s="69" t="s">
        <v>301</v>
      </c>
      <c r="C243" s="82" t="s">
        <v>138</v>
      </c>
      <c r="D243" s="69" t="s">
        <v>109</v>
      </c>
      <c r="E243" s="70">
        <v>7.0</v>
      </c>
      <c r="F243" s="71">
        <v>45187.0</v>
      </c>
      <c r="G243" s="71">
        <v>45226.0</v>
      </c>
      <c r="H243" s="78"/>
      <c r="I243" s="71"/>
      <c r="J243" s="73" t="b">
        <v>0</v>
      </c>
      <c r="K243" s="73"/>
      <c r="L243" s="73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74"/>
      <c r="CK243" s="74"/>
      <c r="CL243" s="74"/>
      <c r="CM243" s="74"/>
      <c r="CN243" s="74"/>
      <c r="CO243" s="74"/>
      <c r="CP243" s="74"/>
      <c r="CQ243" s="74"/>
      <c r="CR243" s="74"/>
      <c r="CS243" s="74"/>
      <c r="CT243" s="74"/>
      <c r="CU243" s="74"/>
      <c r="CV243" s="74"/>
      <c r="CW243" s="74"/>
      <c r="CX243" s="74"/>
      <c r="CY243" s="74"/>
      <c r="CZ243" s="74"/>
      <c r="DA243" s="74"/>
      <c r="DB243" s="74"/>
      <c r="DC243" s="74"/>
      <c r="DD243" s="74"/>
      <c r="DE243" s="74"/>
      <c r="DF243" s="74"/>
      <c r="DG243" s="74"/>
      <c r="DH243" s="74"/>
      <c r="DI243" s="74"/>
      <c r="DJ243" s="74"/>
      <c r="DK243" s="74"/>
      <c r="DL243" s="74"/>
      <c r="DM243" s="74"/>
      <c r="DN243" s="74"/>
      <c r="DO243" s="74"/>
      <c r="DP243" s="74"/>
      <c r="DQ243" s="74"/>
      <c r="DR243" s="74"/>
      <c r="DS243" s="74"/>
      <c r="DT243" s="74"/>
    </row>
    <row r="244">
      <c r="A244" s="76"/>
      <c r="B244" s="69" t="s">
        <v>302</v>
      </c>
      <c r="C244" s="82" t="s">
        <v>138</v>
      </c>
      <c r="D244" s="69" t="s">
        <v>109</v>
      </c>
      <c r="E244" s="70">
        <v>7.0</v>
      </c>
      <c r="F244" s="71">
        <v>45206.0</v>
      </c>
      <c r="G244" s="71">
        <v>45220.0</v>
      </c>
      <c r="H244" s="78"/>
      <c r="I244" s="71"/>
      <c r="J244" s="73" t="b">
        <v>0</v>
      </c>
      <c r="K244" s="73"/>
      <c r="L244" s="73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74"/>
      <c r="CK244" s="74"/>
      <c r="CL244" s="74"/>
      <c r="CM244" s="74"/>
      <c r="CN244" s="74"/>
      <c r="CO244" s="74"/>
      <c r="CP244" s="74"/>
      <c r="CQ244" s="74"/>
      <c r="CR244" s="74"/>
      <c r="CS244" s="74"/>
      <c r="CT244" s="74"/>
      <c r="CU244" s="74"/>
      <c r="CV244" s="74"/>
      <c r="CW244" s="74"/>
      <c r="CX244" s="74"/>
      <c r="CY244" s="74"/>
      <c r="CZ244" s="74"/>
      <c r="DA244" s="74"/>
      <c r="DB244" s="74"/>
      <c r="DC244" s="74"/>
      <c r="DD244" s="74"/>
      <c r="DE244" s="74"/>
      <c r="DF244" s="74"/>
      <c r="DG244" s="74"/>
      <c r="DH244" s="74"/>
      <c r="DI244" s="74"/>
      <c r="DJ244" s="74"/>
      <c r="DK244" s="74"/>
      <c r="DL244" s="74"/>
      <c r="DM244" s="74"/>
      <c r="DN244" s="74"/>
      <c r="DO244" s="74"/>
      <c r="DP244" s="74"/>
      <c r="DQ244" s="74"/>
      <c r="DR244" s="74"/>
      <c r="DS244" s="74"/>
      <c r="DT244" s="74"/>
    </row>
    <row r="245">
      <c r="A245" s="76"/>
      <c r="B245" s="69" t="s">
        <v>303</v>
      </c>
      <c r="C245" s="82" t="s">
        <v>138</v>
      </c>
      <c r="D245" s="69" t="s">
        <v>138</v>
      </c>
      <c r="E245" s="70">
        <v>5.0</v>
      </c>
      <c r="F245" s="71">
        <v>45187.0</v>
      </c>
      <c r="G245" s="71">
        <v>45229.0</v>
      </c>
      <c r="H245" s="78"/>
      <c r="I245" s="71"/>
      <c r="J245" s="73" t="b">
        <v>0</v>
      </c>
      <c r="K245" s="73"/>
      <c r="L245" s="73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74"/>
      <c r="CK245" s="74"/>
      <c r="CL245" s="74"/>
      <c r="CM245" s="74"/>
      <c r="CN245" s="74"/>
      <c r="CO245" s="74"/>
      <c r="CP245" s="74"/>
      <c r="CQ245" s="74"/>
      <c r="CR245" s="74"/>
      <c r="CS245" s="74"/>
      <c r="CT245" s="74"/>
      <c r="CU245" s="74"/>
      <c r="CV245" s="74"/>
      <c r="CW245" s="74"/>
      <c r="CX245" s="74"/>
      <c r="CY245" s="74"/>
      <c r="CZ245" s="74"/>
      <c r="DA245" s="74"/>
      <c r="DB245" s="74"/>
      <c r="DC245" s="74"/>
      <c r="DD245" s="74"/>
      <c r="DE245" s="74"/>
      <c r="DF245" s="74"/>
      <c r="DG245" s="74"/>
      <c r="DH245" s="74"/>
      <c r="DI245" s="74"/>
      <c r="DJ245" s="74"/>
      <c r="DK245" s="74"/>
      <c r="DL245" s="74"/>
      <c r="DM245" s="74"/>
      <c r="DN245" s="74"/>
      <c r="DO245" s="74"/>
      <c r="DP245" s="74"/>
      <c r="DQ245" s="74"/>
      <c r="DR245" s="74"/>
      <c r="DS245" s="74"/>
      <c r="DT245" s="74"/>
    </row>
    <row r="246">
      <c r="A246" s="76"/>
      <c r="B246" s="69"/>
      <c r="C246" s="82"/>
      <c r="D246" s="69"/>
      <c r="E246" s="70"/>
      <c r="F246" s="71"/>
      <c r="G246" s="71"/>
      <c r="H246" s="78"/>
      <c r="I246" s="71"/>
      <c r="J246" s="73" t="b">
        <v>0</v>
      </c>
      <c r="K246" s="73"/>
      <c r="L246" s="73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/>
      <c r="CO246" s="74"/>
      <c r="CP246" s="74"/>
      <c r="CQ246" s="74"/>
      <c r="CR246" s="74"/>
      <c r="CS246" s="74"/>
      <c r="CT246" s="74"/>
      <c r="CU246" s="74"/>
      <c r="CV246" s="74"/>
      <c r="CW246" s="74"/>
      <c r="CX246" s="74"/>
      <c r="CY246" s="74"/>
      <c r="CZ246" s="74"/>
      <c r="DA246" s="74"/>
      <c r="DB246" s="74"/>
      <c r="DC246" s="74"/>
      <c r="DD246" s="74"/>
      <c r="DE246" s="74"/>
      <c r="DF246" s="74"/>
      <c r="DG246" s="74"/>
      <c r="DH246" s="74"/>
      <c r="DI246" s="74"/>
      <c r="DJ246" s="74"/>
      <c r="DK246" s="74"/>
      <c r="DL246" s="74"/>
      <c r="DM246" s="74"/>
      <c r="DN246" s="74"/>
      <c r="DO246" s="74"/>
      <c r="DP246" s="74"/>
      <c r="DQ246" s="74"/>
      <c r="DR246" s="74"/>
      <c r="DS246" s="74"/>
      <c r="DT246" s="74"/>
    </row>
    <row r="247">
      <c r="A247" s="76"/>
      <c r="B247" s="69"/>
      <c r="C247" s="82"/>
      <c r="D247" s="69"/>
      <c r="E247" s="70"/>
      <c r="F247" s="71"/>
      <c r="G247" s="71"/>
      <c r="H247" s="78"/>
      <c r="I247" s="71"/>
      <c r="J247" s="73" t="b">
        <v>0</v>
      </c>
      <c r="K247" s="73"/>
      <c r="L247" s="73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74"/>
      <c r="CK247" s="74"/>
      <c r="CL247" s="74"/>
      <c r="CM247" s="74"/>
      <c r="CN247" s="74"/>
      <c r="CO247" s="74"/>
      <c r="CP247" s="74"/>
      <c r="CQ247" s="74"/>
      <c r="CR247" s="74"/>
      <c r="CS247" s="74"/>
      <c r="CT247" s="74"/>
      <c r="CU247" s="74"/>
      <c r="CV247" s="74"/>
      <c r="CW247" s="74"/>
      <c r="CX247" s="74"/>
      <c r="CY247" s="74"/>
      <c r="CZ247" s="74"/>
      <c r="DA247" s="74"/>
      <c r="DB247" s="74"/>
      <c r="DC247" s="74"/>
      <c r="DD247" s="74"/>
      <c r="DE247" s="74"/>
      <c r="DF247" s="74"/>
      <c r="DG247" s="74"/>
      <c r="DH247" s="74"/>
      <c r="DI247" s="74"/>
      <c r="DJ247" s="74"/>
      <c r="DK247" s="74"/>
      <c r="DL247" s="74"/>
      <c r="DM247" s="74"/>
      <c r="DN247" s="74"/>
      <c r="DO247" s="74"/>
      <c r="DP247" s="74"/>
      <c r="DQ247" s="74"/>
      <c r="DR247" s="74"/>
      <c r="DS247" s="74"/>
      <c r="DT247" s="74"/>
    </row>
    <row r="248">
      <c r="A248" s="76"/>
      <c r="B248" s="75" t="s">
        <v>304</v>
      </c>
      <c r="C248" s="82"/>
      <c r="D248" s="69"/>
      <c r="E248" s="70"/>
      <c r="F248" s="71"/>
      <c r="G248" s="71"/>
      <c r="H248" s="78"/>
      <c r="I248" s="71"/>
      <c r="J248" s="73" t="b">
        <v>0</v>
      </c>
      <c r="K248" s="73"/>
      <c r="L248" s="73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  <c r="CH248" s="74"/>
      <c r="CI248" s="74"/>
      <c r="CJ248" s="74"/>
      <c r="CK248" s="74"/>
      <c r="CL248" s="74"/>
      <c r="CM248" s="74"/>
      <c r="CN248" s="74"/>
      <c r="CO248" s="74"/>
      <c r="CP248" s="74"/>
      <c r="CQ248" s="74"/>
      <c r="CR248" s="74"/>
      <c r="CS248" s="74"/>
      <c r="CT248" s="74"/>
      <c r="CU248" s="74"/>
      <c r="CV248" s="74"/>
      <c r="CW248" s="74"/>
      <c r="CX248" s="74"/>
      <c r="CY248" s="74"/>
      <c r="CZ248" s="74"/>
      <c r="DA248" s="74"/>
      <c r="DB248" s="74"/>
      <c r="DC248" s="74"/>
      <c r="DD248" s="74"/>
      <c r="DE248" s="74"/>
      <c r="DF248" s="74"/>
      <c r="DG248" s="74"/>
      <c r="DH248" s="74"/>
      <c r="DI248" s="74"/>
      <c r="DJ248" s="74"/>
      <c r="DK248" s="74"/>
      <c r="DL248" s="74"/>
      <c r="DM248" s="74"/>
      <c r="DN248" s="74"/>
      <c r="DO248" s="74"/>
      <c r="DP248" s="74"/>
      <c r="DQ248" s="74"/>
      <c r="DR248" s="74"/>
      <c r="DS248" s="74"/>
      <c r="DT248" s="74"/>
    </row>
    <row r="249">
      <c r="A249" s="76"/>
      <c r="B249" s="69"/>
      <c r="C249" s="82"/>
      <c r="D249" s="69"/>
      <c r="E249" s="70"/>
      <c r="F249" s="71"/>
      <c r="G249" s="71"/>
      <c r="H249" s="78"/>
      <c r="I249" s="71"/>
      <c r="J249" s="73" t="b">
        <v>0</v>
      </c>
      <c r="K249" s="73"/>
      <c r="L249" s="73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  <c r="CE249" s="74"/>
      <c r="CF249" s="74"/>
      <c r="CG249" s="74"/>
      <c r="CH249" s="74"/>
      <c r="CI249" s="74"/>
      <c r="CJ249" s="74"/>
      <c r="CK249" s="74"/>
      <c r="CL249" s="74"/>
      <c r="CM249" s="74"/>
      <c r="CN249" s="74"/>
      <c r="CO249" s="74"/>
      <c r="CP249" s="74"/>
      <c r="CQ249" s="74"/>
      <c r="CR249" s="74"/>
      <c r="CS249" s="74"/>
      <c r="CT249" s="74"/>
      <c r="CU249" s="74"/>
      <c r="CV249" s="74"/>
      <c r="CW249" s="74"/>
      <c r="CX249" s="74"/>
      <c r="CY249" s="74"/>
      <c r="CZ249" s="74"/>
      <c r="DA249" s="74"/>
      <c r="DB249" s="74"/>
      <c r="DC249" s="74"/>
      <c r="DD249" s="74"/>
      <c r="DE249" s="74"/>
      <c r="DF249" s="74"/>
      <c r="DG249" s="74"/>
      <c r="DH249" s="74"/>
      <c r="DI249" s="74"/>
      <c r="DJ249" s="74"/>
      <c r="DK249" s="74"/>
      <c r="DL249" s="74"/>
      <c r="DM249" s="74"/>
      <c r="DN249" s="74"/>
      <c r="DO249" s="74"/>
      <c r="DP249" s="74"/>
      <c r="DQ249" s="74"/>
      <c r="DR249" s="74"/>
      <c r="DS249" s="74"/>
      <c r="DT249" s="74"/>
    </row>
    <row r="250">
      <c r="A250" s="76"/>
      <c r="B250" s="69" t="s">
        <v>305</v>
      </c>
      <c r="C250" s="82" t="s">
        <v>155</v>
      </c>
      <c r="D250" s="69" t="s">
        <v>155</v>
      </c>
      <c r="E250" s="70">
        <v>7.0</v>
      </c>
      <c r="F250" s="71">
        <v>45227.0</v>
      </c>
      <c r="G250" s="71">
        <v>45227.0</v>
      </c>
      <c r="H250" s="78"/>
      <c r="I250" s="71"/>
      <c r="J250" s="73" t="b">
        <v>0</v>
      </c>
      <c r="K250" s="73"/>
      <c r="L250" s="73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4"/>
      <c r="CJ250" s="74"/>
      <c r="CK250" s="74"/>
      <c r="CL250" s="74"/>
      <c r="CM250" s="74"/>
      <c r="CN250" s="74"/>
      <c r="CO250" s="74"/>
      <c r="CP250" s="74"/>
      <c r="CQ250" s="74"/>
      <c r="CR250" s="74"/>
      <c r="CS250" s="74"/>
      <c r="CT250" s="74"/>
      <c r="CU250" s="74"/>
      <c r="CV250" s="74"/>
      <c r="CW250" s="74"/>
      <c r="CX250" s="74"/>
      <c r="CY250" s="74"/>
      <c r="CZ250" s="74"/>
      <c r="DA250" s="74"/>
      <c r="DB250" s="74"/>
      <c r="DC250" s="74"/>
      <c r="DD250" s="74"/>
      <c r="DE250" s="74"/>
      <c r="DF250" s="74"/>
      <c r="DG250" s="74"/>
      <c r="DH250" s="74"/>
      <c r="DI250" s="74"/>
      <c r="DJ250" s="74"/>
      <c r="DK250" s="74"/>
      <c r="DL250" s="74"/>
      <c r="DM250" s="74"/>
      <c r="DN250" s="74"/>
      <c r="DO250" s="74"/>
      <c r="DP250" s="74"/>
      <c r="DQ250" s="74"/>
      <c r="DR250" s="74"/>
      <c r="DS250" s="74"/>
      <c r="DT250" s="74"/>
    </row>
    <row r="251">
      <c r="A251" s="76"/>
      <c r="B251" s="69" t="s">
        <v>306</v>
      </c>
      <c r="C251" s="82" t="s">
        <v>155</v>
      </c>
      <c r="D251" s="69" t="s">
        <v>155</v>
      </c>
      <c r="E251" s="70">
        <v>2.0</v>
      </c>
      <c r="F251" s="71">
        <v>45233.0</v>
      </c>
      <c r="G251" s="71">
        <v>45233.0</v>
      </c>
      <c r="H251" s="78"/>
      <c r="I251" s="71"/>
      <c r="J251" s="73" t="b">
        <v>0</v>
      </c>
      <c r="K251" s="73"/>
      <c r="L251" s="73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4"/>
      <c r="CJ251" s="74"/>
      <c r="CK251" s="74"/>
      <c r="CL251" s="74"/>
      <c r="CM251" s="74"/>
      <c r="CN251" s="74"/>
      <c r="CO251" s="74"/>
      <c r="CP251" s="74"/>
      <c r="CQ251" s="74"/>
      <c r="CR251" s="74"/>
      <c r="CS251" s="74"/>
      <c r="CT251" s="74"/>
      <c r="CU251" s="74"/>
      <c r="CV251" s="74"/>
      <c r="CW251" s="74"/>
      <c r="CX251" s="74"/>
      <c r="CY251" s="74"/>
      <c r="CZ251" s="74"/>
      <c r="DA251" s="74"/>
      <c r="DB251" s="74"/>
      <c r="DC251" s="74"/>
      <c r="DD251" s="74"/>
      <c r="DE251" s="74"/>
      <c r="DF251" s="74"/>
      <c r="DG251" s="74"/>
      <c r="DH251" s="74"/>
      <c r="DI251" s="74"/>
      <c r="DJ251" s="74"/>
      <c r="DK251" s="74"/>
      <c r="DL251" s="74"/>
      <c r="DM251" s="74"/>
      <c r="DN251" s="74"/>
      <c r="DO251" s="74"/>
      <c r="DP251" s="74"/>
      <c r="DQ251" s="74"/>
      <c r="DR251" s="74"/>
      <c r="DS251" s="74"/>
      <c r="DT251" s="74"/>
    </row>
    <row r="252">
      <c r="A252" s="76"/>
      <c r="B252" s="69" t="s">
        <v>239</v>
      </c>
      <c r="C252" s="82" t="s">
        <v>155</v>
      </c>
      <c r="D252" s="69" t="s">
        <v>155</v>
      </c>
      <c r="E252" s="70">
        <v>2.0</v>
      </c>
      <c r="F252" s="71">
        <v>45260.0</v>
      </c>
      <c r="G252" s="71">
        <v>45261.0</v>
      </c>
      <c r="H252" s="78"/>
      <c r="I252" s="71"/>
      <c r="J252" s="73" t="b">
        <v>0</v>
      </c>
      <c r="K252" s="73"/>
      <c r="L252" s="73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4"/>
      <c r="CJ252" s="74"/>
      <c r="CK252" s="74"/>
      <c r="CL252" s="74"/>
      <c r="CM252" s="74"/>
      <c r="CN252" s="74"/>
      <c r="CO252" s="74"/>
      <c r="CP252" s="74"/>
      <c r="CQ252" s="74"/>
      <c r="CR252" s="74"/>
      <c r="CS252" s="74"/>
      <c r="CT252" s="74"/>
      <c r="CU252" s="74"/>
      <c r="CV252" s="74"/>
      <c r="CW252" s="74"/>
      <c r="CX252" s="74"/>
      <c r="CY252" s="74"/>
      <c r="CZ252" s="74"/>
      <c r="DA252" s="74"/>
      <c r="DB252" s="74"/>
      <c r="DC252" s="74"/>
      <c r="DD252" s="74"/>
      <c r="DE252" s="74"/>
      <c r="DF252" s="74"/>
      <c r="DG252" s="74"/>
      <c r="DH252" s="74"/>
      <c r="DI252" s="74"/>
      <c r="DJ252" s="74"/>
      <c r="DK252" s="74"/>
      <c r="DL252" s="74"/>
      <c r="DM252" s="74"/>
      <c r="DN252" s="74"/>
      <c r="DO252" s="74"/>
      <c r="DP252" s="74"/>
      <c r="DQ252" s="74"/>
      <c r="DR252" s="74"/>
      <c r="DS252" s="74"/>
      <c r="DT252" s="74"/>
    </row>
    <row r="253">
      <c r="A253" s="76"/>
      <c r="B253" s="69" t="s">
        <v>307</v>
      </c>
      <c r="C253" s="82" t="s">
        <v>155</v>
      </c>
      <c r="D253" s="69" t="s">
        <v>155</v>
      </c>
      <c r="E253" s="70">
        <v>2.0</v>
      </c>
      <c r="F253" s="71">
        <v>45261.0</v>
      </c>
      <c r="G253" s="71">
        <v>45261.0</v>
      </c>
      <c r="H253" s="78"/>
      <c r="I253" s="71"/>
      <c r="J253" s="73" t="b">
        <v>0</v>
      </c>
      <c r="K253" s="73"/>
      <c r="L253" s="73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4"/>
      <c r="CJ253" s="74"/>
      <c r="CK253" s="74"/>
      <c r="CL253" s="74"/>
      <c r="CM253" s="74"/>
      <c r="CN253" s="74"/>
      <c r="CO253" s="74"/>
      <c r="CP253" s="74"/>
      <c r="CQ253" s="74"/>
      <c r="CR253" s="74"/>
      <c r="CS253" s="74"/>
      <c r="CT253" s="74"/>
      <c r="CU253" s="74"/>
      <c r="CV253" s="74"/>
      <c r="CW253" s="74"/>
      <c r="CX253" s="74"/>
      <c r="CY253" s="74"/>
      <c r="CZ253" s="74"/>
      <c r="DA253" s="74"/>
      <c r="DB253" s="74"/>
      <c r="DC253" s="74"/>
      <c r="DD253" s="74"/>
      <c r="DE253" s="74"/>
      <c r="DF253" s="74"/>
      <c r="DG253" s="74"/>
      <c r="DH253" s="74"/>
      <c r="DI253" s="74"/>
      <c r="DJ253" s="74"/>
      <c r="DK253" s="74"/>
      <c r="DL253" s="74"/>
      <c r="DM253" s="74"/>
      <c r="DN253" s="74"/>
      <c r="DO253" s="74"/>
      <c r="DP253" s="74"/>
      <c r="DQ253" s="74"/>
      <c r="DR253" s="74"/>
      <c r="DS253" s="74"/>
      <c r="DT253" s="74"/>
    </row>
    <row r="254">
      <c r="A254" s="76"/>
      <c r="B254" s="69" t="s">
        <v>308</v>
      </c>
      <c r="C254" s="82" t="s">
        <v>155</v>
      </c>
      <c r="D254" s="69" t="s">
        <v>155</v>
      </c>
      <c r="E254" s="70">
        <v>7.0</v>
      </c>
      <c r="F254" s="71">
        <v>45275.0</v>
      </c>
      <c r="G254" s="71">
        <v>45275.0</v>
      </c>
      <c r="H254" s="78"/>
      <c r="I254" s="71"/>
      <c r="J254" s="73" t="b">
        <v>0</v>
      </c>
      <c r="K254" s="73"/>
      <c r="L254" s="73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74"/>
      <c r="CK254" s="74"/>
      <c r="CL254" s="74"/>
      <c r="CM254" s="74"/>
      <c r="CN254" s="74"/>
      <c r="CO254" s="74"/>
      <c r="CP254" s="74"/>
      <c r="CQ254" s="74"/>
      <c r="CR254" s="74"/>
      <c r="CS254" s="74"/>
      <c r="CT254" s="74"/>
      <c r="CU254" s="74"/>
      <c r="CV254" s="74"/>
      <c r="CW254" s="74"/>
      <c r="CX254" s="74"/>
      <c r="CY254" s="74"/>
      <c r="CZ254" s="74"/>
      <c r="DA254" s="74"/>
      <c r="DB254" s="74"/>
      <c r="DC254" s="74"/>
      <c r="DD254" s="74"/>
      <c r="DE254" s="74"/>
      <c r="DF254" s="74"/>
      <c r="DG254" s="74"/>
      <c r="DH254" s="74"/>
      <c r="DI254" s="74"/>
      <c r="DJ254" s="74"/>
      <c r="DK254" s="74"/>
      <c r="DL254" s="74"/>
      <c r="DM254" s="74"/>
      <c r="DN254" s="74"/>
      <c r="DO254" s="74"/>
      <c r="DP254" s="74"/>
      <c r="DQ254" s="74"/>
      <c r="DR254" s="74"/>
      <c r="DS254" s="74"/>
      <c r="DT254" s="74"/>
    </row>
    <row r="255">
      <c r="A255" s="76"/>
      <c r="B255" s="69" t="s">
        <v>309</v>
      </c>
      <c r="C255" s="82" t="s">
        <v>61</v>
      </c>
      <c r="D255" s="69" t="s">
        <v>61</v>
      </c>
      <c r="E255" s="70">
        <v>2.0</v>
      </c>
      <c r="F255" s="71">
        <v>45240.0</v>
      </c>
      <c r="G255" s="71">
        <v>45240.0</v>
      </c>
      <c r="H255" s="78"/>
      <c r="I255" s="71"/>
      <c r="J255" s="73" t="b">
        <v>0</v>
      </c>
      <c r="K255" s="73"/>
      <c r="L255" s="73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4"/>
      <c r="CJ255" s="74"/>
      <c r="CK255" s="74"/>
      <c r="CL255" s="74"/>
      <c r="CM255" s="74"/>
      <c r="CN255" s="74"/>
      <c r="CO255" s="74"/>
      <c r="CP255" s="74"/>
      <c r="CQ255" s="74"/>
      <c r="CR255" s="74"/>
      <c r="CS255" s="74"/>
      <c r="CT255" s="74"/>
      <c r="CU255" s="74"/>
      <c r="CV255" s="74"/>
      <c r="CW255" s="74"/>
      <c r="CX255" s="74"/>
      <c r="CY255" s="74"/>
      <c r="CZ255" s="74"/>
      <c r="DA255" s="74"/>
      <c r="DB255" s="74"/>
      <c r="DC255" s="74"/>
      <c r="DD255" s="74"/>
      <c r="DE255" s="74"/>
      <c r="DF255" s="74"/>
      <c r="DG255" s="74"/>
      <c r="DH255" s="74"/>
      <c r="DI255" s="74"/>
      <c r="DJ255" s="74"/>
      <c r="DK255" s="74"/>
      <c r="DL255" s="74"/>
      <c r="DM255" s="74"/>
      <c r="DN255" s="74"/>
      <c r="DO255" s="74"/>
      <c r="DP255" s="74"/>
      <c r="DQ255" s="74"/>
      <c r="DR255" s="74"/>
      <c r="DS255" s="74"/>
      <c r="DT255" s="74"/>
    </row>
    <row r="256">
      <c r="A256" s="76"/>
      <c r="B256" s="69" t="s">
        <v>310</v>
      </c>
      <c r="C256" s="82" t="s">
        <v>61</v>
      </c>
      <c r="D256" s="69" t="s">
        <v>61</v>
      </c>
      <c r="E256" s="70">
        <v>10.0</v>
      </c>
      <c r="F256" s="71">
        <v>45241.0</v>
      </c>
      <c r="G256" s="71">
        <v>45253.0</v>
      </c>
      <c r="H256" s="78"/>
      <c r="I256" s="71"/>
      <c r="J256" s="73" t="b">
        <v>0</v>
      </c>
      <c r="K256" s="73"/>
      <c r="L256" s="73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4"/>
      <c r="CR256" s="74"/>
      <c r="CS256" s="74"/>
      <c r="CT256" s="74"/>
      <c r="CU256" s="74"/>
      <c r="CV256" s="74"/>
      <c r="CW256" s="74"/>
      <c r="CX256" s="74"/>
      <c r="CY256" s="74"/>
      <c r="CZ256" s="74"/>
      <c r="DA256" s="74"/>
      <c r="DB256" s="74"/>
      <c r="DC256" s="74"/>
      <c r="DD256" s="74"/>
      <c r="DE256" s="74"/>
      <c r="DF256" s="74"/>
      <c r="DG256" s="74"/>
      <c r="DH256" s="74"/>
      <c r="DI256" s="74"/>
      <c r="DJ256" s="74"/>
      <c r="DK256" s="74"/>
      <c r="DL256" s="74"/>
      <c r="DM256" s="74"/>
      <c r="DN256" s="74"/>
      <c r="DO256" s="74"/>
      <c r="DP256" s="74"/>
      <c r="DQ256" s="74"/>
      <c r="DR256" s="74"/>
      <c r="DS256" s="74"/>
      <c r="DT256" s="74"/>
    </row>
    <row r="257">
      <c r="A257" s="76"/>
      <c r="B257" s="69" t="s">
        <v>311</v>
      </c>
      <c r="C257" s="82" t="s">
        <v>155</v>
      </c>
      <c r="D257" s="69" t="s">
        <v>73</v>
      </c>
      <c r="E257" s="70">
        <v>7.0</v>
      </c>
      <c r="F257" s="71">
        <v>45233.0</v>
      </c>
      <c r="G257" s="71">
        <v>45233.0</v>
      </c>
      <c r="H257" s="78"/>
      <c r="I257" s="71"/>
      <c r="J257" s="73" t="b">
        <v>0</v>
      </c>
      <c r="K257" s="73"/>
      <c r="L257" s="73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74"/>
      <c r="CK257" s="74"/>
      <c r="CL257" s="74"/>
      <c r="CM257" s="74"/>
      <c r="CN257" s="74"/>
      <c r="CO257" s="74"/>
      <c r="CP257" s="74"/>
      <c r="CQ257" s="74"/>
      <c r="CR257" s="74"/>
      <c r="CS257" s="74"/>
      <c r="CT257" s="74"/>
      <c r="CU257" s="74"/>
      <c r="CV257" s="74"/>
      <c r="CW257" s="74"/>
      <c r="CX257" s="74"/>
      <c r="CY257" s="74"/>
      <c r="CZ257" s="74"/>
      <c r="DA257" s="74"/>
      <c r="DB257" s="74"/>
      <c r="DC257" s="74"/>
      <c r="DD257" s="74"/>
      <c r="DE257" s="74"/>
      <c r="DF257" s="74"/>
      <c r="DG257" s="74"/>
      <c r="DH257" s="74"/>
      <c r="DI257" s="74"/>
      <c r="DJ257" s="74"/>
      <c r="DK257" s="74"/>
      <c r="DL257" s="74"/>
      <c r="DM257" s="74"/>
      <c r="DN257" s="74"/>
      <c r="DO257" s="74"/>
      <c r="DP257" s="74"/>
      <c r="DQ257" s="74"/>
      <c r="DR257" s="74"/>
      <c r="DS257" s="74"/>
      <c r="DT257" s="74"/>
    </row>
    <row r="258">
      <c r="A258" s="76"/>
      <c r="B258" s="69" t="s">
        <v>262</v>
      </c>
      <c r="C258" s="82" t="s">
        <v>61</v>
      </c>
      <c r="D258" s="69" t="s">
        <v>73</v>
      </c>
      <c r="E258" s="70">
        <v>7.0</v>
      </c>
      <c r="F258" s="71">
        <v>45222.0</v>
      </c>
      <c r="G258" s="71">
        <v>45233.0</v>
      </c>
      <c r="H258" s="78"/>
      <c r="I258" s="71"/>
      <c r="J258" s="73" t="b">
        <v>0</v>
      </c>
      <c r="K258" s="73"/>
      <c r="L258" s="73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74"/>
      <c r="CK258" s="74"/>
      <c r="CL258" s="74"/>
      <c r="CM258" s="74"/>
      <c r="CN258" s="74"/>
      <c r="CO258" s="74"/>
      <c r="CP258" s="74"/>
      <c r="CQ258" s="74"/>
      <c r="CR258" s="74"/>
      <c r="CS258" s="74"/>
      <c r="CT258" s="74"/>
      <c r="CU258" s="74"/>
      <c r="CV258" s="74"/>
      <c r="CW258" s="74"/>
      <c r="CX258" s="74"/>
      <c r="CY258" s="74"/>
      <c r="CZ258" s="74"/>
      <c r="DA258" s="74"/>
      <c r="DB258" s="74"/>
      <c r="DC258" s="74"/>
      <c r="DD258" s="74"/>
      <c r="DE258" s="74"/>
      <c r="DF258" s="74"/>
      <c r="DG258" s="74"/>
      <c r="DH258" s="74"/>
      <c r="DI258" s="74"/>
      <c r="DJ258" s="74"/>
      <c r="DK258" s="74"/>
      <c r="DL258" s="74"/>
      <c r="DM258" s="74"/>
      <c r="DN258" s="74"/>
      <c r="DO258" s="74"/>
      <c r="DP258" s="74"/>
      <c r="DQ258" s="74"/>
      <c r="DR258" s="74"/>
      <c r="DS258" s="74"/>
      <c r="DT258" s="74"/>
    </row>
    <row r="259">
      <c r="A259" s="76"/>
      <c r="B259" s="69" t="s">
        <v>312</v>
      </c>
      <c r="C259" s="82" t="s">
        <v>61</v>
      </c>
      <c r="D259" s="69" t="s">
        <v>73</v>
      </c>
      <c r="E259" s="70">
        <v>7.0</v>
      </c>
      <c r="F259" s="71">
        <v>45240.0</v>
      </c>
      <c r="G259" s="71">
        <v>45240.0</v>
      </c>
      <c r="H259" s="78"/>
      <c r="I259" s="71"/>
      <c r="J259" s="73" t="b">
        <v>0</v>
      </c>
      <c r="K259" s="73"/>
      <c r="L259" s="73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  <c r="DM259" s="74"/>
      <c r="DN259" s="74"/>
      <c r="DO259" s="74"/>
      <c r="DP259" s="74"/>
      <c r="DQ259" s="74"/>
      <c r="DR259" s="74"/>
      <c r="DS259" s="74"/>
      <c r="DT259" s="74"/>
    </row>
    <row r="260">
      <c r="A260" s="76"/>
      <c r="B260" s="69" t="s">
        <v>227</v>
      </c>
      <c r="C260" s="82" t="s">
        <v>155</v>
      </c>
      <c r="D260" s="69" t="s">
        <v>73</v>
      </c>
      <c r="E260" s="70">
        <v>5.0</v>
      </c>
      <c r="F260" s="71">
        <v>45247.0</v>
      </c>
      <c r="G260" s="71">
        <v>45254.0</v>
      </c>
      <c r="H260" s="78"/>
      <c r="I260" s="71"/>
      <c r="J260" s="73" t="b">
        <v>0</v>
      </c>
      <c r="K260" s="73"/>
      <c r="L260" s="73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74"/>
      <c r="CP260" s="74"/>
      <c r="CQ260" s="74"/>
      <c r="CR260" s="74"/>
      <c r="CS260" s="74"/>
      <c r="CT260" s="74"/>
      <c r="CU260" s="74"/>
      <c r="CV260" s="74"/>
      <c r="CW260" s="74"/>
      <c r="CX260" s="74"/>
      <c r="CY260" s="74"/>
      <c r="CZ260" s="74"/>
      <c r="DA260" s="74"/>
      <c r="DB260" s="74"/>
      <c r="DC260" s="74"/>
      <c r="DD260" s="74"/>
      <c r="DE260" s="74"/>
      <c r="DF260" s="74"/>
      <c r="DG260" s="74"/>
      <c r="DH260" s="74"/>
      <c r="DI260" s="74"/>
      <c r="DJ260" s="74"/>
      <c r="DK260" s="74"/>
      <c r="DL260" s="74"/>
      <c r="DM260" s="74"/>
      <c r="DN260" s="74"/>
      <c r="DO260" s="74"/>
      <c r="DP260" s="74"/>
      <c r="DQ260" s="74"/>
      <c r="DR260" s="74"/>
      <c r="DS260" s="74"/>
      <c r="DT260" s="74"/>
    </row>
    <row r="261">
      <c r="A261" s="76"/>
      <c r="B261" s="69" t="s">
        <v>313</v>
      </c>
      <c r="C261" s="82" t="s">
        <v>155</v>
      </c>
      <c r="D261" s="69" t="s">
        <v>73</v>
      </c>
      <c r="E261" s="70">
        <v>7.0</v>
      </c>
      <c r="F261" s="71">
        <v>45261.0</v>
      </c>
      <c r="G261" s="71">
        <v>45261.0</v>
      </c>
      <c r="H261" s="78"/>
      <c r="I261" s="71"/>
      <c r="J261" s="73" t="b">
        <v>0</v>
      </c>
      <c r="K261" s="73"/>
      <c r="L261" s="73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74"/>
      <c r="BR261" s="74"/>
      <c r="BS261" s="74"/>
      <c r="BT261" s="74"/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  <c r="CE261" s="74"/>
      <c r="CF261" s="74"/>
      <c r="CG261" s="74"/>
      <c r="CH261" s="74"/>
      <c r="CI261" s="74"/>
      <c r="CJ261" s="74"/>
      <c r="CK261" s="74"/>
      <c r="CL261" s="74"/>
      <c r="CM261" s="74"/>
      <c r="CN261" s="74"/>
      <c r="CO261" s="74"/>
      <c r="CP261" s="74"/>
      <c r="CQ261" s="74"/>
      <c r="CR261" s="74"/>
      <c r="CS261" s="74"/>
      <c r="CT261" s="74"/>
      <c r="CU261" s="74"/>
      <c r="CV261" s="74"/>
      <c r="CW261" s="74"/>
      <c r="CX261" s="74"/>
      <c r="CY261" s="74"/>
      <c r="CZ261" s="74"/>
      <c r="DA261" s="74"/>
      <c r="DB261" s="74"/>
      <c r="DC261" s="74"/>
      <c r="DD261" s="74"/>
      <c r="DE261" s="74"/>
      <c r="DF261" s="74"/>
      <c r="DG261" s="74"/>
      <c r="DH261" s="74"/>
      <c r="DI261" s="74"/>
      <c r="DJ261" s="74"/>
      <c r="DK261" s="74"/>
      <c r="DL261" s="74"/>
      <c r="DM261" s="74"/>
      <c r="DN261" s="74"/>
      <c r="DO261" s="74"/>
      <c r="DP261" s="74"/>
      <c r="DQ261" s="74"/>
      <c r="DR261" s="74"/>
      <c r="DS261" s="74"/>
      <c r="DT261" s="74"/>
    </row>
    <row r="262">
      <c r="A262" s="76"/>
      <c r="B262" s="69" t="s">
        <v>305</v>
      </c>
      <c r="C262" s="82" t="s">
        <v>155</v>
      </c>
      <c r="D262" s="69" t="s">
        <v>128</v>
      </c>
      <c r="E262" s="70">
        <v>7.0</v>
      </c>
      <c r="F262" s="71">
        <v>45227.0</v>
      </c>
      <c r="G262" s="71">
        <v>45227.0</v>
      </c>
      <c r="H262" s="78"/>
      <c r="I262" s="71"/>
      <c r="J262" s="73" t="b">
        <v>0</v>
      </c>
      <c r="K262" s="73"/>
      <c r="L262" s="73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74"/>
      <c r="BR262" s="74"/>
      <c r="BS262" s="74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O262" s="74"/>
      <c r="CP262" s="74"/>
      <c r="CQ262" s="74"/>
      <c r="CR262" s="74"/>
      <c r="CS262" s="74"/>
      <c r="CT262" s="74"/>
      <c r="CU262" s="74"/>
      <c r="CV262" s="74"/>
      <c r="CW262" s="74"/>
      <c r="CX262" s="74"/>
      <c r="CY262" s="74"/>
      <c r="CZ262" s="74"/>
      <c r="DA262" s="74"/>
      <c r="DB262" s="74"/>
      <c r="DC262" s="74"/>
      <c r="DD262" s="74"/>
      <c r="DE262" s="74"/>
      <c r="DF262" s="74"/>
      <c r="DG262" s="74"/>
      <c r="DH262" s="74"/>
      <c r="DI262" s="74"/>
      <c r="DJ262" s="74"/>
      <c r="DK262" s="74"/>
      <c r="DL262" s="74"/>
      <c r="DM262" s="74"/>
      <c r="DN262" s="74"/>
      <c r="DO262" s="74"/>
      <c r="DP262" s="74"/>
      <c r="DQ262" s="74"/>
      <c r="DR262" s="74"/>
      <c r="DS262" s="74"/>
      <c r="DT262" s="74"/>
    </row>
    <row r="263">
      <c r="A263" s="76"/>
      <c r="B263" s="69" t="s">
        <v>262</v>
      </c>
      <c r="C263" s="82" t="s">
        <v>61</v>
      </c>
      <c r="D263" s="69" t="s">
        <v>128</v>
      </c>
      <c r="E263" s="70">
        <v>5.0</v>
      </c>
      <c r="F263" s="71">
        <v>45222.0</v>
      </c>
      <c r="G263" s="71">
        <v>45233.0</v>
      </c>
      <c r="H263" s="78"/>
      <c r="I263" s="71"/>
      <c r="J263" s="73" t="b">
        <v>0</v>
      </c>
      <c r="K263" s="73"/>
      <c r="L263" s="73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74"/>
      <c r="CP263" s="74"/>
      <c r="CQ263" s="74"/>
      <c r="CR263" s="74"/>
      <c r="CS263" s="74"/>
      <c r="CT263" s="74"/>
      <c r="CU263" s="74"/>
      <c r="CV263" s="74"/>
      <c r="CW263" s="74"/>
      <c r="CX263" s="74"/>
      <c r="CY263" s="74"/>
      <c r="CZ263" s="74"/>
      <c r="DA263" s="74"/>
      <c r="DB263" s="74"/>
      <c r="DC263" s="74"/>
      <c r="DD263" s="74"/>
      <c r="DE263" s="74"/>
      <c r="DF263" s="74"/>
      <c r="DG263" s="74"/>
      <c r="DH263" s="74"/>
      <c r="DI263" s="74"/>
      <c r="DJ263" s="74"/>
      <c r="DK263" s="74"/>
      <c r="DL263" s="74"/>
      <c r="DM263" s="74"/>
      <c r="DN263" s="74"/>
      <c r="DO263" s="74"/>
      <c r="DP263" s="74"/>
      <c r="DQ263" s="74"/>
      <c r="DR263" s="74"/>
      <c r="DS263" s="74"/>
      <c r="DT263" s="74"/>
    </row>
    <row r="264">
      <c r="A264" s="76"/>
      <c r="B264" s="69" t="s">
        <v>311</v>
      </c>
      <c r="C264" s="82" t="s">
        <v>155</v>
      </c>
      <c r="D264" s="69" t="s">
        <v>128</v>
      </c>
      <c r="E264" s="70">
        <v>7.0</v>
      </c>
      <c r="F264" s="71">
        <v>45233.0</v>
      </c>
      <c r="G264" s="71">
        <v>45233.0</v>
      </c>
      <c r="H264" s="78"/>
      <c r="I264" s="71"/>
      <c r="J264" s="73" t="b">
        <v>0</v>
      </c>
      <c r="K264" s="73"/>
      <c r="L264" s="73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  <c r="BH264" s="74"/>
      <c r="BI264" s="74"/>
      <c r="BJ264" s="74"/>
      <c r="BK264" s="74"/>
      <c r="BL264" s="74"/>
      <c r="BM264" s="74"/>
      <c r="BN264" s="74"/>
      <c r="BO264" s="74"/>
      <c r="BP264" s="74"/>
      <c r="BQ264" s="74"/>
      <c r="BR264" s="74"/>
      <c r="BS264" s="74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74"/>
      <c r="CY264" s="74"/>
      <c r="CZ264" s="74"/>
      <c r="DA264" s="74"/>
      <c r="DB264" s="74"/>
      <c r="DC264" s="74"/>
      <c r="DD264" s="74"/>
      <c r="DE264" s="74"/>
      <c r="DF264" s="74"/>
      <c r="DG264" s="74"/>
      <c r="DH264" s="74"/>
      <c r="DI264" s="74"/>
      <c r="DJ264" s="74"/>
      <c r="DK264" s="74"/>
      <c r="DL264" s="74"/>
      <c r="DM264" s="74"/>
      <c r="DN264" s="74"/>
      <c r="DO264" s="74"/>
      <c r="DP264" s="74"/>
      <c r="DQ264" s="74"/>
      <c r="DR264" s="74"/>
      <c r="DS264" s="74"/>
      <c r="DT264" s="74"/>
    </row>
    <row r="265">
      <c r="A265" s="76"/>
      <c r="B265" s="69" t="s">
        <v>314</v>
      </c>
      <c r="C265" s="82" t="s">
        <v>155</v>
      </c>
      <c r="D265" s="69" t="s">
        <v>128</v>
      </c>
      <c r="E265" s="70">
        <v>7.0</v>
      </c>
      <c r="F265" s="71">
        <v>45269.0</v>
      </c>
      <c r="G265" s="71">
        <v>45269.0</v>
      </c>
      <c r="H265" s="78"/>
      <c r="I265" s="71"/>
      <c r="J265" s="73" t="b">
        <v>0</v>
      </c>
      <c r="K265" s="73"/>
      <c r="L265" s="73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74"/>
      <c r="BR265" s="74"/>
      <c r="BS265" s="74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74"/>
      <c r="CY265" s="74"/>
      <c r="CZ265" s="74"/>
      <c r="DA265" s="74"/>
      <c r="DB265" s="74"/>
      <c r="DC265" s="74"/>
      <c r="DD265" s="74"/>
      <c r="DE265" s="74"/>
      <c r="DF265" s="74"/>
      <c r="DG265" s="74"/>
      <c r="DH265" s="74"/>
      <c r="DI265" s="74"/>
      <c r="DJ265" s="74"/>
      <c r="DK265" s="74"/>
      <c r="DL265" s="74"/>
      <c r="DM265" s="74"/>
      <c r="DN265" s="74"/>
      <c r="DO265" s="74"/>
      <c r="DP265" s="74"/>
      <c r="DQ265" s="74"/>
      <c r="DR265" s="74"/>
      <c r="DS265" s="74"/>
      <c r="DT265" s="74"/>
    </row>
    <row r="266">
      <c r="A266" s="76"/>
      <c r="B266" s="69" t="s">
        <v>315</v>
      </c>
      <c r="C266" s="82" t="s">
        <v>155</v>
      </c>
      <c r="D266" s="69" t="s">
        <v>54</v>
      </c>
      <c r="E266" s="70">
        <v>5.0</v>
      </c>
      <c r="F266" s="71">
        <v>45250.0</v>
      </c>
      <c r="G266" s="71">
        <v>45261.0</v>
      </c>
      <c r="H266" s="78"/>
      <c r="I266" s="71"/>
      <c r="J266" s="73" t="b">
        <v>0</v>
      </c>
      <c r="K266" s="73"/>
      <c r="L266" s="73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B266" s="74"/>
      <c r="DC266" s="74"/>
      <c r="DD266" s="74"/>
      <c r="DE266" s="74"/>
      <c r="DF266" s="74"/>
      <c r="DG266" s="74"/>
      <c r="DH266" s="74"/>
      <c r="DI266" s="74"/>
      <c r="DJ266" s="74"/>
      <c r="DK266" s="74"/>
      <c r="DL266" s="74"/>
      <c r="DM266" s="74"/>
      <c r="DN266" s="74"/>
      <c r="DO266" s="74"/>
      <c r="DP266" s="74"/>
      <c r="DQ266" s="74"/>
      <c r="DR266" s="74"/>
      <c r="DS266" s="74"/>
      <c r="DT266" s="74"/>
    </row>
    <row r="267">
      <c r="A267" s="76"/>
      <c r="B267" s="69" t="s">
        <v>227</v>
      </c>
      <c r="C267" s="82" t="s">
        <v>155</v>
      </c>
      <c r="D267" s="69" t="s">
        <v>54</v>
      </c>
      <c r="E267" s="70">
        <v>5.0</v>
      </c>
      <c r="F267" s="71">
        <v>45247.0</v>
      </c>
      <c r="G267" s="71">
        <v>45254.0</v>
      </c>
      <c r="H267" s="78"/>
      <c r="I267" s="71"/>
      <c r="J267" s="73" t="b">
        <v>0</v>
      </c>
      <c r="K267" s="73"/>
      <c r="L267" s="73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B267" s="74"/>
      <c r="DC267" s="74"/>
      <c r="DD267" s="74"/>
      <c r="DE267" s="74"/>
      <c r="DF267" s="74"/>
      <c r="DG267" s="74"/>
      <c r="DH267" s="74"/>
      <c r="DI267" s="74"/>
      <c r="DJ267" s="74"/>
      <c r="DK267" s="74"/>
      <c r="DL267" s="74"/>
      <c r="DM267" s="74"/>
      <c r="DN267" s="74"/>
      <c r="DO267" s="74"/>
      <c r="DP267" s="74"/>
      <c r="DQ267" s="74"/>
      <c r="DR267" s="74"/>
      <c r="DS267" s="74"/>
      <c r="DT267" s="74"/>
    </row>
    <row r="268">
      <c r="A268" s="76"/>
      <c r="B268" s="69" t="s">
        <v>315</v>
      </c>
      <c r="C268" s="82" t="s">
        <v>155</v>
      </c>
      <c r="D268" s="69" t="s">
        <v>78</v>
      </c>
      <c r="E268" s="70">
        <v>5.0</v>
      </c>
      <c r="F268" s="71">
        <v>45250.0</v>
      </c>
      <c r="G268" s="71">
        <v>45261.0</v>
      </c>
      <c r="H268" s="78"/>
      <c r="I268" s="71"/>
      <c r="J268" s="73" t="b">
        <v>0</v>
      </c>
      <c r="K268" s="73"/>
      <c r="L268" s="73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  <c r="DD268" s="74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</row>
    <row r="269">
      <c r="A269" s="76"/>
      <c r="B269" s="69" t="s">
        <v>227</v>
      </c>
      <c r="C269" s="82" t="s">
        <v>155</v>
      </c>
      <c r="D269" s="69" t="s">
        <v>78</v>
      </c>
      <c r="E269" s="70">
        <v>5.0</v>
      </c>
      <c r="F269" s="71">
        <v>45247.0</v>
      </c>
      <c r="G269" s="71">
        <v>45254.0</v>
      </c>
      <c r="H269" s="78"/>
      <c r="I269" s="71"/>
      <c r="J269" s="73" t="b">
        <v>0</v>
      </c>
      <c r="K269" s="73"/>
      <c r="L269" s="73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74"/>
      <c r="DD269" s="74"/>
      <c r="DE269" s="74"/>
      <c r="DF269" s="74"/>
      <c r="DG269" s="74"/>
      <c r="DH269" s="74"/>
      <c r="DI269" s="74"/>
      <c r="DJ269" s="74"/>
      <c r="DK269" s="74"/>
      <c r="DL269" s="74"/>
      <c r="DM269" s="74"/>
      <c r="DN269" s="74"/>
      <c r="DO269" s="74"/>
      <c r="DP269" s="74"/>
      <c r="DQ269" s="74"/>
      <c r="DR269" s="74"/>
      <c r="DS269" s="74"/>
      <c r="DT269" s="74"/>
    </row>
    <row r="270">
      <c r="A270" s="76"/>
      <c r="B270" s="69" t="s">
        <v>316</v>
      </c>
      <c r="C270" s="82" t="s">
        <v>155</v>
      </c>
      <c r="D270" s="69" t="s">
        <v>49</v>
      </c>
      <c r="E270" s="70">
        <v>5.0</v>
      </c>
      <c r="F270" s="71">
        <v>45250.0</v>
      </c>
      <c r="G270" s="71">
        <v>45263.0</v>
      </c>
      <c r="H270" s="78"/>
      <c r="I270" s="71"/>
      <c r="J270" s="73" t="b">
        <v>0</v>
      </c>
      <c r="K270" s="73"/>
      <c r="L270" s="73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74"/>
      <c r="DD270" s="74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</row>
    <row r="271">
      <c r="A271" s="76"/>
      <c r="B271" s="69" t="s">
        <v>227</v>
      </c>
      <c r="C271" s="82" t="s">
        <v>155</v>
      </c>
      <c r="D271" s="69" t="s">
        <v>49</v>
      </c>
      <c r="E271" s="70">
        <v>5.0</v>
      </c>
      <c r="F271" s="71">
        <v>45247.0</v>
      </c>
      <c r="G271" s="71">
        <v>45254.0</v>
      </c>
      <c r="H271" s="78"/>
      <c r="I271" s="71"/>
      <c r="J271" s="73" t="b">
        <v>0</v>
      </c>
      <c r="K271" s="73"/>
      <c r="L271" s="73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</row>
    <row r="272">
      <c r="A272" s="76"/>
      <c r="B272" s="69" t="s">
        <v>317</v>
      </c>
      <c r="C272" s="82" t="s">
        <v>155</v>
      </c>
      <c r="D272" s="69" t="s">
        <v>81</v>
      </c>
      <c r="E272" s="70">
        <v>7.0</v>
      </c>
      <c r="F272" s="71">
        <v>45200.0</v>
      </c>
      <c r="G272" s="71">
        <v>45240.0</v>
      </c>
      <c r="H272" s="78"/>
      <c r="I272" s="71"/>
      <c r="J272" s="73" t="b">
        <v>0</v>
      </c>
      <c r="K272" s="73"/>
      <c r="L272" s="73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</row>
    <row r="273">
      <c r="A273" s="76"/>
      <c r="B273" s="69" t="s">
        <v>315</v>
      </c>
      <c r="C273" s="82" t="s">
        <v>155</v>
      </c>
      <c r="D273" s="69" t="s">
        <v>67</v>
      </c>
      <c r="E273" s="70">
        <v>5.0</v>
      </c>
      <c r="F273" s="71">
        <v>45250.0</v>
      </c>
      <c r="G273" s="71">
        <v>45261.0</v>
      </c>
      <c r="H273" s="78"/>
      <c r="I273" s="71"/>
      <c r="J273" s="73" t="b">
        <v>0</v>
      </c>
      <c r="K273" s="73"/>
      <c r="L273" s="73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4"/>
      <c r="CJ273" s="74"/>
      <c r="CK273" s="74"/>
      <c r="CL273" s="74"/>
      <c r="CM273" s="74"/>
      <c r="CN273" s="74"/>
      <c r="CO273" s="74"/>
      <c r="CP273" s="74"/>
      <c r="CQ273" s="74"/>
      <c r="CR273" s="74"/>
      <c r="CS273" s="74"/>
      <c r="CT273" s="74"/>
      <c r="CU273" s="74"/>
      <c r="CV273" s="74"/>
      <c r="CW273" s="74"/>
      <c r="CX273" s="74"/>
      <c r="CY273" s="74"/>
      <c r="CZ273" s="74"/>
      <c r="DA273" s="74"/>
      <c r="DB273" s="74"/>
      <c r="DC273" s="74"/>
      <c r="DD273" s="74"/>
      <c r="DE273" s="74"/>
      <c r="DF273" s="74"/>
      <c r="DG273" s="74"/>
      <c r="DH273" s="74"/>
      <c r="DI273" s="74"/>
      <c r="DJ273" s="74"/>
      <c r="DK273" s="74"/>
      <c r="DL273" s="74"/>
      <c r="DM273" s="74"/>
      <c r="DN273" s="74"/>
      <c r="DO273" s="74"/>
      <c r="DP273" s="74"/>
      <c r="DQ273" s="74"/>
      <c r="DR273" s="74"/>
      <c r="DS273" s="74"/>
      <c r="DT273" s="74"/>
    </row>
    <row r="274">
      <c r="A274" s="76"/>
      <c r="B274" s="69" t="s">
        <v>227</v>
      </c>
      <c r="C274" s="82" t="s">
        <v>155</v>
      </c>
      <c r="D274" s="69" t="s">
        <v>67</v>
      </c>
      <c r="E274" s="70">
        <v>5.0</v>
      </c>
      <c r="F274" s="71">
        <v>45247.0</v>
      </c>
      <c r="G274" s="71">
        <v>45254.0</v>
      </c>
      <c r="H274" s="78"/>
      <c r="I274" s="71"/>
      <c r="J274" s="73" t="b">
        <v>0</v>
      </c>
      <c r="K274" s="73"/>
      <c r="L274" s="73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74"/>
      <c r="CK274" s="74"/>
      <c r="CL274" s="74"/>
      <c r="CM274" s="74"/>
      <c r="CN274" s="74"/>
      <c r="CO274" s="74"/>
      <c r="CP274" s="74"/>
      <c r="CQ274" s="74"/>
      <c r="CR274" s="74"/>
      <c r="CS274" s="74"/>
      <c r="CT274" s="74"/>
      <c r="CU274" s="74"/>
      <c r="CV274" s="74"/>
      <c r="CW274" s="74"/>
      <c r="CX274" s="74"/>
      <c r="CY274" s="74"/>
      <c r="CZ274" s="74"/>
      <c r="DA274" s="74"/>
      <c r="DB274" s="74"/>
      <c r="DC274" s="74"/>
      <c r="DD274" s="74"/>
      <c r="DE274" s="74"/>
      <c r="DF274" s="74"/>
      <c r="DG274" s="74"/>
      <c r="DH274" s="74"/>
      <c r="DI274" s="74"/>
      <c r="DJ274" s="74"/>
      <c r="DK274" s="74"/>
      <c r="DL274" s="74"/>
      <c r="DM274" s="74"/>
      <c r="DN274" s="74"/>
      <c r="DO274" s="74"/>
      <c r="DP274" s="74"/>
      <c r="DQ274" s="74"/>
      <c r="DR274" s="74"/>
      <c r="DS274" s="74"/>
      <c r="DT274" s="74"/>
    </row>
    <row r="275">
      <c r="A275" s="76"/>
      <c r="B275" s="69" t="s">
        <v>262</v>
      </c>
      <c r="C275" s="82" t="s">
        <v>61</v>
      </c>
      <c r="D275" s="69" t="s">
        <v>51</v>
      </c>
      <c r="E275" s="70">
        <v>5.0</v>
      </c>
      <c r="F275" s="71">
        <v>45222.0</v>
      </c>
      <c r="G275" s="71">
        <v>45233.0</v>
      </c>
      <c r="H275" s="78"/>
      <c r="I275" s="71"/>
      <c r="J275" s="73" t="b">
        <v>0</v>
      </c>
      <c r="K275" s="73"/>
      <c r="L275" s="73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  <c r="DG275" s="74"/>
      <c r="DH275" s="74"/>
      <c r="DI275" s="74"/>
      <c r="DJ275" s="74"/>
      <c r="DK275" s="74"/>
      <c r="DL275" s="74"/>
      <c r="DM275" s="74"/>
      <c r="DN275" s="74"/>
      <c r="DO275" s="74"/>
      <c r="DP275" s="74"/>
      <c r="DQ275" s="74"/>
      <c r="DR275" s="74"/>
      <c r="DS275" s="74"/>
      <c r="DT275" s="74"/>
    </row>
    <row r="276">
      <c r="A276" s="76"/>
      <c r="B276" s="69" t="s">
        <v>312</v>
      </c>
      <c r="C276" s="82" t="s">
        <v>61</v>
      </c>
      <c r="D276" s="69" t="s">
        <v>51</v>
      </c>
      <c r="E276" s="70">
        <v>7.0</v>
      </c>
      <c r="F276" s="71">
        <v>45240.0</v>
      </c>
      <c r="G276" s="71">
        <v>45240.0</v>
      </c>
      <c r="H276" s="78"/>
      <c r="I276" s="71"/>
      <c r="J276" s="73" t="b">
        <v>0</v>
      </c>
      <c r="K276" s="73"/>
      <c r="L276" s="73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4"/>
      <c r="CJ276" s="74"/>
      <c r="CK276" s="74"/>
      <c r="CL276" s="74"/>
      <c r="CM276" s="74"/>
      <c r="CN276" s="74"/>
      <c r="CO276" s="74"/>
      <c r="CP276" s="74"/>
      <c r="CQ276" s="74"/>
      <c r="CR276" s="74"/>
      <c r="CS276" s="74"/>
      <c r="CT276" s="74"/>
      <c r="CU276" s="74"/>
      <c r="CV276" s="74"/>
      <c r="CW276" s="74"/>
      <c r="CX276" s="74"/>
      <c r="CY276" s="74"/>
      <c r="CZ276" s="74"/>
      <c r="DA276" s="74"/>
      <c r="DB276" s="74"/>
      <c r="DC276" s="74"/>
      <c r="DD276" s="74"/>
      <c r="DE276" s="74"/>
      <c r="DF276" s="74"/>
      <c r="DG276" s="74"/>
      <c r="DH276" s="74"/>
      <c r="DI276" s="74"/>
      <c r="DJ276" s="74"/>
      <c r="DK276" s="74"/>
      <c r="DL276" s="74"/>
      <c r="DM276" s="74"/>
      <c r="DN276" s="74"/>
      <c r="DO276" s="74"/>
      <c r="DP276" s="74"/>
      <c r="DQ276" s="74"/>
      <c r="DR276" s="74"/>
      <c r="DS276" s="74"/>
      <c r="DT276" s="74"/>
    </row>
    <row r="277">
      <c r="A277" s="76"/>
      <c r="B277" s="69" t="s">
        <v>313</v>
      </c>
      <c r="C277" s="82" t="s">
        <v>155</v>
      </c>
      <c r="D277" s="69" t="s">
        <v>51</v>
      </c>
      <c r="E277" s="70">
        <v>7.0</v>
      </c>
      <c r="F277" s="71">
        <v>45261.0</v>
      </c>
      <c r="G277" s="71">
        <v>45261.0</v>
      </c>
      <c r="H277" s="78"/>
      <c r="I277" s="71"/>
      <c r="J277" s="73" t="b">
        <v>0</v>
      </c>
      <c r="K277" s="73"/>
      <c r="L277" s="73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74"/>
      <c r="CK277" s="74"/>
      <c r="CL277" s="74"/>
      <c r="CM277" s="74"/>
      <c r="CN277" s="74"/>
      <c r="CO277" s="74"/>
      <c r="CP277" s="74"/>
      <c r="CQ277" s="74"/>
      <c r="CR277" s="74"/>
      <c r="CS277" s="74"/>
      <c r="CT277" s="74"/>
      <c r="CU277" s="74"/>
      <c r="CV277" s="74"/>
      <c r="CW277" s="74"/>
      <c r="CX277" s="74"/>
      <c r="CY277" s="74"/>
      <c r="CZ277" s="74"/>
      <c r="DA277" s="74"/>
      <c r="DB277" s="74"/>
      <c r="DC277" s="74"/>
      <c r="DD277" s="74"/>
      <c r="DE277" s="74"/>
      <c r="DF277" s="74"/>
      <c r="DG277" s="74"/>
      <c r="DH277" s="74"/>
      <c r="DI277" s="74"/>
      <c r="DJ277" s="74"/>
      <c r="DK277" s="74"/>
      <c r="DL277" s="74"/>
      <c r="DM277" s="74"/>
      <c r="DN277" s="74"/>
      <c r="DO277" s="74"/>
      <c r="DP277" s="74"/>
      <c r="DQ277" s="74"/>
      <c r="DR277" s="74"/>
      <c r="DS277" s="74"/>
      <c r="DT277" s="74"/>
    </row>
    <row r="278">
      <c r="A278" s="76"/>
      <c r="B278" s="69" t="s">
        <v>308</v>
      </c>
      <c r="C278" s="82" t="s">
        <v>61</v>
      </c>
      <c r="D278" s="69" t="s">
        <v>51</v>
      </c>
      <c r="E278" s="70">
        <v>7.0</v>
      </c>
      <c r="F278" s="71">
        <v>45275.0</v>
      </c>
      <c r="G278" s="71">
        <v>45275.0</v>
      </c>
      <c r="H278" s="78"/>
      <c r="I278" s="71"/>
      <c r="J278" s="73" t="b">
        <v>0</v>
      </c>
      <c r="K278" s="73"/>
      <c r="L278" s="73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74"/>
      <c r="BR278" s="74"/>
      <c r="BS278" s="74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4"/>
      <c r="CJ278" s="74"/>
      <c r="CK278" s="74"/>
      <c r="CL278" s="74"/>
      <c r="CM278" s="74"/>
      <c r="CN278" s="74"/>
      <c r="CO278" s="74"/>
      <c r="CP278" s="74"/>
      <c r="CQ278" s="74"/>
      <c r="CR278" s="74"/>
      <c r="CS278" s="74"/>
      <c r="CT278" s="74"/>
      <c r="CU278" s="74"/>
      <c r="CV278" s="74"/>
      <c r="CW278" s="74"/>
      <c r="CX278" s="74"/>
      <c r="CY278" s="74"/>
      <c r="CZ278" s="74"/>
      <c r="DA278" s="74"/>
      <c r="DB278" s="74"/>
      <c r="DC278" s="74"/>
      <c r="DD278" s="74"/>
      <c r="DE278" s="74"/>
      <c r="DF278" s="74"/>
      <c r="DG278" s="74"/>
      <c r="DH278" s="74"/>
      <c r="DI278" s="74"/>
      <c r="DJ278" s="74"/>
      <c r="DK278" s="74"/>
      <c r="DL278" s="74"/>
      <c r="DM278" s="74"/>
      <c r="DN278" s="74"/>
      <c r="DO278" s="74"/>
      <c r="DP278" s="74"/>
      <c r="DQ278" s="74"/>
      <c r="DR278" s="74"/>
      <c r="DS278" s="74"/>
      <c r="DT278" s="74"/>
    </row>
    <row r="279">
      <c r="A279" s="76"/>
      <c r="B279" s="69" t="s">
        <v>316</v>
      </c>
      <c r="C279" s="82" t="s">
        <v>155</v>
      </c>
      <c r="D279" s="69" t="s">
        <v>58</v>
      </c>
      <c r="E279" s="70">
        <v>5.0</v>
      </c>
      <c r="F279" s="71">
        <v>45250.0</v>
      </c>
      <c r="G279" s="71">
        <v>45263.0</v>
      </c>
      <c r="H279" s="78"/>
      <c r="I279" s="71"/>
      <c r="J279" s="73" t="b">
        <v>0</v>
      </c>
      <c r="K279" s="73"/>
      <c r="L279" s="73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74"/>
      <c r="BR279" s="74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4"/>
      <c r="CJ279" s="74"/>
      <c r="CK279" s="74"/>
      <c r="CL279" s="74"/>
      <c r="CM279" s="74"/>
      <c r="CN279" s="74"/>
      <c r="CO279" s="74"/>
      <c r="CP279" s="74"/>
      <c r="CQ279" s="74"/>
      <c r="CR279" s="74"/>
      <c r="CS279" s="74"/>
      <c r="CT279" s="74"/>
      <c r="CU279" s="74"/>
      <c r="CV279" s="74"/>
      <c r="CW279" s="74"/>
      <c r="CX279" s="74"/>
      <c r="CY279" s="74"/>
      <c r="CZ279" s="74"/>
      <c r="DA279" s="74"/>
      <c r="DB279" s="74"/>
      <c r="DC279" s="74"/>
      <c r="DD279" s="74"/>
      <c r="DE279" s="74"/>
      <c r="DF279" s="74"/>
      <c r="DG279" s="74"/>
      <c r="DH279" s="74"/>
      <c r="DI279" s="74"/>
      <c r="DJ279" s="74"/>
      <c r="DK279" s="74"/>
      <c r="DL279" s="74"/>
      <c r="DM279" s="74"/>
      <c r="DN279" s="74"/>
      <c r="DO279" s="74"/>
      <c r="DP279" s="74"/>
      <c r="DQ279" s="74"/>
      <c r="DR279" s="74"/>
      <c r="DS279" s="74"/>
      <c r="DT279" s="74"/>
    </row>
    <row r="280">
      <c r="A280" s="76"/>
      <c r="B280" s="69" t="s">
        <v>227</v>
      </c>
      <c r="C280" s="82" t="s">
        <v>155</v>
      </c>
      <c r="D280" s="69" t="s">
        <v>58</v>
      </c>
      <c r="E280" s="70">
        <v>5.0</v>
      </c>
      <c r="F280" s="71">
        <v>45247.0</v>
      </c>
      <c r="G280" s="71">
        <v>45254.0</v>
      </c>
      <c r="H280" s="78"/>
      <c r="I280" s="71"/>
      <c r="J280" s="73" t="b">
        <v>0</v>
      </c>
      <c r="K280" s="73"/>
      <c r="L280" s="73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4"/>
      <c r="CO280" s="74"/>
      <c r="CP280" s="74"/>
      <c r="CQ280" s="74"/>
      <c r="CR280" s="74"/>
      <c r="CS280" s="74"/>
      <c r="CT280" s="74"/>
      <c r="CU280" s="74"/>
      <c r="CV280" s="74"/>
      <c r="CW280" s="74"/>
      <c r="CX280" s="74"/>
      <c r="CY280" s="74"/>
      <c r="CZ280" s="74"/>
      <c r="DA280" s="74"/>
      <c r="DB280" s="74"/>
      <c r="DC280" s="74"/>
      <c r="DD280" s="74"/>
      <c r="DE280" s="74"/>
      <c r="DF280" s="74"/>
      <c r="DG280" s="74"/>
      <c r="DH280" s="74"/>
      <c r="DI280" s="74"/>
      <c r="DJ280" s="74"/>
      <c r="DK280" s="74"/>
      <c r="DL280" s="74"/>
      <c r="DM280" s="74"/>
      <c r="DN280" s="74"/>
      <c r="DO280" s="74"/>
      <c r="DP280" s="74"/>
      <c r="DQ280" s="74"/>
      <c r="DR280" s="74"/>
      <c r="DS280" s="74"/>
      <c r="DT280" s="74"/>
    </row>
    <row r="281">
      <c r="A281" s="76"/>
      <c r="B281" s="69" t="s">
        <v>318</v>
      </c>
      <c r="C281" s="82" t="s">
        <v>155</v>
      </c>
      <c r="D281" s="69" t="s">
        <v>47</v>
      </c>
      <c r="E281" s="70">
        <v>5.0</v>
      </c>
      <c r="F281" s="71">
        <v>45250.0</v>
      </c>
      <c r="G281" s="71">
        <v>45263.0</v>
      </c>
      <c r="H281" s="78"/>
      <c r="I281" s="71"/>
      <c r="J281" s="73" t="b">
        <v>0</v>
      </c>
      <c r="K281" s="73"/>
      <c r="L281" s="73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74"/>
      <c r="BR281" s="74"/>
      <c r="BS281" s="74"/>
      <c r="BT281" s="74"/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  <c r="CE281" s="74"/>
      <c r="CF281" s="74"/>
      <c r="CG281" s="74"/>
      <c r="CH281" s="74"/>
      <c r="CI281" s="74"/>
      <c r="CJ281" s="74"/>
      <c r="CK281" s="74"/>
      <c r="CL281" s="74"/>
      <c r="CM281" s="74"/>
      <c r="CN281" s="74"/>
      <c r="CO281" s="74"/>
      <c r="CP281" s="74"/>
      <c r="CQ281" s="74"/>
      <c r="CR281" s="74"/>
      <c r="CS281" s="74"/>
      <c r="CT281" s="74"/>
      <c r="CU281" s="74"/>
      <c r="CV281" s="74"/>
      <c r="CW281" s="74"/>
      <c r="CX281" s="74"/>
      <c r="CY281" s="74"/>
      <c r="CZ281" s="74"/>
      <c r="DA281" s="74"/>
      <c r="DB281" s="74"/>
      <c r="DC281" s="74"/>
      <c r="DD281" s="74"/>
      <c r="DE281" s="74"/>
      <c r="DF281" s="74"/>
      <c r="DG281" s="74"/>
      <c r="DH281" s="74"/>
      <c r="DI281" s="74"/>
      <c r="DJ281" s="74"/>
      <c r="DK281" s="74"/>
      <c r="DL281" s="74"/>
      <c r="DM281" s="74"/>
      <c r="DN281" s="74"/>
      <c r="DO281" s="74"/>
      <c r="DP281" s="74"/>
      <c r="DQ281" s="74"/>
      <c r="DR281" s="74"/>
      <c r="DS281" s="74"/>
      <c r="DT281" s="74"/>
    </row>
    <row r="282">
      <c r="A282" s="76"/>
      <c r="B282" s="69" t="s">
        <v>319</v>
      </c>
      <c r="C282" s="82" t="s">
        <v>61</v>
      </c>
      <c r="D282" s="69" t="s">
        <v>47</v>
      </c>
      <c r="E282" s="70">
        <v>5.0</v>
      </c>
      <c r="F282" s="71">
        <v>45250.0</v>
      </c>
      <c r="G282" s="71">
        <v>45263.0</v>
      </c>
      <c r="H282" s="78"/>
      <c r="I282" s="71"/>
      <c r="J282" s="73" t="b">
        <v>0</v>
      </c>
      <c r="K282" s="73"/>
      <c r="L282" s="73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74"/>
      <c r="BR282" s="74"/>
      <c r="BS282" s="74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4"/>
      <c r="CJ282" s="74"/>
      <c r="CK282" s="74"/>
      <c r="CL282" s="74"/>
      <c r="CM282" s="74"/>
      <c r="CN282" s="74"/>
      <c r="CO282" s="74"/>
      <c r="CP282" s="74"/>
      <c r="CQ282" s="74"/>
      <c r="CR282" s="74"/>
      <c r="CS282" s="74"/>
      <c r="CT282" s="74"/>
      <c r="CU282" s="74"/>
      <c r="CV282" s="74"/>
      <c r="CW282" s="74"/>
      <c r="CX282" s="74"/>
      <c r="CY282" s="74"/>
      <c r="CZ282" s="74"/>
      <c r="DA282" s="74"/>
      <c r="DB282" s="74"/>
      <c r="DC282" s="74"/>
      <c r="DD282" s="74"/>
      <c r="DE282" s="74"/>
      <c r="DF282" s="74"/>
      <c r="DG282" s="74"/>
      <c r="DH282" s="74"/>
      <c r="DI282" s="74"/>
      <c r="DJ282" s="74"/>
      <c r="DK282" s="74"/>
      <c r="DL282" s="74"/>
      <c r="DM282" s="74"/>
      <c r="DN282" s="74"/>
      <c r="DO282" s="74"/>
      <c r="DP282" s="74"/>
      <c r="DQ282" s="74"/>
      <c r="DR282" s="74"/>
      <c r="DS282" s="74"/>
      <c r="DT282" s="74"/>
    </row>
    <row r="283">
      <c r="A283" s="76"/>
      <c r="B283" s="69" t="s">
        <v>306</v>
      </c>
      <c r="C283" s="82" t="s">
        <v>155</v>
      </c>
      <c r="D283" s="69" t="s">
        <v>47</v>
      </c>
      <c r="E283" s="70">
        <v>2.0</v>
      </c>
      <c r="F283" s="71">
        <v>45233.0</v>
      </c>
      <c r="G283" s="71">
        <v>45233.0</v>
      </c>
      <c r="H283" s="78"/>
      <c r="I283" s="71"/>
      <c r="J283" s="73" t="b">
        <v>0</v>
      </c>
      <c r="K283" s="73"/>
      <c r="L283" s="73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74"/>
      <c r="BR283" s="74"/>
      <c r="BS283" s="74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4"/>
      <c r="CJ283" s="74"/>
      <c r="CK283" s="74"/>
      <c r="CL283" s="74"/>
      <c r="CM283" s="74"/>
      <c r="CN283" s="74"/>
      <c r="CO283" s="74"/>
      <c r="CP283" s="74"/>
      <c r="CQ283" s="74"/>
      <c r="CR283" s="74"/>
      <c r="CS283" s="74"/>
      <c r="CT283" s="74"/>
      <c r="CU283" s="74"/>
      <c r="CV283" s="74"/>
      <c r="CW283" s="74"/>
      <c r="CX283" s="74"/>
      <c r="CY283" s="74"/>
      <c r="CZ283" s="74"/>
      <c r="DA283" s="74"/>
      <c r="DB283" s="74"/>
      <c r="DC283" s="74"/>
      <c r="DD283" s="74"/>
      <c r="DE283" s="74"/>
      <c r="DF283" s="74"/>
      <c r="DG283" s="74"/>
      <c r="DH283" s="74"/>
      <c r="DI283" s="74"/>
      <c r="DJ283" s="74"/>
      <c r="DK283" s="74"/>
      <c r="DL283" s="74"/>
      <c r="DM283" s="74"/>
      <c r="DN283" s="74"/>
      <c r="DO283" s="74"/>
      <c r="DP283" s="74"/>
      <c r="DQ283" s="74"/>
      <c r="DR283" s="74"/>
      <c r="DS283" s="74"/>
      <c r="DT283" s="74"/>
    </row>
    <row r="284">
      <c r="A284" s="76"/>
      <c r="B284" s="69" t="s">
        <v>227</v>
      </c>
      <c r="C284" s="82" t="s">
        <v>155</v>
      </c>
      <c r="D284" s="69" t="s">
        <v>57</v>
      </c>
      <c r="E284" s="70">
        <v>5.0</v>
      </c>
      <c r="F284" s="71">
        <v>45247.0</v>
      </c>
      <c r="G284" s="71">
        <v>45254.0</v>
      </c>
      <c r="H284" s="78"/>
      <c r="I284" s="71"/>
      <c r="J284" s="73" t="b">
        <v>0</v>
      </c>
      <c r="K284" s="73"/>
      <c r="L284" s="73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  <c r="BB284" s="74"/>
      <c r="BC284" s="74"/>
      <c r="BD284" s="74"/>
      <c r="BE284" s="74"/>
      <c r="BF284" s="74"/>
      <c r="BG284" s="74"/>
      <c r="BH284" s="74"/>
      <c r="BI284" s="74"/>
      <c r="BJ284" s="74"/>
      <c r="BK284" s="74"/>
      <c r="BL284" s="74"/>
      <c r="BM284" s="74"/>
      <c r="BN284" s="74"/>
      <c r="BO284" s="74"/>
      <c r="BP284" s="74"/>
      <c r="BQ284" s="74"/>
      <c r="BR284" s="74"/>
      <c r="BS284" s="74"/>
      <c r="BT284" s="74"/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  <c r="CE284" s="74"/>
      <c r="CF284" s="74"/>
      <c r="CG284" s="74"/>
      <c r="CH284" s="74"/>
      <c r="CI284" s="74"/>
      <c r="CJ284" s="74"/>
      <c r="CK284" s="74"/>
      <c r="CL284" s="74"/>
      <c r="CM284" s="74"/>
      <c r="CN284" s="74"/>
      <c r="CO284" s="74"/>
      <c r="CP284" s="74"/>
      <c r="CQ284" s="74"/>
      <c r="CR284" s="74"/>
      <c r="CS284" s="74"/>
      <c r="CT284" s="74"/>
      <c r="CU284" s="74"/>
      <c r="CV284" s="74"/>
      <c r="CW284" s="74"/>
      <c r="CX284" s="74"/>
      <c r="CY284" s="74"/>
      <c r="CZ284" s="74"/>
      <c r="DA284" s="74"/>
      <c r="DB284" s="74"/>
      <c r="DC284" s="74"/>
      <c r="DD284" s="74"/>
      <c r="DE284" s="74"/>
      <c r="DF284" s="74"/>
      <c r="DG284" s="74"/>
      <c r="DH284" s="74"/>
      <c r="DI284" s="74"/>
      <c r="DJ284" s="74"/>
      <c r="DK284" s="74"/>
      <c r="DL284" s="74"/>
      <c r="DM284" s="74"/>
      <c r="DN284" s="74"/>
      <c r="DO284" s="74"/>
      <c r="DP284" s="74"/>
      <c r="DQ284" s="74"/>
      <c r="DR284" s="74"/>
      <c r="DS284" s="74"/>
      <c r="DT284" s="74"/>
    </row>
    <row r="285">
      <c r="A285" s="76"/>
      <c r="B285" s="69" t="s">
        <v>262</v>
      </c>
      <c r="C285" s="82" t="s">
        <v>61</v>
      </c>
      <c r="D285" s="69" t="s">
        <v>145</v>
      </c>
      <c r="E285" s="70">
        <v>5.0</v>
      </c>
      <c r="F285" s="71">
        <v>45222.0</v>
      </c>
      <c r="G285" s="71">
        <v>45233.0</v>
      </c>
      <c r="H285" s="78"/>
      <c r="I285" s="71"/>
      <c r="J285" s="73" t="b">
        <v>0</v>
      </c>
      <c r="K285" s="73"/>
      <c r="L285" s="73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74"/>
      <c r="BL285" s="74"/>
      <c r="BM285" s="74"/>
      <c r="BN285" s="74"/>
      <c r="BO285" s="74"/>
      <c r="BP285" s="74"/>
      <c r="BQ285" s="74"/>
      <c r="BR285" s="74"/>
      <c r="BS285" s="74"/>
      <c r="BT285" s="74"/>
      <c r="BU285" s="74"/>
      <c r="BV285" s="74"/>
      <c r="BW285" s="74"/>
      <c r="BX285" s="74"/>
      <c r="BY285" s="74"/>
      <c r="BZ285" s="74"/>
      <c r="CA285" s="74"/>
      <c r="CB285" s="74"/>
      <c r="CC285" s="74"/>
      <c r="CD285" s="74"/>
      <c r="CE285" s="74"/>
      <c r="CF285" s="74"/>
      <c r="CG285" s="74"/>
      <c r="CH285" s="74"/>
      <c r="CI285" s="74"/>
      <c r="CJ285" s="74"/>
      <c r="CK285" s="74"/>
      <c r="CL285" s="74"/>
      <c r="CM285" s="74"/>
      <c r="CN285" s="74"/>
      <c r="CO285" s="74"/>
      <c r="CP285" s="74"/>
      <c r="CQ285" s="74"/>
      <c r="CR285" s="74"/>
      <c r="CS285" s="74"/>
      <c r="CT285" s="74"/>
      <c r="CU285" s="74"/>
      <c r="CV285" s="74"/>
      <c r="CW285" s="74"/>
      <c r="CX285" s="74"/>
      <c r="CY285" s="74"/>
      <c r="CZ285" s="74"/>
      <c r="DA285" s="74"/>
      <c r="DB285" s="74"/>
      <c r="DC285" s="74"/>
      <c r="DD285" s="74"/>
      <c r="DE285" s="74"/>
      <c r="DF285" s="74"/>
      <c r="DG285" s="74"/>
      <c r="DH285" s="74"/>
      <c r="DI285" s="74"/>
      <c r="DJ285" s="74"/>
      <c r="DK285" s="74"/>
      <c r="DL285" s="74"/>
      <c r="DM285" s="74"/>
      <c r="DN285" s="74"/>
      <c r="DO285" s="74"/>
      <c r="DP285" s="74"/>
      <c r="DQ285" s="74"/>
      <c r="DR285" s="74"/>
      <c r="DS285" s="74"/>
      <c r="DT285" s="74"/>
    </row>
    <row r="286">
      <c r="A286" s="76"/>
      <c r="B286" s="69" t="s">
        <v>318</v>
      </c>
      <c r="C286" s="82" t="s">
        <v>155</v>
      </c>
      <c r="D286" s="69" t="s">
        <v>119</v>
      </c>
      <c r="E286" s="70">
        <v>5.0</v>
      </c>
      <c r="F286" s="71">
        <v>45250.0</v>
      </c>
      <c r="G286" s="71">
        <v>45263.0</v>
      </c>
      <c r="H286" s="78"/>
      <c r="I286" s="71"/>
      <c r="J286" s="73" t="b">
        <v>0</v>
      </c>
      <c r="K286" s="73"/>
      <c r="L286" s="73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4"/>
      <c r="BQ286" s="74"/>
      <c r="BR286" s="74"/>
      <c r="BS286" s="74"/>
      <c r="BT286" s="74"/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  <c r="CE286" s="74"/>
      <c r="CF286" s="74"/>
      <c r="CG286" s="74"/>
      <c r="CH286" s="74"/>
      <c r="CI286" s="74"/>
      <c r="CJ286" s="74"/>
      <c r="CK286" s="74"/>
      <c r="CL286" s="74"/>
      <c r="CM286" s="74"/>
      <c r="CN286" s="74"/>
      <c r="CO286" s="74"/>
      <c r="CP286" s="74"/>
      <c r="CQ286" s="74"/>
      <c r="CR286" s="74"/>
      <c r="CS286" s="74"/>
      <c r="CT286" s="74"/>
      <c r="CU286" s="74"/>
      <c r="CV286" s="74"/>
      <c r="CW286" s="74"/>
      <c r="CX286" s="74"/>
      <c r="CY286" s="74"/>
      <c r="CZ286" s="74"/>
      <c r="DA286" s="74"/>
      <c r="DB286" s="74"/>
      <c r="DC286" s="74"/>
      <c r="DD286" s="74"/>
      <c r="DE286" s="74"/>
      <c r="DF286" s="74"/>
      <c r="DG286" s="74"/>
      <c r="DH286" s="74"/>
      <c r="DI286" s="74"/>
      <c r="DJ286" s="74"/>
      <c r="DK286" s="74"/>
      <c r="DL286" s="74"/>
      <c r="DM286" s="74"/>
      <c r="DN286" s="74"/>
      <c r="DO286" s="74"/>
      <c r="DP286" s="74"/>
      <c r="DQ286" s="74"/>
      <c r="DR286" s="74"/>
      <c r="DS286" s="74"/>
      <c r="DT286" s="74"/>
    </row>
    <row r="287">
      <c r="A287" s="76"/>
      <c r="B287" s="69" t="s">
        <v>306</v>
      </c>
      <c r="C287" s="82" t="s">
        <v>155</v>
      </c>
      <c r="D287" s="69" t="s">
        <v>119</v>
      </c>
      <c r="E287" s="70">
        <v>2.0</v>
      </c>
      <c r="F287" s="71">
        <v>45233.0</v>
      </c>
      <c r="G287" s="71">
        <v>45233.0</v>
      </c>
      <c r="H287" s="78"/>
      <c r="I287" s="71"/>
      <c r="J287" s="73" t="b">
        <v>0</v>
      </c>
      <c r="K287" s="73"/>
      <c r="L287" s="73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74"/>
      <c r="BL287" s="74"/>
      <c r="BM287" s="74"/>
      <c r="BN287" s="74"/>
      <c r="BO287" s="74"/>
      <c r="BP287" s="74"/>
      <c r="BQ287" s="74"/>
      <c r="BR287" s="74"/>
      <c r="BS287" s="74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4"/>
      <c r="CJ287" s="74"/>
      <c r="CK287" s="74"/>
      <c r="CL287" s="74"/>
      <c r="CM287" s="74"/>
      <c r="CN287" s="74"/>
      <c r="CO287" s="74"/>
      <c r="CP287" s="74"/>
      <c r="CQ287" s="74"/>
      <c r="CR287" s="74"/>
      <c r="CS287" s="74"/>
      <c r="CT287" s="74"/>
      <c r="CU287" s="74"/>
      <c r="CV287" s="74"/>
      <c r="CW287" s="74"/>
      <c r="CX287" s="74"/>
      <c r="CY287" s="74"/>
      <c r="CZ287" s="74"/>
      <c r="DA287" s="74"/>
      <c r="DB287" s="74"/>
      <c r="DC287" s="74"/>
      <c r="DD287" s="74"/>
      <c r="DE287" s="74"/>
      <c r="DF287" s="74"/>
      <c r="DG287" s="74"/>
      <c r="DH287" s="74"/>
      <c r="DI287" s="74"/>
      <c r="DJ287" s="74"/>
      <c r="DK287" s="74"/>
      <c r="DL287" s="74"/>
      <c r="DM287" s="74"/>
      <c r="DN287" s="74"/>
      <c r="DO287" s="74"/>
      <c r="DP287" s="74"/>
      <c r="DQ287" s="74"/>
      <c r="DR287" s="74"/>
      <c r="DS287" s="74"/>
      <c r="DT287" s="74"/>
    </row>
    <row r="288">
      <c r="A288" s="76"/>
      <c r="B288" s="69" t="s">
        <v>227</v>
      </c>
      <c r="C288" s="82" t="s">
        <v>155</v>
      </c>
      <c r="D288" s="69" t="s">
        <v>119</v>
      </c>
      <c r="E288" s="70">
        <v>5.0</v>
      </c>
      <c r="F288" s="71">
        <v>45247.0</v>
      </c>
      <c r="G288" s="71">
        <v>45254.0</v>
      </c>
      <c r="H288" s="78"/>
      <c r="I288" s="71"/>
      <c r="J288" s="73" t="b">
        <v>0</v>
      </c>
      <c r="K288" s="73"/>
      <c r="L288" s="73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74"/>
      <c r="BR288" s="74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4"/>
      <c r="CO288" s="74"/>
      <c r="CP288" s="74"/>
      <c r="CQ288" s="74"/>
      <c r="CR288" s="74"/>
      <c r="CS288" s="74"/>
      <c r="CT288" s="74"/>
      <c r="CU288" s="74"/>
      <c r="CV288" s="74"/>
      <c r="CW288" s="74"/>
      <c r="CX288" s="74"/>
      <c r="CY288" s="74"/>
      <c r="CZ288" s="74"/>
      <c r="DA288" s="74"/>
      <c r="DB288" s="74"/>
      <c r="DC288" s="74"/>
      <c r="DD288" s="74"/>
      <c r="DE288" s="74"/>
      <c r="DF288" s="74"/>
      <c r="DG288" s="74"/>
      <c r="DH288" s="74"/>
      <c r="DI288" s="74"/>
      <c r="DJ288" s="74"/>
      <c r="DK288" s="74"/>
      <c r="DL288" s="74"/>
      <c r="DM288" s="74"/>
      <c r="DN288" s="74"/>
      <c r="DO288" s="74"/>
      <c r="DP288" s="74"/>
      <c r="DQ288" s="74"/>
      <c r="DR288" s="74"/>
      <c r="DS288" s="74"/>
      <c r="DT288" s="74"/>
    </row>
    <row r="289">
      <c r="A289" s="76"/>
      <c r="B289" s="69" t="s">
        <v>320</v>
      </c>
      <c r="C289" s="82" t="s">
        <v>155</v>
      </c>
      <c r="D289" s="69" t="s">
        <v>119</v>
      </c>
      <c r="E289" s="70">
        <v>2.0</v>
      </c>
      <c r="F289" s="71">
        <v>45247.0</v>
      </c>
      <c r="G289" s="71">
        <v>45247.0</v>
      </c>
      <c r="H289" s="78"/>
      <c r="I289" s="71"/>
      <c r="J289" s="73" t="b">
        <v>0</v>
      </c>
      <c r="K289" s="73"/>
      <c r="L289" s="73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  <c r="BH289" s="74"/>
      <c r="BI289" s="74"/>
      <c r="BJ289" s="74"/>
      <c r="BK289" s="74"/>
      <c r="BL289" s="74"/>
      <c r="BM289" s="74"/>
      <c r="BN289" s="74"/>
      <c r="BO289" s="74"/>
      <c r="BP289" s="74"/>
      <c r="BQ289" s="74"/>
      <c r="BR289" s="74"/>
      <c r="BS289" s="74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4"/>
      <c r="CJ289" s="74"/>
      <c r="CK289" s="74"/>
      <c r="CL289" s="74"/>
      <c r="CM289" s="74"/>
      <c r="CN289" s="74"/>
      <c r="CO289" s="74"/>
      <c r="CP289" s="74"/>
      <c r="CQ289" s="74"/>
      <c r="CR289" s="74"/>
      <c r="CS289" s="74"/>
      <c r="CT289" s="74"/>
      <c r="CU289" s="74"/>
      <c r="CV289" s="74"/>
      <c r="CW289" s="74"/>
      <c r="CX289" s="74"/>
      <c r="CY289" s="74"/>
      <c r="CZ289" s="74"/>
      <c r="DA289" s="74"/>
      <c r="DB289" s="74"/>
      <c r="DC289" s="74"/>
      <c r="DD289" s="74"/>
      <c r="DE289" s="74"/>
      <c r="DF289" s="74"/>
      <c r="DG289" s="74"/>
      <c r="DH289" s="74"/>
      <c r="DI289" s="74"/>
      <c r="DJ289" s="74"/>
      <c r="DK289" s="74"/>
      <c r="DL289" s="74"/>
      <c r="DM289" s="74"/>
      <c r="DN289" s="74"/>
      <c r="DO289" s="74"/>
      <c r="DP289" s="74"/>
      <c r="DQ289" s="74"/>
      <c r="DR289" s="74"/>
      <c r="DS289" s="74"/>
      <c r="DT289" s="74"/>
    </row>
    <row r="290">
      <c r="A290" s="76"/>
      <c r="B290" s="69" t="s">
        <v>321</v>
      </c>
      <c r="C290" s="82" t="s">
        <v>61</v>
      </c>
      <c r="D290" s="69" t="s">
        <v>111</v>
      </c>
      <c r="E290" s="84">
        <v>5.0</v>
      </c>
      <c r="F290" s="71">
        <v>45226.0</v>
      </c>
      <c r="G290" s="71">
        <v>45233.0</v>
      </c>
      <c r="H290" s="85"/>
      <c r="I290" s="85"/>
      <c r="J290" s="73" t="b">
        <v>0</v>
      </c>
      <c r="K290" s="73"/>
      <c r="L290" s="73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74"/>
      <c r="BR290" s="74"/>
      <c r="BS290" s="74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4"/>
      <c r="CJ290" s="74"/>
      <c r="CK290" s="74"/>
      <c r="CL290" s="74"/>
      <c r="CM290" s="74"/>
      <c r="CN290" s="74"/>
      <c r="CO290" s="74"/>
      <c r="CP290" s="74"/>
      <c r="CQ290" s="74"/>
      <c r="CR290" s="74"/>
      <c r="CS290" s="74"/>
      <c r="CT290" s="74"/>
      <c r="CU290" s="74"/>
      <c r="CV290" s="74"/>
      <c r="CW290" s="74"/>
      <c r="CX290" s="74"/>
      <c r="CY290" s="74"/>
      <c r="CZ290" s="74"/>
      <c r="DA290" s="74"/>
      <c r="DB290" s="74"/>
      <c r="DC290" s="74"/>
      <c r="DD290" s="74"/>
      <c r="DE290" s="74"/>
      <c r="DF290" s="74"/>
      <c r="DG290" s="74"/>
      <c r="DH290" s="74"/>
      <c r="DI290" s="74"/>
      <c r="DJ290" s="74"/>
      <c r="DK290" s="74"/>
      <c r="DL290" s="74"/>
      <c r="DM290" s="74"/>
      <c r="DN290" s="74"/>
      <c r="DO290" s="74"/>
      <c r="DP290" s="74"/>
      <c r="DQ290" s="74"/>
      <c r="DR290" s="74"/>
      <c r="DS290" s="74"/>
      <c r="DT290" s="74"/>
    </row>
    <row r="291">
      <c r="A291" s="76"/>
      <c r="B291" s="69" t="s">
        <v>322</v>
      </c>
      <c r="C291" s="82" t="s">
        <v>61</v>
      </c>
      <c r="D291" s="69" t="s">
        <v>111</v>
      </c>
      <c r="E291" s="84">
        <v>5.0</v>
      </c>
      <c r="F291" s="71">
        <v>45250.0</v>
      </c>
      <c r="G291" s="71">
        <v>45261.0</v>
      </c>
      <c r="H291" s="85"/>
      <c r="I291" s="85"/>
      <c r="J291" s="73" t="b">
        <v>0</v>
      </c>
      <c r="K291" s="73"/>
      <c r="L291" s="73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4"/>
      <c r="CJ291" s="74"/>
      <c r="CK291" s="74"/>
      <c r="CL291" s="74"/>
      <c r="CM291" s="74"/>
      <c r="CN291" s="74"/>
      <c r="CO291" s="74"/>
      <c r="CP291" s="74"/>
      <c r="CQ291" s="74"/>
      <c r="CR291" s="74"/>
      <c r="CS291" s="74"/>
      <c r="CT291" s="74"/>
      <c r="CU291" s="74"/>
      <c r="CV291" s="74"/>
      <c r="CW291" s="74"/>
      <c r="CX291" s="74"/>
      <c r="CY291" s="74"/>
      <c r="CZ291" s="74"/>
      <c r="DA291" s="74"/>
      <c r="DB291" s="74"/>
      <c r="DC291" s="74"/>
      <c r="DD291" s="74"/>
      <c r="DE291" s="74"/>
      <c r="DF291" s="74"/>
      <c r="DG291" s="74"/>
      <c r="DH291" s="74"/>
      <c r="DI291" s="74"/>
      <c r="DJ291" s="74"/>
      <c r="DK291" s="74"/>
      <c r="DL291" s="74"/>
      <c r="DM291" s="74"/>
      <c r="DN291" s="74"/>
      <c r="DO291" s="74"/>
      <c r="DP291" s="74"/>
      <c r="DQ291" s="74"/>
      <c r="DR291" s="74"/>
      <c r="DS291" s="74"/>
      <c r="DT291" s="74"/>
    </row>
    <row r="292">
      <c r="A292" s="76"/>
      <c r="B292" s="69" t="s">
        <v>315</v>
      </c>
      <c r="C292" s="82" t="s">
        <v>155</v>
      </c>
      <c r="D292" s="82" t="s">
        <v>126</v>
      </c>
      <c r="E292" s="84">
        <v>5.0</v>
      </c>
      <c r="F292" s="71">
        <v>45250.0</v>
      </c>
      <c r="G292" s="71">
        <v>45261.0</v>
      </c>
      <c r="H292" s="85"/>
      <c r="I292" s="85"/>
      <c r="J292" s="73" t="b">
        <v>0</v>
      </c>
      <c r="K292" s="73"/>
      <c r="L292" s="73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74"/>
      <c r="BL292" s="74"/>
      <c r="BM292" s="74"/>
      <c r="BN292" s="74"/>
      <c r="BO292" s="74"/>
      <c r="BP292" s="74"/>
      <c r="BQ292" s="74"/>
      <c r="BR292" s="74"/>
      <c r="BS292" s="74"/>
      <c r="BT292" s="74"/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  <c r="CE292" s="74"/>
      <c r="CF292" s="74"/>
      <c r="CG292" s="74"/>
      <c r="CH292" s="74"/>
      <c r="CI292" s="74"/>
      <c r="CJ292" s="74"/>
      <c r="CK292" s="74"/>
      <c r="CL292" s="74"/>
      <c r="CM292" s="74"/>
      <c r="CN292" s="74"/>
      <c r="CO292" s="74"/>
      <c r="CP292" s="74"/>
      <c r="CQ292" s="74"/>
      <c r="CR292" s="74"/>
      <c r="CS292" s="74"/>
      <c r="CT292" s="74"/>
      <c r="CU292" s="74"/>
      <c r="CV292" s="74"/>
      <c r="CW292" s="74"/>
      <c r="CX292" s="74"/>
      <c r="CY292" s="74"/>
      <c r="CZ292" s="74"/>
      <c r="DA292" s="74"/>
      <c r="DB292" s="74"/>
      <c r="DC292" s="74"/>
      <c r="DD292" s="74"/>
      <c r="DE292" s="74"/>
      <c r="DF292" s="74"/>
      <c r="DG292" s="74"/>
      <c r="DH292" s="74"/>
      <c r="DI292" s="74"/>
      <c r="DJ292" s="74"/>
      <c r="DK292" s="74"/>
      <c r="DL292" s="74"/>
      <c r="DM292" s="74"/>
      <c r="DN292" s="74"/>
      <c r="DO292" s="74"/>
      <c r="DP292" s="74"/>
      <c r="DQ292" s="74"/>
      <c r="DR292" s="74"/>
      <c r="DS292" s="74"/>
      <c r="DT292" s="74"/>
    </row>
    <row r="293">
      <c r="A293" s="76"/>
      <c r="B293" s="69" t="s">
        <v>318</v>
      </c>
      <c r="C293" s="82" t="s">
        <v>155</v>
      </c>
      <c r="D293" s="82" t="s">
        <v>126</v>
      </c>
      <c r="E293" s="84">
        <v>5.0</v>
      </c>
      <c r="F293" s="71">
        <v>45250.0</v>
      </c>
      <c r="G293" s="71">
        <v>45263.0</v>
      </c>
      <c r="H293" s="85"/>
      <c r="I293" s="85"/>
      <c r="J293" s="73" t="b">
        <v>0</v>
      </c>
      <c r="K293" s="73"/>
      <c r="L293" s="73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  <c r="BR293" s="74"/>
      <c r="BS293" s="74"/>
      <c r="BT293" s="74"/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  <c r="CE293" s="74"/>
      <c r="CF293" s="74"/>
      <c r="CG293" s="74"/>
      <c r="CH293" s="74"/>
      <c r="CI293" s="74"/>
      <c r="CJ293" s="74"/>
      <c r="CK293" s="74"/>
      <c r="CL293" s="74"/>
      <c r="CM293" s="74"/>
      <c r="CN293" s="74"/>
      <c r="CO293" s="74"/>
      <c r="CP293" s="74"/>
      <c r="CQ293" s="74"/>
      <c r="CR293" s="74"/>
      <c r="CS293" s="74"/>
      <c r="CT293" s="74"/>
      <c r="CU293" s="74"/>
      <c r="CV293" s="74"/>
      <c r="CW293" s="74"/>
      <c r="CX293" s="74"/>
      <c r="CY293" s="74"/>
      <c r="CZ293" s="74"/>
      <c r="DA293" s="74"/>
      <c r="DB293" s="74"/>
      <c r="DC293" s="74"/>
      <c r="DD293" s="74"/>
      <c r="DE293" s="74"/>
      <c r="DF293" s="74"/>
      <c r="DG293" s="74"/>
      <c r="DH293" s="74"/>
      <c r="DI293" s="74"/>
      <c r="DJ293" s="74"/>
      <c r="DK293" s="74"/>
      <c r="DL293" s="74"/>
      <c r="DM293" s="74"/>
      <c r="DN293" s="74"/>
      <c r="DO293" s="74"/>
      <c r="DP293" s="74"/>
      <c r="DQ293" s="74"/>
      <c r="DR293" s="74"/>
      <c r="DS293" s="74"/>
      <c r="DT293" s="74"/>
    </row>
    <row r="294">
      <c r="A294" s="76"/>
      <c r="B294" s="69" t="s">
        <v>319</v>
      </c>
      <c r="C294" s="82" t="s">
        <v>61</v>
      </c>
      <c r="D294" s="82" t="s">
        <v>126</v>
      </c>
      <c r="E294" s="84">
        <v>5.0</v>
      </c>
      <c r="F294" s="71">
        <v>45250.0</v>
      </c>
      <c r="G294" s="71">
        <v>45263.0</v>
      </c>
      <c r="H294" s="85"/>
      <c r="I294" s="85"/>
      <c r="J294" s="73" t="b">
        <v>0</v>
      </c>
      <c r="K294" s="73"/>
      <c r="L294" s="73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74"/>
      <c r="BL294" s="74"/>
      <c r="BM294" s="74"/>
      <c r="BN294" s="74"/>
      <c r="BO294" s="74"/>
      <c r="BP294" s="74"/>
      <c r="BQ294" s="74"/>
      <c r="BR294" s="74"/>
      <c r="BS294" s="74"/>
      <c r="BT294" s="74"/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  <c r="CE294" s="74"/>
      <c r="CF294" s="74"/>
      <c r="CG294" s="74"/>
      <c r="CH294" s="74"/>
      <c r="CI294" s="74"/>
      <c r="CJ294" s="74"/>
      <c r="CK294" s="74"/>
      <c r="CL294" s="74"/>
      <c r="CM294" s="74"/>
      <c r="CN294" s="74"/>
      <c r="CO294" s="74"/>
      <c r="CP294" s="74"/>
      <c r="CQ294" s="74"/>
      <c r="CR294" s="74"/>
      <c r="CS294" s="74"/>
      <c r="CT294" s="74"/>
      <c r="CU294" s="74"/>
      <c r="CV294" s="74"/>
      <c r="CW294" s="74"/>
      <c r="CX294" s="74"/>
      <c r="CY294" s="74"/>
      <c r="CZ294" s="74"/>
      <c r="DA294" s="74"/>
      <c r="DB294" s="74"/>
      <c r="DC294" s="74"/>
      <c r="DD294" s="74"/>
      <c r="DE294" s="74"/>
      <c r="DF294" s="74"/>
      <c r="DG294" s="74"/>
      <c r="DH294" s="74"/>
      <c r="DI294" s="74"/>
      <c r="DJ294" s="74"/>
      <c r="DK294" s="74"/>
      <c r="DL294" s="74"/>
      <c r="DM294" s="74"/>
      <c r="DN294" s="74"/>
      <c r="DO294" s="74"/>
      <c r="DP294" s="74"/>
      <c r="DQ294" s="74"/>
      <c r="DR294" s="74"/>
      <c r="DS294" s="74"/>
      <c r="DT294" s="74"/>
    </row>
    <row r="295">
      <c r="A295" s="76"/>
      <c r="B295" s="69" t="s">
        <v>227</v>
      </c>
      <c r="C295" s="82" t="s">
        <v>155</v>
      </c>
      <c r="D295" s="82" t="s">
        <v>126</v>
      </c>
      <c r="E295" s="84">
        <v>5.0</v>
      </c>
      <c r="F295" s="71">
        <v>45247.0</v>
      </c>
      <c r="G295" s="71">
        <v>45254.0</v>
      </c>
      <c r="H295" s="85"/>
      <c r="I295" s="85"/>
      <c r="J295" s="73" t="b">
        <v>0</v>
      </c>
      <c r="K295" s="73"/>
      <c r="L295" s="73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74"/>
      <c r="BL295" s="74"/>
      <c r="BM295" s="74"/>
      <c r="BN295" s="74"/>
      <c r="BO295" s="74"/>
      <c r="BP295" s="74"/>
      <c r="BQ295" s="74"/>
      <c r="BR295" s="74"/>
      <c r="BS295" s="74"/>
      <c r="BT295" s="74"/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  <c r="CE295" s="74"/>
      <c r="CF295" s="74"/>
      <c r="CG295" s="74"/>
      <c r="CH295" s="74"/>
      <c r="CI295" s="74"/>
      <c r="CJ295" s="74"/>
      <c r="CK295" s="74"/>
      <c r="CL295" s="74"/>
      <c r="CM295" s="74"/>
      <c r="CN295" s="74"/>
      <c r="CO295" s="74"/>
      <c r="CP295" s="74"/>
      <c r="CQ295" s="74"/>
      <c r="CR295" s="74"/>
      <c r="CS295" s="74"/>
      <c r="CT295" s="74"/>
      <c r="CU295" s="74"/>
      <c r="CV295" s="74"/>
      <c r="CW295" s="74"/>
      <c r="CX295" s="74"/>
      <c r="CY295" s="74"/>
      <c r="CZ295" s="74"/>
      <c r="DA295" s="74"/>
      <c r="DB295" s="74"/>
      <c r="DC295" s="74"/>
      <c r="DD295" s="74"/>
      <c r="DE295" s="74"/>
      <c r="DF295" s="74"/>
      <c r="DG295" s="74"/>
      <c r="DH295" s="74"/>
      <c r="DI295" s="74"/>
      <c r="DJ295" s="74"/>
      <c r="DK295" s="74"/>
      <c r="DL295" s="74"/>
      <c r="DM295" s="74"/>
      <c r="DN295" s="74"/>
      <c r="DO295" s="74"/>
      <c r="DP295" s="74"/>
      <c r="DQ295" s="74"/>
      <c r="DR295" s="74"/>
      <c r="DS295" s="74"/>
      <c r="DT295" s="74"/>
    </row>
    <row r="296">
      <c r="A296" s="76"/>
      <c r="B296" s="69" t="s">
        <v>315</v>
      </c>
      <c r="C296" s="82" t="s">
        <v>155</v>
      </c>
      <c r="D296" s="82" t="s">
        <v>152</v>
      </c>
      <c r="E296" s="84">
        <v>5.0</v>
      </c>
      <c r="F296" s="71">
        <v>45250.0</v>
      </c>
      <c r="G296" s="71">
        <v>45261.0</v>
      </c>
      <c r="H296" s="85"/>
      <c r="I296" s="85"/>
      <c r="J296" s="73" t="b">
        <v>0</v>
      </c>
      <c r="K296" s="73"/>
      <c r="L296" s="73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74"/>
      <c r="BR296" s="74"/>
      <c r="BS296" s="74"/>
      <c r="BT296" s="74"/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  <c r="CE296" s="74"/>
      <c r="CF296" s="74"/>
      <c r="CG296" s="74"/>
      <c r="CH296" s="74"/>
      <c r="CI296" s="74"/>
      <c r="CJ296" s="74"/>
      <c r="CK296" s="74"/>
      <c r="CL296" s="74"/>
      <c r="CM296" s="74"/>
      <c r="CN296" s="74"/>
      <c r="CO296" s="74"/>
      <c r="CP296" s="74"/>
      <c r="CQ296" s="74"/>
      <c r="CR296" s="74"/>
      <c r="CS296" s="74"/>
      <c r="CT296" s="74"/>
      <c r="CU296" s="74"/>
      <c r="CV296" s="74"/>
      <c r="CW296" s="74"/>
      <c r="CX296" s="74"/>
      <c r="CY296" s="74"/>
      <c r="CZ296" s="74"/>
      <c r="DA296" s="74"/>
      <c r="DB296" s="74"/>
      <c r="DC296" s="74"/>
      <c r="DD296" s="74"/>
      <c r="DE296" s="74"/>
      <c r="DF296" s="74"/>
      <c r="DG296" s="74"/>
      <c r="DH296" s="74"/>
      <c r="DI296" s="74"/>
      <c r="DJ296" s="74"/>
      <c r="DK296" s="74"/>
      <c r="DL296" s="74"/>
      <c r="DM296" s="74"/>
      <c r="DN296" s="74"/>
      <c r="DO296" s="74"/>
      <c r="DP296" s="74"/>
      <c r="DQ296" s="74"/>
      <c r="DR296" s="74"/>
      <c r="DS296" s="74"/>
      <c r="DT296" s="74"/>
    </row>
    <row r="297">
      <c r="A297" s="76"/>
      <c r="B297" s="69" t="s">
        <v>309</v>
      </c>
      <c r="C297" s="82" t="s">
        <v>61</v>
      </c>
      <c r="D297" s="82" t="s">
        <v>152</v>
      </c>
      <c r="E297" s="84">
        <v>2.0</v>
      </c>
      <c r="F297" s="71">
        <v>45233.0</v>
      </c>
      <c r="G297" s="71">
        <v>45233.0</v>
      </c>
      <c r="H297" s="85"/>
      <c r="I297" s="85"/>
      <c r="J297" s="73" t="b">
        <v>0</v>
      </c>
      <c r="K297" s="73"/>
      <c r="L297" s="73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4"/>
      <c r="BH297" s="74"/>
      <c r="BI297" s="74"/>
      <c r="BJ297" s="74"/>
      <c r="BK297" s="74"/>
      <c r="BL297" s="74"/>
      <c r="BM297" s="74"/>
      <c r="BN297" s="74"/>
      <c r="BO297" s="74"/>
      <c r="BP297" s="74"/>
      <c r="BQ297" s="74"/>
      <c r="BR297" s="74"/>
      <c r="BS297" s="74"/>
      <c r="BT297" s="74"/>
      <c r="BU297" s="74"/>
      <c r="BV297" s="74"/>
      <c r="BW297" s="74"/>
      <c r="BX297" s="74"/>
      <c r="BY297" s="74"/>
      <c r="BZ297" s="74"/>
      <c r="CA297" s="74"/>
      <c r="CB297" s="74"/>
      <c r="CC297" s="74"/>
      <c r="CD297" s="74"/>
      <c r="CE297" s="74"/>
      <c r="CF297" s="74"/>
      <c r="CG297" s="74"/>
      <c r="CH297" s="74"/>
      <c r="CI297" s="74"/>
      <c r="CJ297" s="74"/>
      <c r="CK297" s="74"/>
      <c r="CL297" s="74"/>
      <c r="CM297" s="74"/>
      <c r="CN297" s="74"/>
      <c r="CO297" s="74"/>
      <c r="CP297" s="74"/>
      <c r="CQ297" s="74"/>
      <c r="CR297" s="74"/>
      <c r="CS297" s="74"/>
      <c r="CT297" s="74"/>
      <c r="CU297" s="74"/>
      <c r="CV297" s="74"/>
      <c r="CW297" s="74"/>
      <c r="CX297" s="74"/>
      <c r="CY297" s="74"/>
      <c r="CZ297" s="74"/>
      <c r="DA297" s="74"/>
      <c r="DB297" s="74"/>
      <c r="DC297" s="74"/>
      <c r="DD297" s="74"/>
      <c r="DE297" s="74"/>
      <c r="DF297" s="74"/>
      <c r="DG297" s="74"/>
      <c r="DH297" s="74"/>
      <c r="DI297" s="74"/>
      <c r="DJ297" s="74"/>
      <c r="DK297" s="74"/>
      <c r="DL297" s="74"/>
      <c r="DM297" s="74"/>
      <c r="DN297" s="74"/>
      <c r="DO297" s="74"/>
      <c r="DP297" s="74"/>
      <c r="DQ297" s="74"/>
      <c r="DR297" s="74"/>
      <c r="DS297" s="74"/>
      <c r="DT297" s="74"/>
    </row>
    <row r="298">
      <c r="A298" s="76"/>
      <c r="B298" s="69" t="s">
        <v>227</v>
      </c>
      <c r="C298" s="82" t="s">
        <v>155</v>
      </c>
      <c r="D298" s="82" t="s">
        <v>152</v>
      </c>
      <c r="E298" s="84">
        <v>5.0</v>
      </c>
      <c r="F298" s="71">
        <v>45247.0</v>
      </c>
      <c r="G298" s="71">
        <v>45254.0</v>
      </c>
      <c r="H298" s="85"/>
      <c r="I298" s="85"/>
      <c r="J298" s="73" t="b">
        <v>0</v>
      </c>
      <c r="K298" s="73"/>
      <c r="L298" s="73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74"/>
      <c r="BR298" s="74"/>
      <c r="BS298" s="74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4"/>
      <c r="CJ298" s="74"/>
      <c r="CK298" s="74"/>
      <c r="CL298" s="74"/>
      <c r="CM298" s="74"/>
      <c r="CN298" s="74"/>
      <c r="CO298" s="74"/>
      <c r="CP298" s="74"/>
      <c r="CQ298" s="74"/>
      <c r="CR298" s="74"/>
      <c r="CS298" s="74"/>
      <c r="CT298" s="74"/>
      <c r="CU298" s="74"/>
      <c r="CV298" s="74"/>
      <c r="CW298" s="74"/>
      <c r="CX298" s="74"/>
      <c r="CY298" s="74"/>
      <c r="CZ298" s="74"/>
      <c r="DA298" s="74"/>
      <c r="DB298" s="74"/>
      <c r="DC298" s="74"/>
      <c r="DD298" s="74"/>
      <c r="DE298" s="74"/>
      <c r="DF298" s="74"/>
      <c r="DG298" s="74"/>
      <c r="DH298" s="74"/>
      <c r="DI298" s="74"/>
      <c r="DJ298" s="74"/>
      <c r="DK298" s="74"/>
      <c r="DL298" s="74"/>
      <c r="DM298" s="74"/>
      <c r="DN298" s="74"/>
      <c r="DO298" s="74"/>
      <c r="DP298" s="74"/>
      <c r="DQ298" s="74"/>
      <c r="DR298" s="74"/>
      <c r="DS298" s="74"/>
      <c r="DT298" s="74"/>
    </row>
    <row r="299">
      <c r="A299" s="76"/>
      <c r="B299" s="69" t="s">
        <v>319</v>
      </c>
      <c r="C299" s="82" t="s">
        <v>61</v>
      </c>
      <c r="D299" s="82" t="s">
        <v>116</v>
      </c>
      <c r="E299" s="84">
        <v>5.0</v>
      </c>
      <c r="F299" s="71">
        <v>45250.0</v>
      </c>
      <c r="G299" s="71">
        <v>45263.0</v>
      </c>
      <c r="H299" s="85"/>
      <c r="I299" s="85"/>
      <c r="J299" s="73" t="b">
        <v>0</v>
      </c>
      <c r="K299" s="73"/>
      <c r="L299" s="73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74"/>
      <c r="BL299" s="74"/>
      <c r="BM299" s="74"/>
      <c r="BN299" s="74"/>
      <c r="BO299" s="74"/>
      <c r="BP299" s="74"/>
      <c r="BQ299" s="74"/>
      <c r="BR299" s="74"/>
      <c r="BS299" s="74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4"/>
      <c r="CJ299" s="74"/>
      <c r="CK299" s="74"/>
      <c r="CL299" s="74"/>
      <c r="CM299" s="74"/>
      <c r="CN299" s="74"/>
      <c r="CO299" s="74"/>
      <c r="CP299" s="74"/>
      <c r="CQ299" s="74"/>
      <c r="CR299" s="74"/>
      <c r="CS299" s="74"/>
      <c r="CT299" s="74"/>
      <c r="CU299" s="74"/>
      <c r="CV299" s="74"/>
      <c r="CW299" s="74"/>
      <c r="CX299" s="74"/>
      <c r="CY299" s="74"/>
      <c r="CZ299" s="74"/>
      <c r="DA299" s="74"/>
      <c r="DB299" s="74"/>
      <c r="DC299" s="74"/>
      <c r="DD299" s="74"/>
      <c r="DE299" s="74"/>
      <c r="DF299" s="74"/>
      <c r="DG299" s="74"/>
      <c r="DH299" s="74"/>
      <c r="DI299" s="74"/>
      <c r="DJ299" s="74"/>
      <c r="DK299" s="74"/>
      <c r="DL299" s="74"/>
      <c r="DM299" s="74"/>
      <c r="DN299" s="74"/>
      <c r="DO299" s="74"/>
      <c r="DP299" s="74"/>
      <c r="DQ299" s="74"/>
      <c r="DR299" s="74"/>
      <c r="DS299" s="74"/>
      <c r="DT299" s="74"/>
    </row>
    <row r="300">
      <c r="A300" s="76"/>
      <c r="B300" s="69" t="s">
        <v>323</v>
      </c>
      <c r="C300" s="82" t="s">
        <v>61</v>
      </c>
      <c r="D300" s="82" t="s">
        <v>116</v>
      </c>
      <c r="E300" s="84">
        <v>3.0</v>
      </c>
      <c r="F300" s="71">
        <v>45222.0</v>
      </c>
      <c r="G300" s="71">
        <v>45228.0</v>
      </c>
      <c r="H300" s="85"/>
      <c r="I300" s="85"/>
      <c r="J300" s="73" t="b">
        <v>0</v>
      </c>
      <c r="K300" s="73"/>
      <c r="L300" s="73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74"/>
      <c r="BL300" s="74"/>
      <c r="BM300" s="74"/>
      <c r="BN300" s="74"/>
      <c r="BO300" s="74"/>
      <c r="BP300" s="74"/>
      <c r="BQ300" s="74"/>
      <c r="BR300" s="74"/>
      <c r="BS300" s="74"/>
      <c r="BT300" s="74"/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  <c r="CE300" s="74"/>
      <c r="CF300" s="74"/>
      <c r="CG300" s="74"/>
      <c r="CH300" s="74"/>
      <c r="CI300" s="74"/>
      <c r="CJ300" s="74"/>
      <c r="CK300" s="74"/>
      <c r="CL300" s="74"/>
      <c r="CM300" s="74"/>
      <c r="CN300" s="74"/>
      <c r="CO300" s="74"/>
      <c r="CP300" s="74"/>
      <c r="CQ300" s="74"/>
      <c r="CR300" s="74"/>
      <c r="CS300" s="74"/>
      <c r="CT300" s="74"/>
      <c r="CU300" s="74"/>
      <c r="CV300" s="74"/>
      <c r="CW300" s="74"/>
      <c r="CX300" s="74"/>
      <c r="CY300" s="74"/>
      <c r="CZ300" s="74"/>
      <c r="DA300" s="74"/>
      <c r="DB300" s="74"/>
      <c r="DC300" s="74"/>
      <c r="DD300" s="74"/>
      <c r="DE300" s="74"/>
      <c r="DF300" s="74"/>
      <c r="DG300" s="74"/>
      <c r="DH300" s="74"/>
      <c r="DI300" s="74"/>
      <c r="DJ300" s="74"/>
      <c r="DK300" s="74"/>
      <c r="DL300" s="74"/>
      <c r="DM300" s="74"/>
      <c r="DN300" s="74"/>
      <c r="DO300" s="74"/>
      <c r="DP300" s="74"/>
      <c r="DQ300" s="74"/>
      <c r="DR300" s="74"/>
      <c r="DS300" s="74"/>
      <c r="DT300" s="74"/>
    </row>
    <row r="301">
      <c r="A301" s="76"/>
      <c r="B301" s="69" t="s">
        <v>324</v>
      </c>
      <c r="C301" s="82" t="s">
        <v>155</v>
      </c>
      <c r="D301" s="82" t="s">
        <v>116</v>
      </c>
      <c r="E301" s="84">
        <v>3.0</v>
      </c>
      <c r="F301" s="71">
        <v>45229.0</v>
      </c>
      <c r="G301" s="71">
        <v>45235.0</v>
      </c>
      <c r="H301" s="85"/>
      <c r="I301" s="85"/>
      <c r="J301" s="73" t="b">
        <v>0</v>
      </c>
      <c r="K301" s="73"/>
      <c r="L301" s="73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  <c r="BH301" s="74"/>
      <c r="BI301" s="74"/>
      <c r="BJ301" s="74"/>
      <c r="BK301" s="74"/>
      <c r="BL301" s="74"/>
      <c r="BM301" s="74"/>
      <c r="BN301" s="74"/>
      <c r="BO301" s="74"/>
      <c r="BP301" s="74"/>
      <c r="BQ301" s="74"/>
      <c r="BR301" s="74"/>
      <c r="BS301" s="74"/>
      <c r="BT301" s="74"/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  <c r="CE301" s="74"/>
      <c r="CF301" s="74"/>
      <c r="CG301" s="74"/>
      <c r="CH301" s="74"/>
      <c r="CI301" s="74"/>
      <c r="CJ301" s="74"/>
      <c r="CK301" s="74"/>
      <c r="CL301" s="74"/>
      <c r="CM301" s="74"/>
      <c r="CN301" s="74"/>
      <c r="CO301" s="74"/>
      <c r="CP301" s="74"/>
      <c r="CQ301" s="74"/>
      <c r="CR301" s="74"/>
      <c r="CS301" s="74"/>
      <c r="CT301" s="74"/>
      <c r="CU301" s="74"/>
      <c r="CV301" s="74"/>
      <c r="CW301" s="74"/>
      <c r="CX301" s="74"/>
      <c r="CY301" s="74"/>
      <c r="CZ301" s="74"/>
      <c r="DA301" s="74"/>
      <c r="DB301" s="74"/>
      <c r="DC301" s="74"/>
      <c r="DD301" s="74"/>
      <c r="DE301" s="74"/>
      <c r="DF301" s="74"/>
      <c r="DG301" s="74"/>
      <c r="DH301" s="74"/>
      <c r="DI301" s="74"/>
      <c r="DJ301" s="74"/>
      <c r="DK301" s="74"/>
      <c r="DL301" s="74"/>
      <c r="DM301" s="74"/>
      <c r="DN301" s="74"/>
      <c r="DO301" s="74"/>
      <c r="DP301" s="74"/>
      <c r="DQ301" s="74"/>
      <c r="DR301" s="74"/>
      <c r="DS301" s="74"/>
      <c r="DT301" s="74"/>
    </row>
    <row r="302">
      <c r="A302" s="76"/>
      <c r="B302" s="69" t="s">
        <v>325</v>
      </c>
      <c r="C302" s="82" t="s">
        <v>61</v>
      </c>
      <c r="D302" s="82" t="s">
        <v>116</v>
      </c>
      <c r="E302" s="84">
        <v>3.0</v>
      </c>
      <c r="F302" s="71">
        <v>45240.0</v>
      </c>
      <c r="G302" s="71">
        <v>45245.0</v>
      </c>
      <c r="H302" s="85"/>
      <c r="I302" s="85"/>
      <c r="J302" s="73" t="b">
        <v>0</v>
      </c>
      <c r="K302" s="73"/>
      <c r="L302" s="73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74"/>
      <c r="BL302" s="74"/>
      <c r="BM302" s="74"/>
      <c r="BN302" s="74"/>
      <c r="BO302" s="74"/>
      <c r="BP302" s="74"/>
      <c r="BQ302" s="74"/>
      <c r="BR302" s="74"/>
      <c r="BS302" s="74"/>
      <c r="BT302" s="74"/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  <c r="CE302" s="74"/>
      <c r="CF302" s="74"/>
      <c r="CG302" s="74"/>
      <c r="CH302" s="74"/>
      <c r="CI302" s="74"/>
      <c r="CJ302" s="74"/>
      <c r="CK302" s="74"/>
      <c r="CL302" s="74"/>
      <c r="CM302" s="74"/>
      <c r="CN302" s="74"/>
      <c r="CO302" s="74"/>
      <c r="CP302" s="74"/>
      <c r="CQ302" s="74"/>
      <c r="CR302" s="74"/>
      <c r="CS302" s="74"/>
      <c r="CT302" s="74"/>
      <c r="CU302" s="74"/>
      <c r="CV302" s="74"/>
      <c r="CW302" s="74"/>
      <c r="CX302" s="74"/>
      <c r="CY302" s="74"/>
      <c r="CZ302" s="74"/>
      <c r="DA302" s="74"/>
      <c r="DB302" s="74"/>
      <c r="DC302" s="74"/>
      <c r="DD302" s="74"/>
      <c r="DE302" s="74"/>
      <c r="DF302" s="74"/>
      <c r="DG302" s="74"/>
      <c r="DH302" s="74"/>
      <c r="DI302" s="74"/>
      <c r="DJ302" s="74"/>
      <c r="DK302" s="74"/>
      <c r="DL302" s="74"/>
      <c r="DM302" s="74"/>
      <c r="DN302" s="74"/>
      <c r="DO302" s="74"/>
      <c r="DP302" s="74"/>
      <c r="DQ302" s="74"/>
      <c r="DR302" s="74"/>
      <c r="DS302" s="74"/>
      <c r="DT302" s="74"/>
    </row>
    <row r="303">
      <c r="A303" s="76"/>
      <c r="B303" s="69" t="s">
        <v>326</v>
      </c>
      <c r="C303" s="82" t="s">
        <v>155</v>
      </c>
      <c r="D303" s="82" t="s">
        <v>116</v>
      </c>
      <c r="E303" s="84">
        <v>3.0</v>
      </c>
      <c r="F303" s="71">
        <v>45243.0</v>
      </c>
      <c r="G303" s="71">
        <v>45249.0</v>
      </c>
      <c r="H303" s="85"/>
      <c r="I303" s="85"/>
      <c r="J303" s="73" t="b">
        <v>0</v>
      </c>
      <c r="K303" s="73"/>
      <c r="L303" s="73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74"/>
      <c r="BL303" s="74"/>
      <c r="BM303" s="74"/>
      <c r="BN303" s="74"/>
      <c r="BO303" s="74"/>
      <c r="BP303" s="74"/>
      <c r="BQ303" s="74"/>
      <c r="BR303" s="74"/>
      <c r="BS303" s="74"/>
      <c r="BT303" s="74"/>
      <c r="BU303" s="74"/>
      <c r="BV303" s="74"/>
      <c r="BW303" s="74"/>
      <c r="BX303" s="74"/>
      <c r="BY303" s="74"/>
      <c r="BZ303" s="74"/>
      <c r="CA303" s="74"/>
      <c r="CB303" s="74"/>
      <c r="CC303" s="74"/>
      <c r="CD303" s="74"/>
      <c r="CE303" s="74"/>
      <c r="CF303" s="74"/>
      <c r="CG303" s="74"/>
      <c r="CH303" s="74"/>
      <c r="CI303" s="74"/>
      <c r="CJ303" s="74"/>
      <c r="CK303" s="74"/>
      <c r="CL303" s="74"/>
      <c r="CM303" s="74"/>
      <c r="CN303" s="74"/>
      <c r="CO303" s="74"/>
      <c r="CP303" s="74"/>
      <c r="CQ303" s="74"/>
      <c r="CR303" s="74"/>
      <c r="CS303" s="74"/>
      <c r="CT303" s="74"/>
      <c r="CU303" s="74"/>
      <c r="CV303" s="74"/>
      <c r="CW303" s="74"/>
      <c r="CX303" s="74"/>
      <c r="CY303" s="74"/>
      <c r="CZ303" s="74"/>
      <c r="DA303" s="74"/>
      <c r="DB303" s="74"/>
      <c r="DC303" s="74"/>
      <c r="DD303" s="74"/>
      <c r="DE303" s="74"/>
      <c r="DF303" s="74"/>
      <c r="DG303" s="74"/>
      <c r="DH303" s="74"/>
      <c r="DI303" s="74"/>
      <c r="DJ303" s="74"/>
      <c r="DK303" s="74"/>
      <c r="DL303" s="74"/>
      <c r="DM303" s="74"/>
      <c r="DN303" s="74"/>
      <c r="DO303" s="74"/>
      <c r="DP303" s="74"/>
      <c r="DQ303" s="74"/>
      <c r="DR303" s="74"/>
      <c r="DS303" s="74"/>
      <c r="DT303" s="74"/>
    </row>
    <row r="304">
      <c r="A304" s="76"/>
      <c r="B304" s="69" t="s">
        <v>327</v>
      </c>
      <c r="C304" s="82" t="s">
        <v>155</v>
      </c>
      <c r="D304" s="82" t="s">
        <v>116</v>
      </c>
      <c r="E304" s="84">
        <v>3.0</v>
      </c>
      <c r="F304" s="71">
        <v>45250.0</v>
      </c>
      <c r="G304" s="71">
        <v>45256.0</v>
      </c>
      <c r="H304" s="85"/>
      <c r="I304" s="85"/>
      <c r="J304" s="73" t="b">
        <v>0</v>
      </c>
      <c r="K304" s="73"/>
      <c r="L304" s="73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  <c r="CE304" s="74"/>
      <c r="CF304" s="74"/>
      <c r="CG304" s="74"/>
      <c r="CH304" s="74"/>
      <c r="CI304" s="74"/>
      <c r="CJ304" s="74"/>
      <c r="CK304" s="74"/>
      <c r="CL304" s="74"/>
      <c r="CM304" s="74"/>
      <c r="CN304" s="74"/>
      <c r="CO304" s="74"/>
      <c r="CP304" s="74"/>
      <c r="CQ304" s="74"/>
      <c r="CR304" s="74"/>
      <c r="CS304" s="74"/>
      <c r="CT304" s="74"/>
      <c r="CU304" s="74"/>
      <c r="CV304" s="74"/>
      <c r="CW304" s="74"/>
      <c r="CX304" s="74"/>
      <c r="CY304" s="74"/>
      <c r="CZ304" s="74"/>
      <c r="DA304" s="74"/>
      <c r="DB304" s="74"/>
      <c r="DC304" s="74"/>
      <c r="DD304" s="74"/>
      <c r="DE304" s="74"/>
      <c r="DF304" s="74"/>
      <c r="DG304" s="74"/>
      <c r="DH304" s="74"/>
      <c r="DI304" s="74"/>
      <c r="DJ304" s="74"/>
      <c r="DK304" s="74"/>
      <c r="DL304" s="74"/>
      <c r="DM304" s="74"/>
      <c r="DN304" s="74"/>
      <c r="DO304" s="74"/>
      <c r="DP304" s="74"/>
      <c r="DQ304" s="74"/>
      <c r="DR304" s="74"/>
      <c r="DS304" s="74"/>
      <c r="DT304" s="74"/>
    </row>
    <row r="305">
      <c r="A305" s="76"/>
      <c r="B305" s="69" t="s">
        <v>328</v>
      </c>
      <c r="C305" s="82" t="s">
        <v>61</v>
      </c>
      <c r="D305" s="82" t="s">
        <v>116</v>
      </c>
      <c r="E305" s="84">
        <v>3.0</v>
      </c>
      <c r="F305" s="71">
        <v>45264.0</v>
      </c>
      <c r="G305" s="71">
        <v>45270.0</v>
      </c>
      <c r="H305" s="85"/>
      <c r="I305" s="85"/>
      <c r="J305" s="73" t="b">
        <v>0</v>
      </c>
      <c r="K305" s="73"/>
      <c r="L305" s="73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  <c r="BR305" s="74"/>
      <c r="BS305" s="74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  <c r="CD305" s="74"/>
      <c r="CE305" s="74"/>
      <c r="CF305" s="74"/>
      <c r="CG305" s="74"/>
      <c r="CH305" s="74"/>
      <c r="CI305" s="74"/>
      <c r="CJ305" s="74"/>
      <c r="CK305" s="74"/>
      <c r="CL305" s="74"/>
      <c r="CM305" s="74"/>
      <c r="CN305" s="74"/>
      <c r="CO305" s="74"/>
      <c r="CP305" s="74"/>
      <c r="CQ305" s="74"/>
      <c r="CR305" s="74"/>
      <c r="CS305" s="74"/>
      <c r="CT305" s="74"/>
      <c r="CU305" s="74"/>
      <c r="CV305" s="74"/>
      <c r="CW305" s="74"/>
      <c r="CX305" s="74"/>
      <c r="CY305" s="74"/>
      <c r="CZ305" s="74"/>
      <c r="DA305" s="74"/>
      <c r="DB305" s="74"/>
      <c r="DC305" s="74"/>
      <c r="DD305" s="74"/>
      <c r="DE305" s="74"/>
      <c r="DF305" s="74"/>
      <c r="DG305" s="74"/>
      <c r="DH305" s="74"/>
      <c r="DI305" s="74"/>
      <c r="DJ305" s="74"/>
      <c r="DK305" s="74"/>
      <c r="DL305" s="74"/>
      <c r="DM305" s="74"/>
      <c r="DN305" s="74"/>
      <c r="DO305" s="74"/>
      <c r="DP305" s="74"/>
      <c r="DQ305" s="74"/>
      <c r="DR305" s="74"/>
      <c r="DS305" s="74"/>
      <c r="DT305" s="74"/>
    </row>
    <row r="306">
      <c r="A306" s="76"/>
      <c r="B306" s="69" t="s">
        <v>319</v>
      </c>
      <c r="C306" s="82" t="s">
        <v>61</v>
      </c>
      <c r="D306" s="82" t="s">
        <v>92</v>
      </c>
      <c r="E306" s="84">
        <v>5.0</v>
      </c>
      <c r="F306" s="71">
        <v>45250.0</v>
      </c>
      <c r="G306" s="71">
        <v>45263.0</v>
      </c>
      <c r="H306" s="85"/>
      <c r="I306" s="85"/>
      <c r="J306" s="73" t="b">
        <v>0</v>
      </c>
      <c r="K306" s="73"/>
      <c r="L306" s="73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74"/>
      <c r="BL306" s="74"/>
      <c r="BM306" s="74"/>
      <c r="BN306" s="74"/>
      <c r="BO306" s="74"/>
      <c r="BP306" s="74"/>
      <c r="BQ306" s="74"/>
      <c r="BR306" s="74"/>
      <c r="BS306" s="74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  <c r="CD306" s="74"/>
      <c r="CE306" s="74"/>
      <c r="CF306" s="74"/>
      <c r="CG306" s="74"/>
      <c r="CH306" s="74"/>
      <c r="CI306" s="74"/>
      <c r="CJ306" s="74"/>
      <c r="CK306" s="74"/>
      <c r="CL306" s="74"/>
      <c r="CM306" s="74"/>
      <c r="CN306" s="74"/>
      <c r="CO306" s="74"/>
      <c r="CP306" s="74"/>
      <c r="CQ306" s="74"/>
      <c r="CR306" s="74"/>
      <c r="CS306" s="74"/>
      <c r="CT306" s="74"/>
      <c r="CU306" s="74"/>
      <c r="CV306" s="74"/>
      <c r="CW306" s="74"/>
      <c r="CX306" s="74"/>
      <c r="CY306" s="74"/>
      <c r="CZ306" s="74"/>
      <c r="DA306" s="74"/>
      <c r="DB306" s="74"/>
      <c r="DC306" s="74"/>
      <c r="DD306" s="74"/>
      <c r="DE306" s="74"/>
      <c r="DF306" s="74"/>
      <c r="DG306" s="74"/>
      <c r="DH306" s="74"/>
      <c r="DI306" s="74"/>
      <c r="DJ306" s="74"/>
      <c r="DK306" s="74"/>
      <c r="DL306" s="74"/>
      <c r="DM306" s="74"/>
      <c r="DN306" s="74"/>
      <c r="DO306" s="74"/>
      <c r="DP306" s="74"/>
      <c r="DQ306" s="74"/>
      <c r="DR306" s="74"/>
      <c r="DS306" s="74"/>
      <c r="DT306" s="74"/>
    </row>
    <row r="307">
      <c r="A307" s="76"/>
      <c r="B307" s="69" t="s">
        <v>262</v>
      </c>
      <c r="C307" s="82" t="s">
        <v>61</v>
      </c>
      <c r="D307" s="82" t="s">
        <v>92</v>
      </c>
      <c r="E307" s="70">
        <v>5.0</v>
      </c>
      <c r="F307" s="71">
        <v>45222.0</v>
      </c>
      <c r="G307" s="71">
        <v>45233.0</v>
      </c>
      <c r="H307" s="85"/>
      <c r="I307" s="85"/>
      <c r="J307" s="73" t="b">
        <v>0</v>
      </c>
      <c r="K307" s="73"/>
      <c r="L307" s="73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  <c r="CE307" s="74"/>
      <c r="CF307" s="74"/>
      <c r="CG307" s="74"/>
      <c r="CH307" s="74"/>
      <c r="CI307" s="74"/>
      <c r="CJ307" s="74"/>
      <c r="CK307" s="74"/>
      <c r="CL307" s="74"/>
      <c r="CM307" s="74"/>
      <c r="CN307" s="74"/>
      <c r="CO307" s="74"/>
      <c r="CP307" s="74"/>
      <c r="CQ307" s="74"/>
      <c r="CR307" s="74"/>
      <c r="CS307" s="74"/>
      <c r="CT307" s="74"/>
      <c r="CU307" s="74"/>
      <c r="CV307" s="74"/>
      <c r="CW307" s="74"/>
      <c r="CX307" s="74"/>
      <c r="CY307" s="74"/>
      <c r="CZ307" s="74"/>
      <c r="DA307" s="74"/>
      <c r="DB307" s="74"/>
      <c r="DC307" s="74"/>
      <c r="DD307" s="74"/>
      <c r="DE307" s="74"/>
      <c r="DF307" s="74"/>
      <c r="DG307" s="74"/>
      <c r="DH307" s="74"/>
      <c r="DI307" s="74"/>
      <c r="DJ307" s="74"/>
      <c r="DK307" s="74"/>
      <c r="DL307" s="74"/>
      <c r="DM307" s="74"/>
      <c r="DN307" s="74"/>
      <c r="DO307" s="74"/>
      <c r="DP307" s="74"/>
      <c r="DQ307" s="74"/>
      <c r="DR307" s="74"/>
      <c r="DS307" s="74"/>
      <c r="DT307" s="74"/>
    </row>
    <row r="308">
      <c r="A308" s="76"/>
      <c r="B308" s="69" t="s">
        <v>329</v>
      </c>
      <c r="C308" s="82" t="s">
        <v>61</v>
      </c>
      <c r="D308" s="82" t="s">
        <v>92</v>
      </c>
      <c r="E308" s="84">
        <v>3.0</v>
      </c>
      <c r="F308" s="71">
        <v>45257.0</v>
      </c>
      <c r="G308" s="71">
        <v>45263.0</v>
      </c>
      <c r="H308" s="85"/>
      <c r="I308" s="85"/>
      <c r="J308" s="73" t="b">
        <v>0</v>
      </c>
      <c r="K308" s="73"/>
      <c r="L308" s="73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  <c r="CE308" s="74"/>
      <c r="CF308" s="74"/>
      <c r="CG308" s="74"/>
      <c r="CH308" s="74"/>
      <c r="CI308" s="74"/>
      <c r="CJ308" s="74"/>
      <c r="CK308" s="74"/>
      <c r="CL308" s="74"/>
      <c r="CM308" s="74"/>
      <c r="CN308" s="74"/>
      <c r="CO308" s="74"/>
      <c r="CP308" s="74"/>
      <c r="CQ308" s="74"/>
      <c r="CR308" s="74"/>
      <c r="CS308" s="74"/>
      <c r="CT308" s="74"/>
      <c r="CU308" s="74"/>
      <c r="CV308" s="74"/>
      <c r="CW308" s="74"/>
      <c r="CX308" s="74"/>
      <c r="CY308" s="74"/>
      <c r="CZ308" s="74"/>
      <c r="DA308" s="74"/>
      <c r="DB308" s="74"/>
      <c r="DC308" s="74"/>
      <c r="DD308" s="74"/>
      <c r="DE308" s="74"/>
      <c r="DF308" s="74"/>
      <c r="DG308" s="74"/>
      <c r="DH308" s="74"/>
      <c r="DI308" s="74"/>
      <c r="DJ308" s="74"/>
      <c r="DK308" s="74"/>
      <c r="DL308" s="74"/>
      <c r="DM308" s="74"/>
      <c r="DN308" s="74"/>
      <c r="DO308" s="74"/>
      <c r="DP308" s="74"/>
      <c r="DQ308" s="74"/>
      <c r="DR308" s="74"/>
      <c r="DS308" s="74"/>
      <c r="DT308" s="74"/>
    </row>
    <row r="309">
      <c r="A309" s="76"/>
      <c r="B309" s="69" t="s">
        <v>315</v>
      </c>
      <c r="C309" s="82" t="s">
        <v>155</v>
      </c>
      <c r="D309" s="82" t="s">
        <v>117</v>
      </c>
      <c r="E309" s="84">
        <v>5.0</v>
      </c>
      <c r="F309" s="71">
        <v>45250.0</v>
      </c>
      <c r="G309" s="71">
        <v>45261.0</v>
      </c>
      <c r="H309" s="85"/>
      <c r="I309" s="85"/>
      <c r="J309" s="73" t="b">
        <v>0</v>
      </c>
      <c r="K309" s="73"/>
      <c r="L309" s="73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74"/>
      <c r="BB309" s="74"/>
      <c r="BC309" s="74"/>
      <c r="BD309" s="74"/>
      <c r="BE309" s="74"/>
      <c r="BF309" s="74"/>
      <c r="BG309" s="74"/>
      <c r="BH309" s="74"/>
      <c r="BI309" s="74"/>
      <c r="BJ309" s="74"/>
      <c r="BK309" s="74"/>
      <c r="BL309" s="74"/>
      <c r="BM309" s="74"/>
      <c r="BN309" s="74"/>
      <c r="BO309" s="74"/>
      <c r="BP309" s="74"/>
      <c r="BQ309" s="74"/>
      <c r="BR309" s="74"/>
      <c r="BS309" s="74"/>
      <c r="BT309" s="74"/>
      <c r="BU309" s="74"/>
      <c r="BV309" s="74"/>
      <c r="BW309" s="74"/>
      <c r="BX309" s="74"/>
      <c r="BY309" s="74"/>
      <c r="BZ309" s="74"/>
      <c r="CA309" s="74"/>
      <c r="CB309" s="74"/>
      <c r="CC309" s="74"/>
      <c r="CD309" s="74"/>
      <c r="CE309" s="74"/>
      <c r="CF309" s="74"/>
      <c r="CG309" s="74"/>
      <c r="CH309" s="74"/>
      <c r="CI309" s="74"/>
      <c r="CJ309" s="74"/>
      <c r="CK309" s="74"/>
      <c r="CL309" s="74"/>
      <c r="CM309" s="74"/>
      <c r="CN309" s="74"/>
      <c r="CO309" s="74"/>
      <c r="CP309" s="74"/>
      <c r="CQ309" s="74"/>
      <c r="CR309" s="74"/>
      <c r="CS309" s="74"/>
      <c r="CT309" s="74"/>
      <c r="CU309" s="74"/>
      <c r="CV309" s="74"/>
      <c r="CW309" s="74"/>
      <c r="CX309" s="74"/>
      <c r="CY309" s="74"/>
      <c r="CZ309" s="74"/>
      <c r="DA309" s="74"/>
      <c r="DB309" s="74"/>
      <c r="DC309" s="74"/>
      <c r="DD309" s="74"/>
      <c r="DE309" s="74"/>
      <c r="DF309" s="74"/>
      <c r="DG309" s="74"/>
      <c r="DH309" s="74"/>
      <c r="DI309" s="74"/>
      <c r="DJ309" s="74"/>
      <c r="DK309" s="74"/>
      <c r="DL309" s="74"/>
      <c r="DM309" s="74"/>
      <c r="DN309" s="74"/>
      <c r="DO309" s="74"/>
      <c r="DP309" s="74"/>
      <c r="DQ309" s="74"/>
      <c r="DR309" s="74"/>
      <c r="DS309" s="74"/>
      <c r="DT309" s="74"/>
    </row>
    <row r="310">
      <c r="A310" s="76"/>
      <c r="B310" s="69" t="s">
        <v>330</v>
      </c>
      <c r="C310" s="82" t="s">
        <v>155</v>
      </c>
      <c r="D310" s="82" t="s">
        <v>117</v>
      </c>
      <c r="E310" s="84">
        <v>5.0</v>
      </c>
      <c r="F310" s="71">
        <v>45250.0</v>
      </c>
      <c r="G310" s="71">
        <v>45261.0</v>
      </c>
      <c r="H310" s="85"/>
      <c r="I310" s="85"/>
      <c r="J310" s="73" t="b">
        <v>0</v>
      </c>
      <c r="K310" s="73"/>
      <c r="L310" s="73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74"/>
      <c r="AY310" s="74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74"/>
      <c r="BL310" s="74"/>
      <c r="BM310" s="74"/>
      <c r="BN310" s="74"/>
      <c r="BO310" s="74"/>
      <c r="BP310" s="74"/>
      <c r="BQ310" s="74"/>
      <c r="BR310" s="74"/>
      <c r="BS310" s="74"/>
      <c r="BT310" s="74"/>
      <c r="BU310" s="74"/>
      <c r="BV310" s="74"/>
      <c r="BW310" s="74"/>
      <c r="BX310" s="74"/>
      <c r="BY310" s="74"/>
      <c r="BZ310" s="74"/>
      <c r="CA310" s="74"/>
      <c r="CB310" s="74"/>
      <c r="CC310" s="74"/>
      <c r="CD310" s="74"/>
      <c r="CE310" s="74"/>
      <c r="CF310" s="74"/>
      <c r="CG310" s="74"/>
      <c r="CH310" s="74"/>
      <c r="CI310" s="74"/>
      <c r="CJ310" s="74"/>
      <c r="CK310" s="74"/>
      <c r="CL310" s="74"/>
      <c r="CM310" s="74"/>
      <c r="CN310" s="74"/>
      <c r="CO310" s="74"/>
      <c r="CP310" s="74"/>
      <c r="CQ310" s="74"/>
      <c r="CR310" s="74"/>
      <c r="CS310" s="74"/>
      <c r="CT310" s="74"/>
      <c r="CU310" s="74"/>
      <c r="CV310" s="74"/>
      <c r="CW310" s="74"/>
      <c r="CX310" s="74"/>
      <c r="CY310" s="74"/>
      <c r="CZ310" s="74"/>
      <c r="DA310" s="74"/>
      <c r="DB310" s="74"/>
      <c r="DC310" s="74"/>
      <c r="DD310" s="74"/>
      <c r="DE310" s="74"/>
      <c r="DF310" s="74"/>
      <c r="DG310" s="74"/>
      <c r="DH310" s="74"/>
      <c r="DI310" s="74"/>
      <c r="DJ310" s="74"/>
      <c r="DK310" s="74"/>
      <c r="DL310" s="74"/>
      <c r="DM310" s="74"/>
      <c r="DN310" s="74"/>
      <c r="DO310" s="74"/>
      <c r="DP310" s="74"/>
      <c r="DQ310" s="74"/>
      <c r="DR310" s="74"/>
      <c r="DS310" s="74"/>
      <c r="DT310" s="74"/>
    </row>
    <row r="311">
      <c r="A311" s="76"/>
      <c r="B311" s="69" t="s">
        <v>318</v>
      </c>
      <c r="C311" s="82" t="s">
        <v>155</v>
      </c>
      <c r="D311" s="82" t="s">
        <v>132</v>
      </c>
      <c r="E311" s="84">
        <v>5.0</v>
      </c>
      <c r="F311" s="71">
        <v>45250.0</v>
      </c>
      <c r="G311" s="71">
        <v>45263.0</v>
      </c>
      <c r="H311" s="85"/>
      <c r="I311" s="85"/>
      <c r="J311" s="73" t="b">
        <v>0</v>
      </c>
      <c r="K311" s="73"/>
      <c r="L311" s="73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74"/>
      <c r="BL311" s="74"/>
      <c r="BM311" s="74"/>
      <c r="BN311" s="74"/>
      <c r="BO311" s="74"/>
      <c r="BP311" s="74"/>
      <c r="BQ311" s="74"/>
      <c r="BR311" s="74"/>
      <c r="BS311" s="74"/>
      <c r="BT311" s="74"/>
      <c r="BU311" s="74"/>
      <c r="BV311" s="74"/>
      <c r="BW311" s="74"/>
      <c r="BX311" s="74"/>
      <c r="BY311" s="74"/>
      <c r="BZ311" s="74"/>
      <c r="CA311" s="74"/>
      <c r="CB311" s="74"/>
      <c r="CC311" s="74"/>
      <c r="CD311" s="74"/>
      <c r="CE311" s="74"/>
      <c r="CF311" s="74"/>
      <c r="CG311" s="74"/>
      <c r="CH311" s="74"/>
      <c r="CI311" s="74"/>
      <c r="CJ311" s="74"/>
      <c r="CK311" s="74"/>
      <c r="CL311" s="74"/>
      <c r="CM311" s="74"/>
      <c r="CN311" s="74"/>
      <c r="CO311" s="74"/>
      <c r="CP311" s="74"/>
      <c r="CQ311" s="74"/>
      <c r="CR311" s="74"/>
      <c r="CS311" s="74"/>
      <c r="CT311" s="74"/>
      <c r="CU311" s="74"/>
      <c r="CV311" s="74"/>
      <c r="CW311" s="74"/>
      <c r="CX311" s="74"/>
      <c r="CY311" s="74"/>
      <c r="CZ311" s="74"/>
      <c r="DA311" s="74"/>
      <c r="DB311" s="74"/>
      <c r="DC311" s="74"/>
      <c r="DD311" s="74"/>
      <c r="DE311" s="74"/>
      <c r="DF311" s="74"/>
      <c r="DG311" s="74"/>
      <c r="DH311" s="74"/>
      <c r="DI311" s="74"/>
      <c r="DJ311" s="74"/>
      <c r="DK311" s="74"/>
      <c r="DL311" s="74"/>
      <c r="DM311" s="74"/>
      <c r="DN311" s="74"/>
      <c r="DO311" s="74"/>
      <c r="DP311" s="74"/>
      <c r="DQ311" s="74"/>
      <c r="DR311" s="74"/>
      <c r="DS311" s="74"/>
      <c r="DT311" s="74"/>
    </row>
    <row r="312">
      <c r="A312" s="76"/>
      <c r="B312" s="69" t="s">
        <v>319</v>
      </c>
      <c r="C312" s="82" t="s">
        <v>61</v>
      </c>
      <c r="D312" s="82" t="s">
        <v>123</v>
      </c>
      <c r="E312" s="84">
        <v>5.0</v>
      </c>
      <c r="F312" s="71">
        <v>45250.0</v>
      </c>
      <c r="G312" s="71">
        <v>45263.0</v>
      </c>
      <c r="H312" s="85"/>
      <c r="I312" s="85"/>
      <c r="J312" s="73" t="b">
        <v>0</v>
      </c>
      <c r="K312" s="73"/>
      <c r="L312" s="73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74"/>
      <c r="AY312" s="74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74"/>
      <c r="BL312" s="74"/>
      <c r="BM312" s="74"/>
      <c r="BN312" s="74"/>
      <c r="BO312" s="74"/>
      <c r="BP312" s="74"/>
      <c r="BQ312" s="74"/>
      <c r="BR312" s="74"/>
      <c r="BS312" s="74"/>
      <c r="BT312" s="74"/>
      <c r="BU312" s="74"/>
      <c r="BV312" s="74"/>
      <c r="BW312" s="74"/>
      <c r="BX312" s="74"/>
      <c r="BY312" s="74"/>
      <c r="BZ312" s="74"/>
      <c r="CA312" s="74"/>
      <c r="CB312" s="74"/>
      <c r="CC312" s="74"/>
      <c r="CD312" s="74"/>
      <c r="CE312" s="74"/>
      <c r="CF312" s="74"/>
      <c r="CG312" s="74"/>
      <c r="CH312" s="74"/>
      <c r="CI312" s="74"/>
      <c r="CJ312" s="74"/>
      <c r="CK312" s="74"/>
      <c r="CL312" s="74"/>
      <c r="CM312" s="74"/>
      <c r="CN312" s="74"/>
      <c r="CO312" s="74"/>
      <c r="CP312" s="74"/>
      <c r="CQ312" s="74"/>
      <c r="CR312" s="74"/>
      <c r="CS312" s="74"/>
      <c r="CT312" s="74"/>
      <c r="CU312" s="74"/>
      <c r="CV312" s="74"/>
      <c r="CW312" s="74"/>
      <c r="CX312" s="74"/>
      <c r="CY312" s="74"/>
      <c r="CZ312" s="74"/>
      <c r="DA312" s="74"/>
      <c r="DB312" s="74"/>
      <c r="DC312" s="74"/>
      <c r="DD312" s="74"/>
      <c r="DE312" s="74"/>
      <c r="DF312" s="74"/>
      <c r="DG312" s="74"/>
      <c r="DH312" s="74"/>
      <c r="DI312" s="74"/>
      <c r="DJ312" s="74"/>
      <c r="DK312" s="74"/>
      <c r="DL312" s="74"/>
      <c r="DM312" s="74"/>
      <c r="DN312" s="74"/>
      <c r="DO312" s="74"/>
      <c r="DP312" s="74"/>
      <c r="DQ312" s="74"/>
      <c r="DR312" s="74"/>
      <c r="DS312" s="74"/>
      <c r="DT312" s="74"/>
    </row>
    <row r="313">
      <c r="A313" s="76"/>
      <c r="B313" s="69" t="s">
        <v>331</v>
      </c>
      <c r="C313" s="82" t="s">
        <v>61</v>
      </c>
      <c r="D313" s="82" t="s">
        <v>123</v>
      </c>
      <c r="E313" s="84">
        <v>5.0</v>
      </c>
      <c r="F313" s="71">
        <v>45282.0</v>
      </c>
      <c r="G313" s="71">
        <v>45282.0</v>
      </c>
      <c r="H313" s="85"/>
      <c r="I313" s="85"/>
      <c r="J313" s="73" t="b">
        <v>0</v>
      </c>
      <c r="K313" s="73"/>
      <c r="L313" s="73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  <c r="BB313" s="74"/>
      <c r="BC313" s="74"/>
      <c r="BD313" s="74"/>
      <c r="BE313" s="74"/>
      <c r="BF313" s="74"/>
      <c r="BG313" s="74"/>
      <c r="BH313" s="74"/>
      <c r="BI313" s="74"/>
      <c r="BJ313" s="74"/>
      <c r="BK313" s="74"/>
      <c r="BL313" s="74"/>
      <c r="BM313" s="74"/>
      <c r="BN313" s="74"/>
      <c r="BO313" s="74"/>
      <c r="BP313" s="74"/>
      <c r="BQ313" s="74"/>
      <c r="BR313" s="74"/>
      <c r="BS313" s="74"/>
      <c r="BT313" s="74"/>
      <c r="BU313" s="74"/>
      <c r="BV313" s="74"/>
      <c r="BW313" s="74"/>
      <c r="BX313" s="74"/>
      <c r="BY313" s="74"/>
      <c r="BZ313" s="74"/>
      <c r="CA313" s="74"/>
      <c r="CB313" s="74"/>
      <c r="CC313" s="74"/>
      <c r="CD313" s="74"/>
      <c r="CE313" s="74"/>
      <c r="CF313" s="74"/>
      <c r="CG313" s="74"/>
      <c r="CH313" s="74"/>
      <c r="CI313" s="74"/>
      <c r="CJ313" s="74"/>
      <c r="CK313" s="74"/>
      <c r="CL313" s="74"/>
      <c r="CM313" s="74"/>
      <c r="CN313" s="74"/>
      <c r="CO313" s="74"/>
      <c r="CP313" s="74"/>
      <c r="CQ313" s="74"/>
      <c r="CR313" s="74"/>
      <c r="CS313" s="74"/>
      <c r="CT313" s="74"/>
      <c r="CU313" s="74"/>
      <c r="CV313" s="74"/>
      <c r="CW313" s="74"/>
      <c r="CX313" s="74"/>
      <c r="CY313" s="74"/>
      <c r="CZ313" s="74"/>
      <c r="DA313" s="74"/>
      <c r="DB313" s="74"/>
      <c r="DC313" s="74"/>
      <c r="DD313" s="74"/>
      <c r="DE313" s="74"/>
      <c r="DF313" s="74"/>
      <c r="DG313" s="74"/>
      <c r="DH313" s="74"/>
      <c r="DI313" s="74"/>
      <c r="DJ313" s="74"/>
      <c r="DK313" s="74"/>
      <c r="DL313" s="74"/>
      <c r="DM313" s="74"/>
      <c r="DN313" s="74"/>
      <c r="DO313" s="74"/>
      <c r="DP313" s="74"/>
      <c r="DQ313" s="74"/>
      <c r="DR313" s="74"/>
      <c r="DS313" s="74"/>
      <c r="DT313" s="74"/>
    </row>
    <row r="314">
      <c r="A314" s="76"/>
      <c r="B314" s="69" t="s">
        <v>317</v>
      </c>
      <c r="C314" s="82" t="s">
        <v>155</v>
      </c>
      <c r="D314" s="69" t="s">
        <v>87</v>
      </c>
      <c r="E314" s="70">
        <v>5.0</v>
      </c>
      <c r="F314" s="71">
        <v>45200.0</v>
      </c>
      <c r="G314" s="71">
        <v>45240.0</v>
      </c>
      <c r="H314" s="78"/>
      <c r="I314" s="71"/>
      <c r="J314" s="73" t="b">
        <v>0</v>
      </c>
      <c r="K314" s="73"/>
      <c r="L314" s="73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74"/>
      <c r="AY314" s="74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74"/>
      <c r="BL314" s="74"/>
      <c r="BM314" s="74"/>
      <c r="BN314" s="74"/>
      <c r="BO314" s="74"/>
      <c r="BP314" s="74"/>
      <c r="BQ314" s="74"/>
      <c r="BR314" s="74"/>
      <c r="BS314" s="74"/>
      <c r="BT314" s="74"/>
      <c r="BU314" s="74"/>
      <c r="BV314" s="74"/>
      <c r="BW314" s="74"/>
      <c r="BX314" s="74"/>
      <c r="BY314" s="74"/>
      <c r="BZ314" s="74"/>
      <c r="CA314" s="74"/>
      <c r="CB314" s="74"/>
      <c r="CC314" s="74"/>
      <c r="CD314" s="74"/>
      <c r="CE314" s="74"/>
      <c r="CF314" s="74"/>
      <c r="CG314" s="74"/>
      <c r="CH314" s="74"/>
      <c r="CI314" s="74"/>
      <c r="CJ314" s="74"/>
      <c r="CK314" s="74"/>
      <c r="CL314" s="74"/>
      <c r="CM314" s="74"/>
      <c r="CN314" s="74"/>
      <c r="CO314" s="74"/>
      <c r="CP314" s="74"/>
      <c r="CQ314" s="74"/>
      <c r="CR314" s="74"/>
      <c r="CS314" s="74"/>
      <c r="CT314" s="74"/>
      <c r="CU314" s="74"/>
      <c r="CV314" s="74"/>
      <c r="CW314" s="74"/>
      <c r="CX314" s="74"/>
      <c r="CY314" s="74"/>
      <c r="CZ314" s="74"/>
      <c r="DA314" s="74"/>
      <c r="DB314" s="74"/>
      <c r="DC314" s="74"/>
      <c r="DD314" s="74"/>
      <c r="DE314" s="74"/>
      <c r="DF314" s="74"/>
      <c r="DG314" s="74"/>
      <c r="DH314" s="74"/>
      <c r="DI314" s="74"/>
      <c r="DJ314" s="74"/>
      <c r="DK314" s="74"/>
      <c r="DL314" s="74"/>
      <c r="DM314" s="74"/>
      <c r="DN314" s="74"/>
      <c r="DO314" s="74"/>
      <c r="DP314" s="74"/>
      <c r="DQ314" s="74"/>
      <c r="DR314" s="74"/>
      <c r="DS314" s="74"/>
      <c r="DT314" s="74"/>
    </row>
    <row r="315">
      <c r="A315" s="76"/>
      <c r="B315" s="69" t="s">
        <v>332</v>
      </c>
      <c r="C315" s="82" t="s">
        <v>155</v>
      </c>
      <c r="D315" s="69" t="s">
        <v>87</v>
      </c>
      <c r="E315" s="84">
        <v>2.0</v>
      </c>
      <c r="F315" s="71">
        <v>45247.0</v>
      </c>
      <c r="G315" s="71">
        <v>45247.0</v>
      </c>
      <c r="H315" s="85"/>
      <c r="I315" s="85"/>
      <c r="J315" s="73" t="b">
        <v>0</v>
      </c>
      <c r="K315" s="73"/>
      <c r="L315" s="73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74"/>
      <c r="BL315" s="74"/>
      <c r="BM315" s="74"/>
      <c r="BN315" s="74"/>
      <c r="BO315" s="74"/>
      <c r="BP315" s="74"/>
      <c r="BQ315" s="74"/>
      <c r="BR315" s="74"/>
      <c r="BS315" s="74"/>
      <c r="BT315" s="74"/>
      <c r="BU315" s="74"/>
      <c r="BV315" s="74"/>
      <c r="BW315" s="74"/>
      <c r="BX315" s="74"/>
      <c r="BY315" s="74"/>
      <c r="BZ315" s="74"/>
      <c r="CA315" s="74"/>
      <c r="CB315" s="74"/>
      <c r="CC315" s="74"/>
      <c r="CD315" s="74"/>
      <c r="CE315" s="74"/>
      <c r="CF315" s="74"/>
      <c r="CG315" s="74"/>
      <c r="CH315" s="74"/>
      <c r="CI315" s="74"/>
      <c r="CJ315" s="74"/>
      <c r="CK315" s="74"/>
      <c r="CL315" s="74"/>
      <c r="CM315" s="74"/>
      <c r="CN315" s="74"/>
      <c r="CO315" s="74"/>
      <c r="CP315" s="74"/>
      <c r="CQ315" s="74"/>
      <c r="CR315" s="74"/>
      <c r="CS315" s="74"/>
      <c r="CT315" s="74"/>
      <c r="CU315" s="74"/>
      <c r="CV315" s="74"/>
      <c r="CW315" s="74"/>
      <c r="CX315" s="74"/>
      <c r="CY315" s="74"/>
      <c r="CZ315" s="74"/>
      <c r="DA315" s="74"/>
      <c r="DB315" s="74"/>
      <c r="DC315" s="74"/>
      <c r="DD315" s="74"/>
      <c r="DE315" s="74"/>
      <c r="DF315" s="74"/>
      <c r="DG315" s="74"/>
      <c r="DH315" s="74"/>
      <c r="DI315" s="74"/>
      <c r="DJ315" s="74"/>
      <c r="DK315" s="74"/>
      <c r="DL315" s="74"/>
      <c r="DM315" s="74"/>
      <c r="DN315" s="74"/>
      <c r="DO315" s="74"/>
      <c r="DP315" s="74"/>
      <c r="DQ315" s="74"/>
      <c r="DR315" s="74"/>
      <c r="DS315" s="74"/>
      <c r="DT315" s="74"/>
    </row>
    <row r="316">
      <c r="A316" s="76"/>
      <c r="B316" s="69" t="s">
        <v>333</v>
      </c>
      <c r="C316" s="82" t="s">
        <v>61</v>
      </c>
      <c r="D316" s="69" t="s">
        <v>87</v>
      </c>
      <c r="E316" s="84">
        <v>5.0</v>
      </c>
      <c r="F316" s="71">
        <v>45243.0</v>
      </c>
      <c r="G316" s="71">
        <v>45249.0</v>
      </c>
      <c r="H316" s="85"/>
      <c r="I316" s="85"/>
      <c r="J316" s="73" t="b">
        <v>0</v>
      </c>
      <c r="K316" s="73"/>
      <c r="L316" s="73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74"/>
      <c r="BL316" s="74"/>
      <c r="BM316" s="74"/>
      <c r="BN316" s="74"/>
      <c r="BO316" s="74"/>
      <c r="BP316" s="74"/>
      <c r="BQ316" s="74"/>
      <c r="BR316" s="74"/>
      <c r="BS316" s="74"/>
      <c r="BT316" s="74"/>
      <c r="BU316" s="74"/>
      <c r="BV316" s="74"/>
      <c r="BW316" s="74"/>
      <c r="BX316" s="74"/>
      <c r="BY316" s="74"/>
      <c r="BZ316" s="74"/>
      <c r="CA316" s="74"/>
      <c r="CB316" s="74"/>
      <c r="CC316" s="74"/>
      <c r="CD316" s="74"/>
      <c r="CE316" s="74"/>
      <c r="CF316" s="74"/>
      <c r="CG316" s="74"/>
      <c r="CH316" s="74"/>
      <c r="CI316" s="74"/>
      <c r="CJ316" s="74"/>
      <c r="CK316" s="74"/>
      <c r="CL316" s="74"/>
      <c r="CM316" s="74"/>
      <c r="CN316" s="74"/>
      <c r="CO316" s="74"/>
      <c r="CP316" s="74"/>
      <c r="CQ316" s="74"/>
      <c r="CR316" s="74"/>
      <c r="CS316" s="74"/>
      <c r="CT316" s="74"/>
      <c r="CU316" s="74"/>
      <c r="CV316" s="74"/>
      <c r="CW316" s="74"/>
      <c r="CX316" s="74"/>
      <c r="CY316" s="74"/>
      <c r="CZ316" s="74"/>
      <c r="DA316" s="74"/>
      <c r="DB316" s="74"/>
      <c r="DC316" s="74"/>
      <c r="DD316" s="74"/>
      <c r="DE316" s="74"/>
      <c r="DF316" s="74"/>
      <c r="DG316" s="74"/>
      <c r="DH316" s="74"/>
      <c r="DI316" s="74"/>
      <c r="DJ316" s="74"/>
      <c r="DK316" s="74"/>
      <c r="DL316" s="74"/>
      <c r="DM316" s="74"/>
      <c r="DN316" s="74"/>
      <c r="DO316" s="74"/>
      <c r="DP316" s="74"/>
      <c r="DQ316" s="74"/>
      <c r="DR316" s="74"/>
      <c r="DS316" s="74"/>
      <c r="DT316" s="74"/>
    </row>
    <row r="317">
      <c r="A317" s="76"/>
      <c r="B317" s="69" t="s">
        <v>334</v>
      </c>
      <c r="C317" s="82" t="s">
        <v>61</v>
      </c>
      <c r="D317" s="69" t="s">
        <v>87</v>
      </c>
      <c r="E317" s="84">
        <v>2.0</v>
      </c>
      <c r="F317" s="71">
        <v>45282.0</v>
      </c>
      <c r="G317" s="71">
        <v>45282.0</v>
      </c>
      <c r="H317" s="85"/>
      <c r="I317" s="85"/>
      <c r="J317" s="73" t="b">
        <v>0</v>
      </c>
      <c r="K317" s="73"/>
      <c r="L317" s="73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  <c r="BB317" s="74"/>
      <c r="BC317" s="74"/>
      <c r="BD317" s="74"/>
      <c r="BE317" s="74"/>
      <c r="BF317" s="74"/>
      <c r="BG317" s="74"/>
      <c r="BH317" s="74"/>
      <c r="BI317" s="74"/>
      <c r="BJ317" s="74"/>
      <c r="BK317" s="74"/>
      <c r="BL317" s="74"/>
      <c r="BM317" s="74"/>
      <c r="BN317" s="74"/>
      <c r="BO317" s="74"/>
      <c r="BP317" s="74"/>
      <c r="BQ317" s="74"/>
      <c r="BR317" s="74"/>
      <c r="BS317" s="74"/>
      <c r="BT317" s="74"/>
      <c r="BU317" s="74"/>
      <c r="BV317" s="74"/>
      <c r="BW317" s="74"/>
      <c r="BX317" s="74"/>
      <c r="BY317" s="74"/>
      <c r="BZ317" s="74"/>
      <c r="CA317" s="74"/>
      <c r="CB317" s="74"/>
      <c r="CC317" s="74"/>
      <c r="CD317" s="74"/>
      <c r="CE317" s="74"/>
      <c r="CF317" s="74"/>
      <c r="CG317" s="74"/>
      <c r="CH317" s="74"/>
      <c r="CI317" s="74"/>
      <c r="CJ317" s="74"/>
      <c r="CK317" s="74"/>
      <c r="CL317" s="74"/>
      <c r="CM317" s="74"/>
      <c r="CN317" s="74"/>
      <c r="CO317" s="74"/>
      <c r="CP317" s="74"/>
      <c r="CQ317" s="74"/>
      <c r="CR317" s="74"/>
      <c r="CS317" s="74"/>
      <c r="CT317" s="74"/>
      <c r="CU317" s="74"/>
      <c r="CV317" s="74"/>
      <c r="CW317" s="74"/>
      <c r="CX317" s="74"/>
      <c r="CY317" s="74"/>
      <c r="CZ317" s="74"/>
      <c r="DA317" s="74"/>
      <c r="DB317" s="74"/>
      <c r="DC317" s="74"/>
      <c r="DD317" s="74"/>
      <c r="DE317" s="74"/>
      <c r="DF317" s="74"/>
      <c r="DG317" s="74"/>
      <c r="DH317" s="74"/>
      <c r="DI317" s="74"/>
      <c r="DJ317" s="74"/>
      <c r="DK317" s="74"/>
      <c r="DL317" s="74"/>
      <c r="DM317" s="74"/>
      <c r="DN317" s="74"/>
      <c r="DO317" s="74"/>
      <c r="DP317" s="74"/>
      <c r="DQ317" s="74"/>
      <c r="DR317" s="74"/>
      <c r="DS317" s="74"/>
      <c r="DT317" s="74"/>
    </row>
    <row r="318">
      <c r="A318" s="76"/>
      <c r="B318" s="69" t="s">
        <v>317</v>
      </c>
      <c r="C318" s="82" t="s">
        <v>155</v>
      </c>
      <c r="D318" s="69" t="s">
        <v>80</v>
      </c>
      <c r="E318" s="70">
        <v>5.0</v>
      </c>
      <c r="F318" s="71">
        <v>45200.0</v>
      </c>
      <c r="G318" s="71">
        <v>45240.0</v>
      </c>
      <c r="H318" s="78"/>
      <c r="I318" s="71"/>
      <c r="J318" s="73" t="b">
        <v>0</v>
      </c>
      <c r="K318" s="73"/>
      <c r="L318" s="73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74"/>
      <c r="BL318" s="74"/>
      <c r="BM318" s="74"/>
      <c r="BN318" s="74"/>
      <c r="BO318" s="74"/>
      <c r="BP318" s="74"/>
      <c r="BQ318" s="74"/>
      <c r="BR318" s="74"/>
      <c r="BS318" s="74"/>
      <c r="BT318" s="74"/>
      <c r="BU318" s="74"/>
      <c r="BV318" s="74"/>
      <c r="BW318" s="74"/>
      <c r="BX318" s="74"/>
      <c r="BY318" s="74"/>
      <c r="BZ318" s="74"/>
      <c r="CA318" s="74"/>
      <c r="CB318" s="74"/>
      <c r="CC318" s="74"/>
      <c r="CD318" s="74"/>
      <c r="CE318" s="74"/>
      <c r="CF318" s="74"/>
      <c r="CG318" s="74"/>
      <c r="CH318" s="74"/>
      <c r="CI318" s="74"/>
      <c r="CJ318" s="74"/>
      <c r="CK318" s="74"/>
      <c r="CL318" s="74"/>
      <c r="CM318" s="74"/>
      <c r="CN318" s="74"/>
      <c r="CO318" s="74"/>
      <c r="CP318" s="74"/>
      <c r="CQ318" s="74"/>
      <c r="CR318" s="74"/>
      <c r="CS318" s="74"/>
      <c r="CT318" s="74"/>
      <c r="CU318" s="74"/>
      <c r="CV318" s="74"/>
      <c r="CW318" s="74"/>
      <c r="CX318" s="74"/>
      <c r="CY318" s="74"/>
      <c r="CZ318" s="74"/>
      <c r="DA318" s="74"/>
      <c r="DB318" s="74"/>
      <c r="DC318" s="74"/>
      <c r="DD318" s="74"/>
      <c r="DE318" s="74"/>
      <c r="DF318" s="74"/>
      <c r="DG318" s="74"/>
      <c r="DH318" s="74"/>
      <c r="DI318" s="74"/>
      <c r="DJ318" s="74"/>
      <c r="DK318" s="74"/>
      <c r="DL318" s="74"/>
      <c r="DM318" s="74"/>
      <c r="DN318" s="74"/>
      <c r="DO318" s="74"/>
      <c r="DP318" s="74"/>
      <c r="DQ318" s="74"/>
      <c r="DR318" s="74"/>
      <c r="DS318" s="74"/>
      <c r="DT318" s="74"/>
    </row>
    <row r="319">
      <c r="A319" s="76"/>
      <c r="B319" s="69" t="s">
        <v>333</v>
      </c>
      <c r="C319" s="82" t="s">
        <v>61</v>
      </c>
      <c r="D319" s="69" t="s">
        <v>80</v>
      </c>
      <c r="E319" s="84">
        <v>5.0</v>
      </c>
      <c r="F319" s="71">
        <v>45243.0</v>
      </c>
      <c r="G319" s="71">
        <v>45249.0</v>
      </c>
      <c r="H319" s="85"/>
      <c r="I319" s="85"/>
      <c r="J319" s="73" t="b">
        <v>0</v>
      </c>
      <c r="K319" s="73"/>
      <c r="L319" s="73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74"/>
      <c r="BL319" s="74"/>
      <c r="BM319" s="74"/>
      <c r="BN319" s="74"/>
      <c r="BO319" s="74"/>
      <c r="BP319" s="74"/>
      <c r="BQ319" s="74"/>
      <c r="BR319" s="74"/>
      <c r="BS319" s="74"/>
      <c r="BT319" s="74"/>
      <c r="BU319" s="74"/>
      <c r="BV319" s="74"/>
      <c r="BW319" s="74"/>
      <c r="BX319" s="74"/>
      <c r="BY319" s="74"/>
      <c r="BZ319" s="74"/>
      <c r="CA319" s="74"/>
      <c r="CB319" s="74"/>
      <c r="CC319" s="74"/>
      <c r="CD319" s="74"/>
      <c r="CE319" s="74"/>
      <c r="CF319" s="74"/>
      <c r="CG319" s="74"/>
      <c r="CH319" s="74"/>
      <c r="CI319" s="74"/>
      <c r="CJ319" s="74"/>
      <c r="CK319" s="74"/>
      <c r="CL319" s="74"/>
      <c r="CM319" s="74"/>
      <c r="CN319" s="74"/>
      <c r="CO319" s="74"/>
      <c r="CP319" s="74"/>
      <c r="CQ319" s="74"/>
      <c r="CR319" s="74"/>
      <c r="CS319" s="74"/>
      <c r="CT319" s="74"/>
      <c r="CU319" s="74"/>
      <c r="CV319" s="74"/>
      <c r="CW319" s="74"/>
      <c r="CX319" s="74"/>
      <c r="CY319" s="74"/>
      <c r="CZ319" s="74"/>
      <c r="DA319" s="74"/>
      <c r="DB319" s="74"/>
      <c r="DC319" s="74"/>
      <c r="DD319" s="74"/>
      <c r="DE319" s="74"/>
      <c r="DF319" s="74"/>
      <c r="DG319" s="74"/>
      <c r="DH319" s="74"/>
      <c r="DI319" s="74"/>
      <c r="DJ319" s="74"/>
      <c r="DK319" s="74"/>
      <c r="DL319" s="74"/>
      <c r="DM319" s="74"/>
      <c r="DN319" s="74"/>
      <c r="DO319" s="74"/>
      <c r="DP319" s="74"/>
      <c r="DQ319" s="74"/>
      <c r="DR319" s="74"/>
      <c r="DS319" s="74"/>
      <c r="DT319" s="74"/>
    </row>
    <row r="320">
      <c r="A320" s="76"/>
      <c r="B320" s="69" t="s">
        <v>335</v>
      </c>
      <c r="C320" s="82" t="s">
        <v>61</v>
      </c>
      <c r="D320" s="69" t="s">
        <v>80</v>
      </c>
      <c r="E320" s="84">
        <v>3.0</v>
      </c>
      <c r="F320" s="71">
        <v>45264.0</v>
      </c>
      <c r="G320" s="71">
        <v>45277.0</v>
      </c>
      <c r="H320" s="85"/>
      <c r="I320" s="85"/>
      <c r="J320" s="73" t="b">
        <v>0</v>
      </c>
      <c r="K320" s="73"/>
      <c r="L320" s="73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74"/>
      <c r="BL320" s="74"/>
      <c r="BM320" s="74"/>
      <c r="BN320" s="74"/>
      <c r="BO320" s="74"/>
      <c r="BP320" s="74"/>
      <c r="BQ320" s="74"/>
      <c r="BR320" s="74"/>
      <c r="BS320" s="74"/>
      <c r="BT320" s="74"/>
      <c r="BU320" s="74"/>
      <c r="BV320" s="74"/>
      <c r="BW320" s="74"/>
      <c r="BX320" s="74"/>
      <c r="BY320" s="74"/>
      <c r="BZ320" s="74"/>
      <c r="CA320" s="74"/>
      <c r="CB320" s="74"/>
      <c r="CC320" s="74"/>
      <c r="CD320" s="74"/>
      <c r="CE320" s="74"/>
      <c r="CF320" s="74"/>
      <c r="CG320" s="74"/>
      <c r="CH320" s="74"/>
      <c r="CI320" s="74"/>
      <c r="CJ320" s="74"/>
      <c r="CK320" s="74"/>
      <c r="CL320" s="74"/>
      <c r="CM320" s="74"/>
      <c r="CN320" s="74"/>
      <c r="CO320" s="74"/>
      <c r="CP320" s="74"/>
      <c r="CQ320" s="74"/>
      <c r="CR320" s="74"/>
      <c r="CS320" s="74"/>
      <c r="CT320" s="74"/>
      <c r="CU320" s="74"/>
      <c r="CV320" s="74"/>
      <c r="CW320" s="74"/>
      <c r="CX320" s="74"/>
      <c r="CY320" s="74"/>
      <c r="CZ320" s="74"/>
      <c r="DA320" s="74"/>
      <c r="DB320" s="74"/>
      <c r="DC320" s="74"/>
      <c r="DD320" s="74"/>
      <c r="DE320" s="74"/>
      <c r="DF320" s="74"/>
      <c r="DG320" s="74"/>
      <c r="DH320" s="74"/>
      <c r="DI320" s="74"/>
      <c r="DJ320" s="74"/>
      <c r="DK320" s="74"/>
      <c r="DL320" s="74"/>
      <c r="DM320" s="74"/>
      <c r="DN320" s="74"/>
      <c r="DO320" s="74"/>
      <c r="DP320" s="74"/>
      <c r="DQ320" s="74"/>
      <c r="DR320" s="74"/>
      <c r="DS320" s="74"/>
      <c r="DT320" s="74"/>
    </row>
    <row r="321">
      <c r="A321" s="76"/>
      <c r="B321" s="69" t="s">
        <v>336</v>
      </c>
      <c r="C321" s="82" t="s">
        <v>155</v>
      </c>
      <c r="D321" s="69" t="s">
        <v>80</v>
      </c>
      <c r="E321" s="84">
        <v>7.0</v>
      </c>
      <c r="F321" s="71">
        <v>45247.0</v>
      </c>
      <c r="G321" s="71">
        <v>45247.0</v>
      </c>
      <c r="H321" s="85"/>
      <c r="I321" s="85"/>
      <c r="J321" s="73" t="b">
        <v>0</v>
      </c>
      <c r="K321" s="73"/>
      <c r="L321" s="73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  <c r="BD321" s="74"/>
      <c r="BE321" s="74"/>
      <c r="BF321" s="74"/>
      <c r="BG321" s="74"/>
      <c r="BH321" s="74"/>
      <c r="BI321" s="74"/>
      <c r="BJ321" s="74"/>
      <c r="BK321" s="74"/>
      <c r="BL321" s="74"/>
      <c r="BM321" s="74"/>
      <c r="BN321" s="74"/>
      <c r="BO321" s="74"/>
      <c r="BP321" s="74"/>
      <c r="BQ321" s="74"/>
      <c r="BR321" s="74"/>
      <c r="BS321" s="74"/>
      <c r="BT321" s="74"/>
      <c r="BU321" s="74"/>
      <c r="BV321" s="74"/>
      <c r="BW321" s="74"/>
      <c r="BX321" s="74"/>
      <c r="BY321" s="74"/>
      <c r="BZ321" s="74"/>
      <c r="CA321" s="74"/>
      <c r="CB321" s="74"/>
      <c r="CC321" s="74"/>
      <c r="CD321" s="74"/>
      <c r="CE321" s="74"/>
      <c r="CF321" s="74"/>
      <c r="CG321" s="74"/>
      <c r="CH321" s="74"/>
      <c r="CI321" s="74"/>
      <c r="CJ321" s="74"/>
      <c r="CK321" s="74"/>
      <c r="CL321" s="74"/>
      <c r="CM321" s="74"/>
      <c r="CN321" s="74"/>
      <c r="CO321" s="74"/>
      <c r="CP321" s="74"/>
      <c r="CQ321" s="74"/>
      <c r="CR321" s="74"/>
      <c r="CS321" s="74"/>
      <c r="CT321" s="74"/>
      <c r="CU321" s="74"/>
      <c r="CV321" s="74"/>
      <c r="CW321" s="74"/>
      <c r="CX321" s="74"/>
      <c r="CY321" s="74"/>
      <c r="CZ321" s="74"/>
      <c r="DA321" s="74"/>
      <c r="DB321" s="74"/>
      <c r="DC321" s="74"/>
      <c r="DD321" s="74"/>
      <c r="DE321" s="74"/>
      <c r="DF321" s="74"/>
      <c r="DG321" s="74"/>
      <c r="DH321" s="74"/>
      <c r="DI321" s="74"/>
      <c r="DJ321" s="74"/>
      <c r="DK321" s="74"/>
      <c r="DL321" s="74"/>
      <c r="DM321" s="74"/>
      <c r="DN321" s="74"/>
      <c r="DO321" s="74"/>
      <c r="DP321" s="74"/>
      <c r="DQ321" s="74"/>
      <c r="DR321" s="74"/>
      <c r="DS321" s="74"/>
      <c r="DT321" s="74"/>
    </row>
    <row r="322">
      <c r="A322" s="76"/>
      <c r="B322" s="69" t="s">
        <v>317</v>
      </c>
      <c r="C322" s="82" t="s">
        <v>155</v>
      </c>
      <c r="D322" s="69" t="s">
        <v>106</v>
      </c>
      <c r="E322" s="70">
        <v>5.0</v>
      </c>
      <c r="F322" s="71">
        <v>45200.0</v>
      </c>
      <c r="G322" s="71">
        <v>45240.0</v>
      </c>
      <c r="H322" s="78"/>
      <c r="I322" s="71"/>
      <c r="J322" s="73" t="b">
        <v>0</v>
      </c>
      <c r="K322" s="73"/>
      <c r="L322" s="73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74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74"/>
      <c r="BL322" s="74"/>
      <c r="BM322" s="74"/>
      <c r="BN322" s="74"/>
      <c r="BO322" s="74"/>
      <c r="BP322" s="74"/>
      <c r="BQ322" s="74"/>
      <c r="BR322" s="74"/>
      <c r="BS322" s="74"/>
      <c r="BT322" s="74"/>
      <c r="BU322" s="74"/>
      <c r="BV322" s="74"/>
      <c r="BW322" s="74"/>
      <c r="BX322" s="74"/>
      <c r="BY322" s="74"/>
      <c r="BZ322" s="74"/>
      <c r="CA322" s="74"/>
      <c r="CB322" s="74"/>
      <c r="CC322" s="74"/>
      <c r="CD322" s="74"/>
      <c r="CE322" s="74"/>
      <c r="CF322" s="74"/>
      <c r="CG322" s="74"/>
      <c r="CH322" s="74"/>
      <c r="CI322" s="74"/>
      <c r="CJ322" s="74"/>
      <c r="CK322" s="74"/>
      <c r="CL322" s="74"/>
      <c r="CM322" s="74"/>
      <c r="CN322" s="74"/>
      <c r="CO322" s="74"/>
      <c r="CP322" s="74"/>
      <c r="CQ322" s="74"/>
      <c r="CR322" s="74"/>
      <c r="CS322" s="74"/>
      <c r="CT322" s="74"/>
      <c r="CU322" s="74"/>
      <c r="CV322" s="74"/>
      <c r="CW322" s="74"/>
      <c r="CX322" s="74"/>
      <c r="CY322" s="74"/>
      <c r="CZ322" s="74"/>
      <c r="DA322" s="74"/>
      <c r="DB322" s="74"/>
      <c r="DC322" s="74"/>
      <c r="DD322" s="74"/>
      <c r="DE322" s="74"/>
      <c r="DF322" s="74"/>
      <c r="DG322" s="74"/>
      <c r="DH322" s="74"/>
      <c r="DI322" s="74"/>
      <c r="DJ322" s="74"/>
      <c r="DK322" s="74"/>
      <c r="DL322" s="74"/>
      <c r="DM322" s="74"/>
      <c r="DN322" s="74"/>
      <c r="DO322" s="74"/>
      <c r="DP322" s="74"/>
      <c r="DQ322" s="74"/>
      <c r="DR322" s="74"/>
      <c r="DS322" s="74"/>
      <c r="DT322" s="74"/>
    </row>
    <row r="323">
      <c r="A323" s="76"/>
      <c r="B323" s="69" t="s">
        <v>333</v>
      </c>
      <c r="C323" s="82" t="s">
        <v>61</v>
      </c>
      <c r="D323" s="69" t="s">
        <v>106</v>
      </c>
      <c r="E323" s="84">
        <v>5.0</v>
      </c>
      <c r="F323" s="71">
        <v>45243.0</v>
      </c>
      <c r="G323" s="71">
        <v>45249.0</v>
      </c>
      <c r="H323" s="85"/>
      <c r="I323" s="85"/>
      <c r="J323" s="73" t="b">
        <v>0</v>
      </c>
      <c r="K323" s="73"/>
      <c r="L323" s="73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74"/>
      <c r="BL323" s="74"/>
      <c r="BM323" s="74"/>
      <c r="BN323" s="74"/>
      <c r="BO323" s="74"/>
      <c r="BP323" s="74"/>
      <c r="BQ323" s="74"/>
      <c r="BR323" s="74"/>
      <c r="BS323" s="74"/>
      <c r="BT323" s="74"/>
      <c r="BU323" s="74"/>
      <c r="BV323" s="74"/>
      <c r="BW323" s="74"/>
      <c r="BX323" s="74"/>
      <c r="BY323" s="74"/>
      <c r="BZ323" s="74"/>
      <c r="CA323" s="74"/>
      <c r="CB323" s="74"/>
      <c r="CC323" s="74"/>
      <c r="CD323" s="74"/>
      <c r="CE323" s="74"/>
      <c r="CF323" s="74"/>
      <c r="CG323" s="74"/>
      <c r="CH323" s="74"/>
      <c r="CI323" s="74"/>
      <c r="CJ323" s="74"/>
      <c r="CK323" s="74"/>
      <c r="CL323" s="74"/>
      <c r="CM323" s="74"/>
      <c r="CN323" s="74"/>
      <c r="CO323" s="74"/>
      <c r="CP323" s="74"/>
      <c r="CQ323" s="74"/>
      <c r="CR323" s="74"/>
      <c r="CS323" s="74"/>
      <c r="CT323" s="74"/>
      <c r="CU323" s="74"/>
      <c r="CV323" s="74"/>
      <c r="CW323" s="74"/>
      <c r="CX323" s="74"/>
      <c r="CY323" s="74"/>
      <c r="CZ323" s="74"/>
      <c r="DA323" s="74"/>
      <c r="DB323" s="74"/>
      <c r="DC323" s="74"/>
      <c r="DD323" s="74"/>
      <c r="DE323" s="74"/>
      <c r="DF323" s="74"/>
      <c r="DG323" s="74"/>
      <c r="DH323" s="74"/>
      <c r="DI323" s="74"/>
      <c r="DJ323" s="74"/>
      <c r="DK323" s="74"/>
      <c r="DL323" s="74"/>
      <c r="DM323" s="74"/>
      <c r="DN323" s="74"/>
      <c r="DO323" s="74"/>
      <c r="DP323" s="74"/>
      <c r="DQ323" s="74"/>
      <c r="DR323" s="74"/>
      <c r="DS323" s="74"/>
      <c r="DT323" s="74"/>
    </row>
    <row r="324">
      <c r="A324" s="76"/>
      <c r="B324" s="69" t="s">
        <v>319</v>
      </c>
      <c r="C324" s="82" t="s">
        <v>61</v>
      </c>
      <c r="D324" s="69" t="s">
        <v>106</v>
      </c>
      <c r="E324" s="84">
        <v>5.0</v>
      </c>
      <c r="F324" s="71">
        <v>45250.0</v>
      </c>
      <c r="G324" s="71">
        <v>45263.0</v>
      </c>
      <c r="H324" s="85"/>
      <c r="I324" s="85"/>
      <c r="J324" s="73" t="b">
        <v>0</v>
      </c>
      <c r="K324" s="73"/>
      <c r="L324" s="73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  <c r="AV324" s="74"/>
      <c r="AW324" s="74"/>
      <c r="AX324" s="74"/>
      <c r="AY324" s="74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74"/>
      <c r="BL324" s="74"/>
      <c r="BM324" s="74"/>
      <c r="BN324" s="74"/>
      <c r="BO324" s="74"/>
      <c r="BP324" s="74"/>
      <c r="BQ324" s="74"/>
      <c r="BR324" s="74"/>
      <c r="BS324" s="74"/>
      <c r="BT324" s="74"/>
      <c r="BU324" s="74"/>
      <c r="BV324" s="74"/>
      <c r="BW324" s="74"/>
      <c r="BX324" s="74"/>
      <c r="BY324" s="74"/>
      <c r="BZ324" s="74"/>
      <c r="CA324" s="74"/>
      <c r="CB324" s="74"/>
      <c r="CC324" s="74"/>
      <c r="CD324" s="74"/>
      <c r="CE324" s="74"/>
      <c r="CF324" s="74"/>
      <c r="CG324" s="74"/>
      <c r="CH324" s="74"/>
      <c r="CI324" s="74"/>
      <c r="CJ324" s="74"/>
      <c r="CK324" s="74"/>
      <c r="CL324" s="74"/>
      <c r="CM324" s="74"/>
      <c r="CN324" s="74"/>
      <c r="CO324" s="74"/>
      <c r="CP324" s="74"/>
      <c r="CQ324" s="74"/>
      <c r="CR324" s="74"/>
      <c r="CS324" s="74"/>
      <c r="CT324" s="74"/>
      <c r="CU324" s="74"/>
      <c r="CV324" s="74"/>
      <c r="CW324" s="74"/>
      <c r="CX324" s="74"/>
      <c r="CY324" s="74"/>
      <c r="CZ324" s="74"/>
      <c r="DA324" s="74"/>
      <c r="DB324" s="74"/>
      <c r="DC324" s="74"/>
      <c r="DD324" s="74"/>
      <c r="DE324" s="74"/>
      <c r="DF324" s="74"/>
      <c r="DG324" s="74"/>
      <c r="DH324" s="74"/>
      <c r="DI324" s="74"/>
      <c r="DJ324" s="74"/>
      <c r="DK324" s="74"/>
      <c r="DL324" s="74"/>
      <c r="DM324" s="74"/>
      <c r="DN324" s="74"/>
      <c r="DO324" s="74"/>
      <c r="DP324" s="74"/>
      <c r="DQ324" s="74"/>
      <c r="DR324" s="74"/>
      <c r="DS324" s="74"/>
      <c r="DT324" s="74"/>
    </row>
    <row r="325">
      <c r="A325" s="76"/>
      <c r="B325" s="86" t="s">
        <v>337</v>
      </c>
      <c r="C325" s="82" t="s">
        <v>61</v>
      </c>
      <c r="D325" s="69" t="s">
        <v>106</v>
      </c>
      <c r="E325" s="84">
        <v>3.0</v>
      </c>
      <c r="F325" s="71">
        <v>45264.0</v>
      </c>
      <c r="G325" s="71">
        <v>45266.0</v>
      </c>
      <c r="H325" s="85"/>
      <c r="I325" s="85"/>
      <c r="J325" s="73" t="b">
        <v>0</v>
      </c>
      <c r="K325" s="73"/>
      <c r="L325" s="73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74"/>
      <c r="AY325" s="74"/>
      <c r="AZ325" s="74"/>
      <c r="BA325" s="74"/>
      <c r="BB325" s="74"/>
      <c r="BC325" s="74"/>
      <c r="BD325" s="74"/>
      <c r="BE325" s="74"/>
      <c r="BF325" s="74"/>
      <c r="BG325" s="74"/>
      <c r="BH325" s="74"/>
      <c r="BI325" s="74"/>
      <c r="BJ325" s="74"/>
      <c r="BK325" s="74"/>
      <c r="BL325" s="74"/>
      <c r="BM325" s="74"/>
      <c r="BN325" s="74"/>
      <c r="BO325" s="74"/>
      <c r="BP325" s="74"/>
      <c r="BQ325" s="74"/>
      <c r="BR325" s="74"/>
      <c r="BS325" s="74"/>
      <c r="BT325" s="74"/>
      <c r="BU325" s="74"/>
      <c r="BV325" s="74"/>
      <c r="BW325" s="74"/>
      <c r="BX325" s="74"/>
      <c r="BY325" s="74"/>
      <c r="BZ325" s="74"/>
      <c r="CA325" s="74"/>
      <c r="CB325" s="74"/>
      <c r="CC325" s="74"/>
      <c r="CD325" s="74"/>
      <c r="CE325" s="74"/>
      <c r="CF325" s="74"/>
      <c r="CG325" s="74"/>
      <c r="CH325" s="74"/>
      <c r="CI325" s="74"/>
      <c r="CJ325" s="74"/>
      <c r="CK325" s="74"/>
      <c r="CL325" s="74"/>
      <c r="CM325" s="74"/>
      <c r="CN325" s="74"/>
      <c r="CO325" s="74"/>
      <c r="CP325" s="74"/>
      <c r="CQ325" s="74"/>
      <c r="CR325" s="74"/>
      <c r="CS325" s="74"/>
      <c r="CT325" s="74"/>
      <c r="CU325" s="74"/>
      <c r="CV325" s="74"/>
      <c r="CW325" s="74"/>
      <c r="CX325" s="74"/>
      <c r="CY325" s="74"/>
      <c r="CZ325" s="74"/>
      <c r="DA325" s="74"/>
      <c r="DB325" s="74"/>
      <c r="DC325" s="74"/>
      <c r="DD325" s="74"/>
      <c r="DE325" s="74"/>
      <c r="DF325" s="74"/>
      <c r="DG325" s="74"/>
      <c r="DH325" s="74"/>
      <c r="DI325" s="74"/>
      <c r="DJ325" s="74"/>
      <c r="DK325" s="74"/>
      <c r="DL325" s="74"/>
      <c r="DM325" s="74"/>
      <c r="DN325" s="74"/>
      <c r="DO325" s="74"/>
      <c r="DP325" s="74"/>
      <c r="DQ325" s="74"/>
      <c r="DR325" s="74"/>
      <c r="DS325" s="74"/>
      <c r="DT325" s="74"/>
    </row>
    <row r="326">
      <c r="A326" s="76"/>
      <c r="B326" s="69" t="s">
        <v>317</v>
      </c>
      <c r="C326" s="82" t="s">
        <v>155</v>
      </c>
      <c r="D326" s="69" t="s">
        <v>63</v>
      </c>
      <c r="E326" s="70">
        <v>5.0</v>
      </c>
      <c r="F326" s="71">
        <v>45200.0</v>
      </c>
      <c r="G326" s="71">
        <v>45240.0</v>
      </c>
      <c r="H326" s="78"/>
      <c r="I326" s="71"/>
      <c r="J326" s="73" t="b">
        <v>0</v>
      </c>
      <c r="K326" s="73"/>
      <c r="L326" s="73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74"/>
      <c r="AY326" s="74"/>
      <c r="AZ326" s="74"/>
      <c r="BA326" s="74"/>
      <c r="BB326" s="74"/>
      <c r="BC326" s="74"/>
      <c r="BD326" s="74"/>
      <c r="BE326" s="74"/>
      <c r="BF326" s="74"/>
      <c r="BG326" s="74"/>
      <c r="BH326" s="74"/>
      <c r="BI326" s="74"/>
      <c r="BJ326" s="74"/>
      <c r="BK326" s="74"/>
      <c r="BL326" s="74"/>
      <c r="BM326" s="74"/>
      <c r="BN326" s="74"/>
      <c r="BO326" s="74"/>
      <c r="BP326" s="74"/>
      <c r="BQ326" s="74"/>
      <c r="BR326" s="74"/>
      <c r="BS326" s="74"/>
      <c r="BT326" s="74"/>
      <c r="BU326" s="74"/>
      <c r="BV326" s="74"/>
      <c r="BW326" s="74"/>
      <c r="BX326" s="74"/>
      <c r="BY326" s="74"/>
      <c r="BZ326" s="74"/>
      <c r="CA326" s="74"/>
      <c r="CB326" s="74"/>
      <c r="CC326" s="74"/>
      <c r="CD326" s="74"/>
      <c r="CE326" s="74"/>
      <c r="CF326" s="74"/>
      <c r="CG326" s="74"/>
      <c r="CH326" s="74"/>
      <c r="CI326" s="74"/>
      <c r="CJ326" s="74"/>
      <c r="CK326" s="74"/>
      <c r="CL326" s="74"/>
      <c r="CM326" s="74"/>
      <c r="CN326" s="74"/>
      <c r="CO326" s="74"/>
      <c r="CP326" s="74"/>
      <c r="CQ326" s="74"/>
      <c r="CR326" s="74"/>
      <c r="CS326" s="74"/>
      <c r="CT326" s="74"/>
      <c r="CU326" s="74"/>
      <c r="CV326" s="74"/>
      <c r="CW326" s="74"/>
      <c r="CX326" s="74"/>
      <c r="CY326" s="74"/>
      <c r="CZ326" s="74"/>
      <c r="DA326" s="74"/>
      <c r="DB326" s="74"/>
      <c r="DC326" s="74"/>
      <c r="DD326" s="74"/>
      <c r="DE326" s="74"/>
      <c r="DF326" s="74"/>
      <c r="DG326" s="74"/>
      <c r="DH326" s="74"/>
      <c r="DI326" s="74"/>
      <c r="DJ326" s="74"/>
      <c r="DK326" s="74"/>
      <c r="DL326" s="74"/>
      <c r="DM326" s="74"/>
      <c r="DN326" s="74"/>
      <c r="DO326" s="74"/>
      <c r="DP326" s="74"/>
      <c r="DQ326" s="74"/>
      <c r="DR326" s="74"/>
      <c r="DS326" s="74"/>
      <c r="DT326" s="74"/>
    </row>
    <row r="327">
      <c r="A327" s="76"/>
      <c r="B327" s="69" t="s">
        <v>333</v>
      </c>
      <c r="C327" s="82" t="s">
        <v>61</v>
      </c>
      <c r="D327" s="69" t="s">
        <v>63</v>
      </c>
      <c r="E327" s="84">
        <v>5.0</v>
      </c>
      <c r="F327" s="71">
        <v>45243.0</v>
      </c>
      <c r="G327" s="71">
        <v>45249.0</v>
      </c>
      <c r="H327" s="85"/>
      <c r="I327" s="85"/>
      <c r="J327" s="73" t="b">
        <v>0</v>
      </c>
      <c r="K327" s="73"/>
      <c r="L327" s="73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74"/>
      <c r="BL327" s="74"/>
      <c r="BM327" s="74"/>
      <c r="BN327" s="74"/>
      <c r="BO327" s="74"/>
      <c r="BP327" s="74"/>
      <c r="BQ327" s="74"/>
      <c r="BR327" s="74"/>
      <c r="BS327" s="74"/>
      <c r="BT327" s="74"/>
      <c r="BU327" s="74"/>
      <c r="BV327" s="74"/>
      <c r="BW327" s="74"/>
      <c r="BX327" s="74"/>
      <c r="BY327" s="74"/>
      <c r="BZ327" s="74"/>
      <c r="CA327" s="74"/>
      <c r="CB327" s="74"/>
      <c r="CC327" s="74"/>
      <c r="CD327" s="74"/>
      <c r="CE327" s="74"/>
      <c r="CF327" s="74"/>
      <c r="CG327" s="74"/>
      <c r="CH327" s="74"/>
      <c r="CI327" s="74"/>
      <c r="CJ327" s="74"/>
      <c r="CK327" s="74"/>
      <c r="CL327" s="74"/>
      <c r="CM327" s="74"/>
      <c r="CN327" s="74"/>
      <c r="CO327" s="74"/>
      <c r="CP327" s="74"/>
      <c r="CQ327" s="74"/>
      <c r="CR327" s="74"/>
      <c r="CS327" s="74"/>
      <c r="CT327" s="74"/>
      <c r="CU327" s="74"/>
      <c r="CV327" s="74"/>
      <c r="CW327" s="74"/>
      <c r="CX327" s="74"/>
      <c r="CY327" s="74"/>
      <c r="CZ327" s="74"/>
      <c r="DA327" s="74"/>
      <c r="DB327" s="74"/>
      <c r="DC327" s="74"/>
      <c r="DD327" s="74"/>
      <c r="DE327" s="74"/>
      <c r="DF327" s="74"/>
      <c r="DG327" s="74"/>
      <c r="DH327" s="74"/>
      <c r="DI327" s="74"/>
      <c r="DJ327" s="74"/>
      <c r="DK327" s="74"/>
      <c r="DL327" s="74"/>
      <c r="DM327" s="74"/>
      <c r="DN327" s="74"/>
      <c r="DO327" s="74"/>
      <c r="DP327" s="74"/>
      <c r="DQ327" s="74"/>
      <c r="DR327" s="74"/>
      <c r="DS327" s="74"/>
      <c r="DT327" s="74"/>
    </row>
    <row r="328">
      <c r="A328" s="76"/>
      <c r="B328" s="69" t="s">
        <v>336</v>
      </c>
      <c r="C328" s="82" t="s">
        <v>155</v>
      </c>
      <c r="D328" s="69" t="s">
        <v>63</v>
      </c>
      <c r="E328" s="84">
        <v>3.0</v>
      </c>
      <c r="F328" s="71">
        <v>45264.0</v>
      </c>
      <c r="G328" s="71">
        <v>45277.0</v>
      </c>
      <c r="H328" s="85"/>
      <c r="I328" s="85"/>
      <c r="J328" s="73" t="b">
        <v>0</v>
      </c>
      <c r="K328" s="73"/>
      <c r="L328" s="73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74"/>
      <c r="BL328" s="74"/>
      <c r="BM328" s="74"/>
      <c r="BN328" s="74"/>
      <c r="BO328" s="74"/>
      <c r="BP328" s="74"/>
      <c r="BQ328" s="74"/>
      <c r="BR328" s="74"/>
      <c r="BS328" s="74"/>
      <c r="BT328" s="74"/>
      <c r="BU328" s="74"/>
      <c r="BV328" s="74"/>
      <c r="BW328" s="74"/>
      <c r="BX328" s="74"/>
      <c r="BY328" s="74"/>
      <c r="BZ328" s="74"/>
      <c r="CA328" s="74"/>
      <c r="CB328" s="74"/>
      <c r="CC328" s="74"/>
      <c r="CD328" s="74"/>
      <c r="CE328" s="74"/>
      <c r="CF328" s="74"/>
      <c r="CG328" s="74"/>
      <c r="CH328" s="74"/>
      <c r="CI328" s="74"/>
      <c r="CJ328" s="74"/>
      <c r="CK328" s="74"/>
      <c r="CL328" s="74"/>
      <c r="CM328" s="74"/>
      <c r="CN328" s="74"/>
      <c r="CO328" s="74"/>
      <c r="CP328" s="74"/>
      <c r="CQ328" s="74"/>
      <c r="CR328" s="74"/>
      <c r="CS328" s="74"/>
      <c r="CT328" s="74"/>
      <c r="CU328" s="74"/>
      <c r="CV328" s="74"/>
      <c r="CW328" s="74"/>
      <c r="CX328" s="74"/>
      <c r="CY328" s="74"/>
      <c r="CZ328" s="74"/>
      <c r="DA328" s="74"/>
      <c r="DB328" s="74"/>
      <c r="DC328" s="74"/>
      <c r="DD328" s="74"/>
      <c r="DE328" s="74"/>
      <c r="DF328" s="74"/>
      <c r="DG328" s="74"/>
      <c r="DH328" s="74"/>
      <c r="DI328" s="74"/>
      <c r="DJ328" s="74"/>
      <c r="DK328" s="74"/>
      <c r="DL328" s="74"/>
      <c r="DM328" s="74"/>
      <c r="DN328" s="74"/>
      <c r="DO328" s="74"/>
      <c r="DP328" s="74"/>
      <c r="DQ328" s="74"/>
      <c r="DR328" s="74"/>
      <c r="DS328" s="74"/>
      <c r="DT328" s="74"/>
    </row>
    <row r="329">
      <c r="A329" s="76"/>
      <c r="B329" s="69" t="s">
        <v>331</v>
      </c>
      <c r="C329" s="82" t="s">
        <v>61</v>
      </c>
      <c r="D329" s="69" t="s">
        <v>63</v>
      </c>
      <c r="E329" s="84">
        <v>7.0</v>
      </c>
      <c r="F329" s="71">
        <v>45247.0</v>
      </c>
      <c r="G329" s="71">
        <v>45247.0</v>
      </c>
      <c r="H329" s="85"/>
      <c r="I329" s="85"/>
      <c r="J329" s="73" t="b">
        <v>0</v>
      </c>
      <c r="K329" s="73"/>
      <c r="L329" s="73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74"/>
      <c r="BL329" s="74"/>
      <c r="BM329" s="74"/>
      <c r="BN329" s="74"/>
      <c r="BO329" s="74"/>
      <c r="BP329" s="74"/>
      <c r="BQ329" s="74"/>
      <c r="BR329" s="74"/>
      <c r="BS329" s="74"/>
      <c r="BT329" s="74"/>
      <c r="BU329" s="74"/>
      <c r="BV329" s="74"/>
      <c r="BW329" s="74"/>
      <c r="BX329" s="74"/>
      <c r="BY329" s="74"/>
      <c r="BZ329" s="74"/>
      <c r="CA329" s="74"/>
      <c r="CB329" s="74"/>
      <c r="CC329" s="74"/>
      <c r="CD329" s="74"/>
      <c r="CE329" s="74"/>
      <c r="CF329" s="74"/>
      <c r="CG329" s="74"/>
      <c r="CH329" s="74"/>
      <c r="CI329" s="74"/>
      <c r="CJ329" s="74"/>
      <c r="CK329" s="74"/>
      <c r="CL329" s="74"/>
      <c r="CM329" s="74"/>
      <c r="CN329" s="74"/>
      <c r="CO329" s="74"/>
      <c r="CP329" s="74"/>
      <c r="CQ329" s="74"/>
      <c r="CR329" s="74"/>
      <c r="CS329" s="74"/>
      <c r="CT329" s="74"/>
      <c r="CU329" s="74"/>
      <c r="CV329" s="74"/>
      <c r="CW329" s="74"/>
      <c r="CX329" s="74"/>
      <c r="CY329" s="74"/>
      <c r="CZ329" s="74"/>
      <c r="DA329" s="74"/>
      <c r="DB329" s="74"/>
      <c r="DC329" s="74"/>
      <c r="DD329" s="74"/>
      <c r="DE329" s="74"/>
      <c r="DF329" s="74"/>
      <c r="DG329" s="74"/>
      <c r="DH329" s="74"/>
      <c r="DI329" s="74"/>
      <c r="DJ329" s="74"/>
      <c r="DK329" s="74"/>
      <c r="DL329" s="74"/>
      <c r="DM329" s="74"/>
      <c r="DN329" s="74"/>
      <c r="DO329" s="74"/>
      <c r="DP329" s="74"/>
      <c r="DQ329" s="74"/>
      <c r="DR329" s="74"/>
      <c r="DS329" s="74"/>
      <c r="DT329" s="74"/>
    </row>
    <row r="330">
      <c r="A330" s="76"/>
      <c r="B330" s="69" t="s">
        <v>315</v>
      </c>
      <c r="C330" s="82" t="s">
        <v>155</v>
      </c>
      <c r="D330" s="82" t="s">
        <v>153</v>
      </c>
      <c r="E330" s="84">
        <v>5.0</v>
      </c>
      <c r="F330" s="71">
        <v>45250.0</v>
      </c>
      <c r="G330" s="71">
        <v>45261.0</v>
      </c>
      <c r="H330" s="85"/>
      <c r="I330" s="85"/>
      <c r="J330" s="73" t="b">
        <v>0</v>
      </c>
      <c r="K330" s="73"/>
      <c r="L330" s="73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  <c r="AV330" s="74"/>
      <c r="AW330" s="74"/>
      <c r="AX330" s="74"/>
      <c r="AY330" s="74"/>
      <c r="AZ330" s="74"/>
      <c r="BA330" s="74"/>
      <c r="BB330" s="74"/>
      <c r="BC330" s="74"/>
      <c r="BD330" s="74"/>
      <c r="BE330" s="74"/>
      <c r="BF330" s="74"/>
      <c r="BG330" s="74"/>
      <c r="BH330" s="74"/>
      <c r="BI330" s="74"/>
      <c r="BJ330" s="74"/>
      <c r="BK330" s="74"/>
      <c r="BL330" s="74"/>
      <c r="BM330" s="74"/>
      <c r="BN330" s="74"/>
      <c r="BO330" s="74"/>
      <c r="BP330" s="74"/>
      <c r="BQ330" s="74"/>
      <c r="BR330" s="74"/>
      <c r="BS330" s="74"/>
      <c r="BT330" s="74"/>
      <c r="BU330" s="74"/>
      <c r="BV330" s="74"/>
      <c r="BW330" s="74"/>
      <c r="BX330" s="74"/>
      <c r="BY330" s="74"/>
      <c r="BZ330" s="74"/>
      <c r="CA330" s="74"/>
      <c r="CB330" s="74"/>
      <c r="CC330" s="74"/>
      <c r="CD330" s="74"/>
      <c r="CE330" s="74"/>
      <c r="CF330" s="74"/>
      <c r="CG330" s="74"/>
      <c r="CH330" s="74"/>
      <c r="CI330" s="74"/>
      <c r="CJ330" s="74"/>
      <c r="CK330" s="74"/>
      <c r="CL330" s="74"/>
      <c r="CM330" s="74"/>
      <c r="CN330" s="74"/>
      <c r="CO330" s="74"/>
      <c r="CP330" s="74"/>
      <c r="CQ330" s="74"/>
      <c r="CR330" s="74"/>
      <c r="CS330" s="74"/>
      <c r="CT330" s="74"/>
      <c r="CU330" s="74"/>
      <c r="CV330" s="74"/>
      <c r="CW330" s="74"/>
      <c r="CX330" s="74"/>
      <c r="CY330" s="74"/>
      <c r="CZ330" s="74"/>
      <c r="DA330" s="74"/>
      <c r="DB330" s="74"/>
      <c r="DC330" s="74"/>
      <c r="DD330" s="74"/>
      <c r="DE330" s="74"/>
      <c r="DF330" s="74"/>
      <c r="DG330" s="74"/>
      <c r="DH330" s="74"/>
      <c r="DI330" s="74"/>
      <c r="DJ330" s="74"/>
      <c r="DK330" s="74"/>
      <c r="DL330" s="74"/>
      <c r="DM330" s="74"/>
      <c r="DN330" s="74"/>
      <c r="DO330" s="74"/>
      <c r="DP330" s="74"/>
      <c r="DQ330" s="74"/>
      <c r="DR330" s="74"/>
      <c r="DS330" s="74"/>
      <c r="DT330" s="74"/>
    </row>
    <row r="331">
      <c r="A331" s="76"/>
      <c r="B331" s="86" t="s">
        <v>338</v>
      </c>
      <c r="C331" s="82" t="s">
        <v>155</v>
      </c>
      <c r="D331" s="82" t="s">
        <v>153</v>
      </c>
      <c r="E331" s="84">
        <v>2.0</v>
      </c>
      <c r="F331" s="71">
        <v>45227.0</v>
      </c>
      <c r="G331" s="71">
        <v>45227.0</v>
      </c>
      <c r="H331" s="85"/>
      <c r="I331" s="85"/>
      <c r="J331" s="73" t="b">
        <v>0</v>
      </c>
      <c r="K331" s="73"/>
      <c r="L331" s="73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74"/>
      <c r="BL331" s="74"/>
      <c r="BM331" s="74"/>
      <c r="BN331" s="74"/>
      <c r="BO331" s="74"/>
      <c r="BP331" s="74"/>
      <c r="BQ331" s="74"/>
      <c r="BR331" s="74"/>
      <c r="BS331" s="74"/>
      <c r="BT331" s="74"/>
      <c r="BU331" s="74"/>
      <c r="BV331" s="74"/>
      <c r="BW331" s="74"/>
      <c r="BX331" s="74"/>
      <c r="BY331" s="74"/>
      <c r="BZ331" s="74"/>
      <c r="CA331" s="74"/>
      <c r="CB331" s="74"/>
      <c r="CC331" s="74"/>
      <c r="CD331" s="74"/>
      <c r="CE331" s="74"/>
      <c r="CF331" s="74"/>
      <c r="CG331" s="74"/>
      <c r="CH331" s="74"/>
      <c r="CI331" s="74"/>
      <c r="CJ331" s="74"/>
      <c r="CK331" s="74"/>
      <c r="CL331" s="74"/>
      <c r="CM331" s="74"/>
      <c r="CN331" s="74"/>
      <c r="CO331" s="74"/>
      <c r="CP331" s="74"/>
      <c r="CQ331" s="74"/>
      <c r="CR331" s="74"/>
      <c r="CS331" s="74"/>
      <c r="CT331" s="74"/>
      <c r="CU331" s="74"/>
      <c r="CV331" s="74"/>
      <c r="CW331" s="74"/>
      <c r="CX331" s="74"/>
      <c r="CY331" s="74"/>
      <c r="CZ331" s="74"/>
      <c r="DA331" s="74"/>
      <c r="DB331" s="74"/>
      <c r="DC331" s="74"/>
      <c r="DD331" s="74"/>
      <c r="DE331" s="74"/>
      <c r="DF331" s="74"/>
      <c r="DG331" s="74"/>
      <c r="DH331" s="74"/>
      <c r="DI331" s="74"/>
      <c r="DJ331" s="74"/>
      <c r="DK331" s="74"/>
      <c r="DL331" s="74"/>
      <c r="DM331" s="74"/>
      <c r="DN331" s="74"/>
      <c r="DO331" s="74"/>
      <c r="DP331" s="74"/>
      <c r="DQ331" s="74"/>
      <c r="DR331" s="74"/>
      <c r="DS331" s="74"/>
      <c r="DT331" s="74"/>
    </row>
    <row r="332">
      <c r="A332" s="76"/>
      <c r="B332" s="86" t="s">
        <v>339</v>
      </c>
      <c r="C332" s="82" t="s">
        <v>155</v>
      </c>
      <c r="D332" s="82" t="s">
        <v>153</v>
      </c>
      <c r="E332" s="84">
        <v>2.0</v>
      </c>
      <c r="F332" s="71">
        <v>45233.0</v>
      </c>
      <c r="G332" s="71">
        <v>45233.0</v>
      </c>
      <c r="H332" s="85"/>
      <c r="I332" s="85"/>
      <c r="J332" s="73" t="b">
        <v>0</v>
      </c>
      <c r="K332" s="73"/>
      <c r="L332" s="73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74"/>
      <c r="BL332" s="74"/>
      <c r="BM332" s="74"/>
      <c r="BN332" s="74"/>
      <c r="BO332" s="74"/>
      <c r="BP332" s="74"/>
      <c r="BQ332" s="74"/>
      <c r="BR332" s="74"/>
      <c r="BS332" s="74"/>
      <c r="BT332" s="74"/>
      <c r="BU332" s="74"/>
      <c r="BV332" s="74"/>
      <c r="BW332" s="74"/>
      <c r="BX332" s="74"/>
      <c r="BY332" s="74"/>
      <c r="BZ332" s="74"/>
      <c r="CA332" s="74"/>
      <c r="CB332" s="74"/>
      <c r="CC332" s="74"/>
      <c r="CD332" s="74"/>
      <c r="CE332" s="74"/>
      <c r="CF332" s="74"/>
      <c r="CG332" s="74"/>
      <c r="CH332" s="74"/>
      <c r="CI332" s="74"/>
      <c r="CJ332" s="74"/>
      <c r="CK332" s="74"/>
      <c r="CL332" s="74"/>
      <c r="CM332" s="74"/>
      <c r="CN332" s="74"/>
      <c r="CO332" s="74"/>
      <c r="CP332" s="74"/>
      <c r="CQ332" s="74"/>
      <c r="CR332" s="74"/>
      <c r="CS332" s="74"/>
      <c r="CT332" s="74"/>
      <c r="CU332" s="74"/>
      <c r="CV332" s="74"/>
      <c r="CW332" s="74"/>
      <c r="CX332" s="74"/>
      <c r="CY332" s="74"/>
      <c r="CZ332" s="74"/>
      <c r="DA332" s="74"/>
      <c r="DB332" s="74"/>
      <c r="DC332" s="74"/>
      <c r="DD332" s="74"/>
      <c r="DE332" s="74"/>
      <c r="DF332" s="74"/>
      <c r="DG332" s="74"/>
      <c r="DH332" s="74"/>
      <c r="DI332" s="74"/>
      <c r="DJ332" s="74"/>
      <c r="DK332" s="74"/>
      <c r="DL332" s="74"/>
      <c r="DM332" s="74"/>
      <c r="DN332" s="74"/>
      <c r="DO332" s="74"/>
      <c r="DP332" s="74"/>
      <c r="DQ332" s="74"/>
      <c r="DR332" s="74"/>
      <c r="DS332" s="74"/>
      <c r="DT332" s="74"/>
    </row>
    <row r="333">
      <c r="A333" s="76"/>
      <c r="B333" s="86" t="s">
        <v>340</v>
      </c>
      <c r="C333" s="82" t="s">
        <v>61</v>
      </c>
      <c r="D333" s="82" t="s">
        <v>153</v>
      </c>
      <c r="E333" s="84">
        <v>2.0</v>
      </c>
      <c r="F333" s="71">
        <v>45240.0</v>
      </c>
      <c r="G333" s="71">
        <v>45240.0</v>
      </c>
      <c r="H333" s="85"/>
      <c r="I333" s="85"/>
      <c r="J333" s="73" t="b">
        <v>0</v>
      </c>
      <c r="K333" s="73"/>
      <c r="L333" s="73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74"/>
      <c r="BL333" s="74"/>
      <c r="BM333" s="74"/>
      <c r="BN333" s="74"/>
      <c r="BO333" s="74"/>
      <c r="BP333" s="74"/>
      <c r="BQ333" s="74"/>
      <c r="BR333" s="74"/>
      <c r="BS333" s="74"/>
      <c r="BT333" s="74"/>
      <c r="BU333" s="74"/>
      <c r="BV333" s="74"/>
      <c r="BW333" s="74"/>
      <c r="BX333" s="74"/>
      <c r="BY333" s="74"/>
      <c r="BZ333" s="74"/>
      <c r="CA333" s="74"/>
      <c r="CB333" s="74"/>
      <c r="CC333" s="74"/>
      <c r="CD333" s="74"/>
      <c r="CE333" s="74"/>
      <c r="CF333" s="74"/>
      <c r="CG333" s="74"/>
      <c r="CH333" s="74"/>
      <c r="CI333" s="74"/>
      <c r="CJ333" s="74"/>
      <c r="CK333" s="74"/>
      <c r="CL333" s="74"/>
      <c r="CM333" s="74"/>
      <c r="CN333" s="74"/>
      <c r="CO333" s="74"/>
      <c r="CP333" s="74"/>
      <c r="CQ333" s="74"/>
      <c r="CR333" s="74"/>
      <c r="CS333" s="74"/>
      <c r="CT333" s="74"/>
      <c r="CU333" s="74"/>
      <c r="CV333" s="74"/>
      <c r="CW333" s="74"/>
      <c r="CX333" s="74"/>
      <c r="CY333" s="74"/>
      <c r="CZ333" s="74"/>
      <c r="DA333" s="74"/>
      <c r="DB333" s="74"/>
      <c r="DC333" s="74"/>
      <c r="DD333" s="74"/>
      <c r="DE333" s="74"/>
      <c r="DF333" s="74"/>
      <c r="DG333" s="74"/>
      <c r="DH333" s="74"/>
      <c r="DI333" s="74"/>
      <c r="DJ333" s="74"/>
      <c r="DK333" s="74"/>
      <c r="DL333" s="74"/>
      <c r="DM333" s="74"/>
      <c r="DN333" s="74"/>
      <c r="DO333" s="74"/>
      <c r="DP333" s="74"/>
      <c r="DQ333" s="74"/>
      <c r="DR333" s="74"/>
      <c r="DS333" s="74"/>
      <c r="DT333" s="74"/>
    </row>
    <row r="334">
      <c r="A334" s="76"/>
      <c r="B334" s="86" t="s">
        <v>341</v>
      </c>
      <c r="C334" s="82" t="s">
        <v>155</v>
      </c>
      <c r="D334" s="82" t="s">
        <v>153</v>
      </c>
      <c r="E334" s="84">
        <v>2.0</v>
      </c>
      <c r="F334" s="71">
        <v>45269.0</v>
      </c>
      <c r="G334" s="71">
        <v>45269.0</v>
      </c>
      <c r="H334" s="85"/>
      <c r="I334" s="85"/>
      <c r="J334" s="73" t="b">
        <v>0</v>
      </c>
      <c r="K334" s="73"/>
      <c r="L334" s="73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  <c r="BD334" s="74"/>
      <c r="BE334" s="74"/>
      <c r="BF334" s="74"/>
      <c r="BG334" s="74"/>
      <c r="BH334" s="74"/>
      <c r="BI334" s="74"/>
      <c r="BJ334" s="74"/>
      <c r="BK334" s="74"/>
      <c r="BL334" s="74"/>
      <c r="BM334" s="74"/>
      <c r="BN334" s="74"/>
      <c r="BO334" s="74"/>
      <c r="BP334" s="74"/>
      <c r="BQ334" s="74"/>
      <c r="BR334" s="74"/>
      <c r="BS334" s="74"/>
      <c r="BT334" s="74"/>
      <c r="BU334" s="74"/>
      <c r="BV334" s="74"/>
      <c r="BW334" s="74"/>
      <c r="BX334" s="74"/>
      <c r="BY334" s="74"/>
      <c r="BZ334" s="74"/>
      <c r="CA334" s="74"/>
      <c r="CB334" s="74"/>
      <c r="CC334" s="74"/>
      <c r="CD334" s="74"/>
      <c r="CE334" s="74"/>
      <c r="CF334" s="74"/>
      <c r="CG334" s="74"/>
      <c r="CH334" s="74"/>
      <c r="CI334" s="74"/>
      <c r="CJ334" s="74"/>
      <c r="CK334" s="74"/>
      <c r="CL334" s="74"/>
      <c r="CM334" s="74"/>
      <c r="CN334" s="74"/>
      <c r="CO334" s="74"/>
      <c r="CP334" s="74"/>
      <c r="CQ334" s="74"/>
      <c r="CR334" s="74"/>
      <c r="CS334" s="74"/>
      <c r="CT334" s="74"/>
      <c r="CU334" s="74"/>
      <c r="CV334" s="74"/>
      <c r="CW334" s="74"/>
      <c r="CX334" s="74"/>
      <c r="CY334" s="74"/>
      <c r="CZ334" s="74"/>
      <c r="DA334" s="74"/>
      <c r="DB334" s="74"/>
      <c r="DC334" s="74"/>
      <c r="DD334" s="74"/>
      <c r="DE334" s="74"/>
      <c r="DF334" s="74"/>
      <c r="DG334" s="74"/>
      <c r="DH334" s="74"/>
      <c r="DI334" s="74"/>
      <c r="DJ334" s="74"/>
      <c r="DK334" s="74"/>
      <c r="DL334" s="74"/>
      <c r="DM334" s="74"/>
      <c r="DN334" s="74"/>
      <c r="DO334" s="74"/>
      <c r="DP334" s="74"/>
      <c r="DQ334" s="74"/>
      <c r="DR334" s="74"/>
      <c r="DS334" s="74"/>
      <c r="DT334" s="74"/>
    </row>
    <row r="335">
      <c r="A335" s="76"/>
      <c r="B335" s="86" t="s">
        <v>342</v>
      </c>
      <c r="C335" s="82" t="s">
        <v>61</v>
      </c>
      <c r="D335" s="82" t="s">
        <v>153</v>
      </c>
      <c r="E335" s="84">
        <v>2.0</v>
      </c>
      <c r="F335" s="71">
        <v>45275.0</v>
      </c>
      <c r="G335" s="71">
        <v>45275.0</v>
      </c>
      <c r="H335" s="85"/>
      <c r="I335" s="85"/>
      <c r="J335" s="73" t="b">
        <v>0</v>
      </c>
      <c r="K335" s="73"/>
      <c r="L335" s="73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74"/>
      <c r="AY335" s="74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74"/>
      <c r="BL335" s="74"/>
      <c r="BM335" s="74"/>
      <c r="BN335" s="74"/>
      <c r="BO335" s="74"/>
      <c r="BP335" s="74"/>
      <c r="BQ335" s="74"/>
      <c r="BR335" s="74"/>
      <c r="BS335" s="74"/>
      <c r="BT335" s="74"/>
      <c r="BU335" s="74"/>
      <c r="BV335" s="74"/>
      <c r="BW335" s="74"/>
      <c r="BX335" s="74"/>
      <c r="BY335" s="74"/>
      <c r="BZ335" s="74"/>
      <c r="CA335" s="74"/>
      <c r="CB335" s="74"/>
      <c r="CC335" s="74"/>
      <c r="CD335" s="74"/>
      <c r="CE335" s="74"/>
      <c r="CF335" s="74"/>
      <c r="CG335" s="74"/>
      <c r="CH335" s="74"/>
      <c r="CI335" s="74"/>
      <c r="CJ335" s="74"/>
      <c r="CK335" s="74"/>
      <c r="CL335" s="74"/>
      <c r="CM335" s="74"/>
      <c r="CN335" s="74"/>
      <c r="CO335" s="74"/>
      <c r="CP335" s="74"/>
      <c r="CQ335" s="74"/>
      <c r="CR335" s="74"/>
      <c r="CS335" s="74"/>
      <c r="CT335" s="74"/>
      <c r="CU335" s="74"/>
      <c r="CV335" s="74"/>
      <c r="CW335" s="74"/>
      <c r="CX335" s="74"/>
      <c r="CY335" s="74"/>
      <c r="CZ335" s="74"/>
      <c r="DA335" s="74"/>
      <c r="DB335" s="74"/>
      <c r="DC335" s="74"/>
      <c r="DD335" s="74"/>
      <c r="DE335" s="74"/>
      <c r="DF335" s="74"/>
      <c r="DG335" s="74"/>
      <c r="DH335" s="74"/>
      <c r="DI335" s="74"/>
      <c r="DJ335" s="74"/>
      <c r="DK335" s="74"/>
      <c r="DL335" s="74"/>
      <c r="DM335" s="74"/>
      <c r="DN335" s="74"/>
      <c r="DO335" s="74"/>
      <c r="DP335" s="74"/>
      <c r="DQ335" s="74"/>
      <c r="DR335" s="74"/>
      <c r="DS335" s="74"/>
      <c r="DT335" s="74"/>
    </row>
    <row r="336">
      <c r="A336" s="76"/>
      <c r="B336" s="69" t="s">
        <v>318</v>
      </c>
      <c r="C336" s="82" t="s">
        <v>155</v>
      </c>
      <c r="D336" s="82" t="s">
        <v>110</v>
      </c>
      <c r="E336" s="84">
        <v>5.0</v>
      </c>
      <c r="F336" s="71">
        <v>45250.0</v>
      </c>
      <c r="G336" s="71">
        <v>45263.0</v>
      </c>
      <c r="H336" s="85"/>
      <c r="I336" s="85"/>
      <c r="J336" s="73" t="b">
        <v>0</v>
      </c>
      <c r="K336" s="73"/>
      <c r="L336" s="73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74"/>
      <c r="AY336" s="74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74"/>
      <c r="BL336" s="74"/>
      <c r="BM336" s="74"/>
      <c r="BN336" s="74"/>
      <c r="BO336" s="74"/>
      <c r="BP336" s="74"/>
      <c r="BQ336" s="74"/>
      <c r="BR336" s="74"/>
      <c r="BS336" s="74"/>
      <c r="BT336" s="74"/>
      <c r="BU336" s="74"/>
      <c r="BV336" s="74"/>
      <c r="BW336" s="74"/>
      <c r="BX336" s="74"/>
      <c r="BY336" s="74"/>
      <c r="BZ336" s="74"/>
      <c r="CA336" s="74"/>
      <c r="CB336" s="74"/>
      <c r="CC336" s="74"/>
      <c r="CD336" s="74"/>
      <c r="CE336" s="74"/>
      <c r="CF336" s="74"/>
      <c r="CG336" s="74"/>
      <c r="CH336" s="74"/>
      <c r="CI336" s="74"/>
      <c r="CJ336" s="74"/>
      <c r="CK336" s="74"/>
      <c r="CL336" s="74"/>
      <c r="CM336" s="74"/>
      <c r="CN336" s="74"/>
      <c r="CO336" s="74"/>
      <c r="CP336" s="74"/>
      <c r="CQ336" s="74"/>
      <c r="CR336" s="74"/>
      <c r="CS336" s="74"/>
      <c r="CT336" s="74"/>
      <c r="CU336" s="74"/>
      <c r="CV336" s="74"/>
      <c r="CW336" s="74"/>
      <c r="CX336" s="74"/>
      <c r="CY336" s="74"/>
      <c r="CZ336" s="74"/>
      <c r="DA336" s="74"/>
      <c r="DB336" s="74"/>
      <c r="DC336" s="74"/>
      <c r="DD336" s="74"/>
      <c r="DE336" s="74"/>
      <c r="DF336" s="74"/>
      <c r="DG336" s="74"/>
      <c r="DH336" s="74"/>
      <c r="DI336" s="74"/>
      <c r="DJ336" s="74"/>
      <c r="DK336" s="74"/>
      <c r="DL336" s="74"/>
      <c r="DM336" s="74"/>
      <c r="DN336" s="74"/>
      <c r="DO336" s="74"/>
      <c r="DP336" s="74"/>
      <c r="DQ336" s="74"/>
      <c r="DR336" s="74"/>
      <c r="DS336" s="74"/>
      <c r="DT336" s="74"/>
    </row>
    <row r="337">
      <c r="A337" s="76"/>
      <c r="B337" s="69" t="s">
        <v>227</v>
      </c>
      <c r="C337" s="82" t="s">
        <v>155</v>
      </c>
      <c r="D337" s="82" t="s">
        <v>110</v>
      </c>
      <c r="E337" s="84">
        <v>5.0</v>
      </c>
      <c r="F337" s="71">
        <v>45247.0</v>
      </c>
      <c r="G337" s="71">
        <v>45254.0</v>
      </c>
      <c r="H337" s="85"/>
      <c r="I337" s="85"/>
      <c r="J337" s="73" t="b">
        <v>0</v>
      </c>
      <c r="K337" s="73"/>
      <c r="L337" s="73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74"/>
      <c r="BL337" s="74"/>
      <c r="BM337" s="74"/>
      <c r="BN337" s="74"/>
      <c r="BO337" s="74"/>
      <c r="BP337" s="74"/>
      <c r="BQ337" s="74"/>
      <c r="BR337" s="74"/>
      <c r="BS337" s="74"/>
      <c r="BT337" s="74"/>
      <c r="BU337" s="74"/>
      <c r="BV337" s="74"/>
      <c r="BW337" s="74"/>
      <c r="BX337" s="74"/>
      <c r="BY337" s="74"/>
      <c r="BZ337" s="74"/>
      <c r="CA337" s="74"/>
      <c r="CB337" s="74"/>
      <c r="CC337" s="74"/>
      <c r="CD337" s="74"/>
      <c r="CE337" s="74"/>
      <c r="CF337" s="74"/>
      <c r="CG337" s="74"/>
      <c r="CH337" s="74"/>
      <c r="CI337" s="74"/>
      <c r="CJ337" s="74"/>
      <c r="CK337" s="74"/>
      <c r="CL337" s="74"/>
      <c r="CM337" s="74"/>
      <c r="CN337" s="74"/>
      <c r="CO337" s="74"/>
      <c r="CP337" s="74"/>
      <c r="CQ337" s="74"/>
      <c r="CR337" s="74"/>
      <c r="CS337" s="74"/>
      <c r="CT337" s="74"/>
      <c r="CU337" s="74"/>
      <c r="CV337" s="74"/>
      <c r="CW337" s="74"/>
      <c r="CX337" s="74"/>
      <c r="CY337" s="74"/>
      <c r="CZ337" s="74"/>
      <c r="DA337" s="74"/>
      <c r="DB337" s="74"/>
      <c r="DC337" s="74"/>
      <c r="DD337" s="74"/>
      <c r="DE337" s="74"/>
      <c r="DF337" s="74"/>
      <c r="DG337" s="74"/>
      <c r="DH337" s="74"/>
      <c r="DI337" s="74"/>
      <c r="DJ337" s="74"/>
      <c r="DK337" s="74"/>
      <c r="DL337" s="74"/>
      <c r="DM337" s="74"/>
      <c r="DN337" s="74"/>
      <c r="DO337" s="74"/>
      <c r="DP337" s="74"/>
      <c r="DQ337" s="74"/>
      <c r="DR337" s="74"/>
      <c r="DS337" s="74"/>
      <c r="DT337" s="74"/>
    </row>
    <row r="338">
      <c r="A338" s="76"/>
      <c r="B338" s="85"/>
      <c r="C338" s="82"/>
      <c r="D338" s="87"/>
      <c r="E338" s="88"/>
      <c r="F338" s="71"/>
      <c r="G338" s="71"/>
      <c r="H338" s="85"/>
      <c r="I338" s="85"/>
      <c r="J338" s="73" t="b">
        <v>0</v>
      </c>
      <c r="K338" s="73"/>
      <c r="L338" s="73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  <c r="BB338" s="74"/>
      <c r="BC338" s="74"/>
      <c r="BD338" s="74"/>
      <c r="BE338" s="74"/>
      <c r="BF338" s="74"/>
      <c r="BG338" s="74"/>
      <c r="BH338" s="74"/>
      <c r="BI338" s="74"/>
      <c r="BJ338" s="74"/>
      <c r="BK338" s="74"/>
      <c r="BL338" s="74"/>
      <c r="BM338" s="74"/>
      <c r="BN338" s="74"/>
      <c r="BO338" s="74"/>
      <c r="BP338" s="74"/>
      <c r="BQ338" s="74"/>
      <c r="BR338" s="74"/>
      <c r="BS338" s="74"/>
      <c r="BT338" s="74"/>
      <c r="BU338" s="74"/>
      <c r="BV338" s="74"/>
      <c r="BW338" s="74"/>
      <c r="BX338" s="74"/>
      <c r="BY338" s="74"/>
      <c r="BZ338" s="74"/>
      <c r="CA338" s="74"/>
      <c r="CB338" s="74"/>
      <c r="CC338" s="74"/>
      <c r="CD338" s="74"/>
      <c r="CE338" s="74"/>
      <c r="CF338" s="74"/>
      <c r="CG338" s="74"/>
      <c r="CH338" s="74"/>
      <c r="CI338" s="74"/>
      <c r="CJ338" s="74"/>
      <c r="CK338" s="74"/>
      <c r="CL338" s="74"/>
      <c r="CM338" s="74"/>
      <c r="CN338" s="74"/>
      <c r="CO338" s="74"/>
      <c r="CP338" s="74"/>
      <c r="CQ338" s="74"/>
      <c r="CR338" s="74"/>
      <c r="CS338" s="74"/>
      <c r="CT338" s="74"/>
      <c r="CU338" s="74"/>
      <c r="CV338" s="74"/>
      <c r="CW338" s="74"/>
      <c r="CX338" s="74"/>
      <c r="CY338" s="74"/>
      <c r="CZ338" s="74"/>
      <c r="DA338" s="74"/>
      <c r="DB338" s="74"/>
      <c r="DC338" s="74"/>
      <c r="DD338" s="74"/>
      <c r="DE338" s="74"/>
      <c r="DF338" s="74"/>
      <c r="DG338" s="74"/>
      <c r="DH338" s="74"/>
      <c r="DI338" s="74"/>
      <c r="DJ338" s="74"/>
      <c r="DK338" s="74"/>
      <c r="DL338" s="74"/>
      <c r="DM338" s="74"/>
      <c r="DN338" s="74"/>
      <c r="DO338" s="74"/>
      <c r="DP338" s="74"/>
      <c r="DQ338" s="74"/>
      <c r="DR338" s="74"/>
      <c r="DS338" s="74"/>
      <c r="DT338" s="74"/>
    </row>
    <row r="339">
      <c r="A339" s="76"/>
      <c r="B339" s="85"/>
      <c r="C339" s="82"/>
      <c r="D339" s="87"/>
      <c r="E339" s="88"/>
      <c r="F339" s="71"/>
      <c r="G339" s="71"/>
      <c r="H339" s="85"/>
      <c r="I339" s="85"/>
      <c r="J339" s="73" t="b">
        <v>0</v>
      </c>
      <c r="K339" s="73"/>
      <c r="L339" s="73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74"/>
      <c r="BL339" s="74"/>
      <c r="BM339" s="74"/>
      <c r="BN339" s="74"/>
      <c r="BO339" s="74"/>
      <c r="BP339" s="74"/>
      <c r="BQ339" s="74"/>
      <c r="BR339" s="74"/>
      <c r="BS339" s="74"/>
      <c r="BT339" s="74"/>
      <c r="BU339" s="74"/>
      <c r="BV339" s="74"/>
      <c r="BW339" s="74"/>
      <c r="BX339" s="74"/>
      <c r="BY339" s="74"/>
      <c r="BZ339" s="74"/>
      <c r="CA339" s="74"/>
      <c r="CB339" s="74"/>
      <c r="CC339" s="74"/>
      <c r="CD339" s="74"/>
      <c r="CE339" s="74"/>
      <c r="CF339" s="74"/>
      <c r="CG339" s="74"/>
      <c r="CH339" s="74"/>
      <c r="CI339" s="74"/>
      <c r="CJ339" s="74"/>
      <c r="CK339" s="74"/>
      <c r="CL339" s="74"/>
      <c r="CM339" s="74"/>
      <c r="CN339" s="74"/>
      <c r="CO339" s="74"/>
      <c r="CP339" s="74"/>
      <c r="CQ339" s="74"/>
      <c r="CR339" s="74"/>
      <c r="CS339" s="74"/>
      <c r="CT339" s="74"/>
      <c r="CU339" s="74"/>
      <c r="CV339" s="74"/>
      <c r="CW339" s="74"/>
      <c r="CX339" s="74"/>
      <c r="CY339" s="74"/>
      <c r="CZ339" s="74"/>
      <c r="DA339" s="74"/>
      <c r="DB339" s="74"/>
      <c r="DC339" s="74"/>
      <c r="DD339" s="74"/>
      <c r="DE339" s="74"/>
      <c r="DF339" s="74"/>
      <c r="DG339" s="74"/>
      <c r="DH339" s="74"/>
      <c r="DI339" s="74"/>
      <c r="DJ339" s="74"/>
      <c r="DK339" s="74"/>
      <c r="DL339" s="74"/>
      <c r="DM339" s="74"/>
      <c r="DN339" s="74"/>
      <c r="DO339" s="74"/>
      <c r="DP339" s="74"/>
      <c r="DQ339" s="74"/>
      <c r="DR339" s="74"/>
      <c r="DS339" s="74"/>
      <c r="DT339" s="74"/>
    </row>
    <row r="340">
      <c r="A340" s="76"/>
      <c r="B340" s="69" t="s">
        <v>343</v>
      </c>
      <c r="C340" s="82" t="s">
        <v>75</v>
      </c>
      <c r="D340" s="82" t="s">
        <v>81</v>
      </c>
      <c r="E340" s="84">
        <v>3.0</v>
      </c>
      <c r="F340" s="71">
        <v>45253.0</v>
      </c>
      <c r="G340" s="71">
        <v>45272.0</v>
      </c>
      <c r="H340" s="85"/>
      <c r="I340" s="85"/>
      <c r="J340" s="73" t="b">
        <v>0</v>
      </c>
      <c r="K340" s="73"/>
      <c r="L340" s="73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74"/>
      <c r="BL340" s="74"/>
      <c r="BM340" s="74"/>
      <c r="BN340" s="74"/>
      <c r="BO340" s="74"/>
      <c r="BP340" s="74"/>
      <c r="BQ340" s="74"/>
      <c r="BR340" s="74"/>
      <c r="BS340" s="74"/>
      <c r="BT340" s="74"/>
      <c r="BU340" s="74"/>
      <c r="BV340" s="74"/>
      <c r="BW340" s="74"/>
      <c r="BX340" s="74"/>
      <c r="BY340" s="74"/>
      <c r="BZ340" s="74"/>
      <c r="CA340" s="74"/>
      <c r="CB340" s="74"/>
      <c r="CC340" s="74"/>
      <c r="CD340" s="74"/>
      <c r="CE340" s="74"/>
      <c r="CF340" s="74"/>
      <c r="CG340" s="74"/>
      <c r="CH340" s="74"/>
      <c r="CI340" s="74"/>
      <c r="CJ340" s="74"/>
      <c r="CK340" s="74"/>
      <c r="CL340" s="74"/>
      <c r="CM340" s="74"/>
      <c r="CN340" s="74"/>
      <c r="CO340" s="74"/>
      <c r="CP340" s="74"/>
      <c r="CQ340" s="74"/>
      <c r="CR340" s="74"/>
      <c r="CS340" s="74"/>
      <c r="CT340" s="74"/>
      <c r="CU340" s="74"/>
      <c r="CV340" s="74"/>
      <c r="CW340" s="74"/>
      <c r="CX340" s="74"/>
      <c r="CY340" s="74"/>
      <c r="CZ340" s="74"/>
      <c r="DA340" s="74"/>
      <c r="DB340" s="74"/>
      <c r="DC340" s="74"/>
      <c r="DD340" s="74"/>
      <c r="DE340" s="74"/>
      <c r="DF340" s="74"/>
      <c r="DG340" s="74"/>
      <c r="DH340" s="74"/>
      <c r="DI340" s="74"/>
      <c r="DJ340" s="74"/>
      <c r="DK340" s="74"/>
      <c r="DL340" s="74"/>
      <c r="DM340" s="74"/>
      <c r="DN340" s="74"/>
      <c r="DO340" s="74"/>
      <c r="DP340" s="74"/>
      <c r="DQ340" s="74"/>
      <c r="DR340" s="74"/>
      <c r="DS340" s="74"/>
      <c r="DT340" s="74"/>
    </row>
    <row r="341">
      <c r="A341" s="76"/>
      <c r="B341" s="69" t="s">
        <v>344</v>
      </c>
      <c r="C341" s="82" t="s">
        <v>75</v>
      </c>
      <c r="D341" s="82" t="s">
        <v>81</v>
      </c>
      <c r="E341" s="84">
        <v>3.0</v>
      </c>
      <c r="F341" s="71">
        <v>45253.0</v>
      </c>
      <c r="G341" s="71">
        <v>45272.0</v>
      </c>
      <c r="H341" s="85"/>
      <c r="I341" s="85"/>
      <c r="J341" s="73" t="b">
        <v>0</v>
      </c>
      <c r="K341" s="73"/>
      <c r="L341" s="73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74"/>
      <c r="BL341" s="74"/>
      <c r="BM341" s="74"/>
      <c r="BN341" s="74"/>
      <c r="BO341" s="74"/>
      <c r="BP341" s="74"/>
      <c r="BQ341" s="74"/>
      <c r="BR341" s="74"/>
      <c r="BS341" s="74"/>
      <c r="BT341" s="74"/>
      <c r="BU341" s="74"/>
      <c r="BV341" s="74"/>
      <c r="BW341" s="74"/>
      <c r="BX341" s="74"/>
      <c r="BY341" s="74"/>
      <c r="BZ341" s="74"/>
      <c r="CA341" s="74"/>
      <c r="CB341" s="74"/>
      <c r="CC341" s="74"/>
      <c r="CD341" s="74"/>
      <c r="CE341" s="74"/>
      <c r="CF341" s="74"/>
      <c r="CG341" s="74"/>
      <c r="CH341" s="74"/>
      <c r="CI341" s="74"/>
      <c r="CJ341" s="74"/>
      <c r="CK341" s="74"/>
      <c r="CL341" s="74"/>
      <c r="CM341" s="74"/>
      <c r="CN341" s="74"/>
      <c r="CO341" s="74"/>
      <c r="CP341" s="74"/>
      <c r="CQ341" s="74"/>
      <c r="CR341" s="74"/>
      <c r="CS341" s="74"/>
      <c r="CT341" s="74"/>
      <c r="CU341" s="74"/>
      <c r="CV341" s="74"/>
      <c r="CW341" s="74"/>
      <c r="CX341" s="74"/>
      <c r="CY341" s="74"/>
      <c r="CZ341" s="74"/>
      <c r="DA341" s="74"/>
      <c r="DB341" s="74"/>
      <c r="DC341" s="74"/>
      <c r="DD341" s="74"/>
      <c r="DE341" s="74"/>
      <c r="DF341" s="74"/>
      <c r="DG341" s="74"/>
      <c r="DH341" s="74"/>
      <c r="DI341" s="74"/>
      <c r="DJ341" s="74"/>
      <c r="DK341" s="74"/>
      <c r="DL341" s="74"/>
      <c r="DM341" s="74"/>
      <c r="DN341" s="74"/>
      <c r="DO341" s="74"/>
      <c r="DP341" s="74"/>
      <c r="DQ341" s="74"/>
      <c r="DR341" s="74"/>
      <c r="DS341" s="74"/>
      <c r="DT341" s="74"/>
    </row>
    <row r="342">
      <c r="A342" s="76"/>
      <c r="B342" s="69" t="s">
        <v>345</v>
      </c>
      <c r="C342" s="82" t="s">
        <v>75</v>
      </c>
      <c r="D342" s="82" t="s">
        <v>81</v>
      </c>
      <c r="E342" s="84">
        <v>7.0</v>
      </c>
      <c r="F342" s="71">
        <v>45253.0</v>
      </c>
      <c r="G342" s="71">
        <v>45272.0</v>
      </c>
      <c r="H342" s="85"/>
      <c r="I342" s="85"/>
      <c r="J342" s="73" t="b">
        <v>0</v>
      </c>
      <c r="K342" s="73"/>
      <c r="L342" s="73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  <c r="BB342" s="74"/>
      <c r="BC342" s="74"/>
      <c r="BD342" s="74"/>
      <c r="BE342" s="74"/>
      <c r="BF342" s="74"/>
      <c r="BG342" s="74"/>
      <c r="BH342" s="74"/>
      <c r="BI342" s="74"/>
      <c r="BJ342" s="74"/>
      <c r="BK342" s="74"/>
      <c r="BL342" s="74"/>
      <c r="BM342" s="74"/>
      <c r="BN342" s="74"/>
      <c r="BO342" s="74"/>
      <c r="BP342" s="74"/>
      <c r="BQ342" s="74"/>
      <c r="BR342" s="74"/>
      <c r="BS342" s="74"/>
      <c r="BT342" s="74"/>
      <c r="BU342" s="74"/>
      <c r="BV342" s="74"/>
      <c r="BW342" s="74"/>
      <c r="BX342" s="74"/>
      <c r="BY342" s="74"/>
      <c r="BZ342" s="74"/>
      <c r="CA342" s="74"/>
      <c r="CB342" s="74"/>
      <c r="CC342" s="74"/>
      <c r="CD342" s="74"/>
      <c r="CE342" s="74"/>
      <c r="CF342" s="74"/>
      <c r="CG342" s="74"/>
      <c r="CH342" s="74"/>
      <c r="CI342" s="74"/>
      <c r="CJ342" s="74"/>
      <c r="CK342" s="74"/>
      <c r="CL342" s="74"/>
      <c r="CM342" s="74"/>
      <c r="CN342" s="74"/>
      <c r="CO342" s="74"/>
      <c r="CP342" s="74"/>
      <c r="CQ342" s="74"/>
      <c r="CR342" s="74"/>
      <c r="CS342" s="74"/>
      <c r="CT342" s="74"/>
      <c r="CU342" s="74"/>
      <c r="CV342" s="74"/>
      <c r="CW342" s="74"/>
      <c r="CX342" s="74"/>
      <c r="CY342" s="74"/>
      <c r="CZ342" s="74"/>
      <c r="DA342" s="74"/>
      <c r="DB342" s="74"/>
      <c r="DC342" s="74"/>
      <c r="DD342" s="74"/>
      <c r="DE342" s="74"/>
      <c r="DF342" s="74"/>
      <c r="DG342" s="74"/>
      <c r="DH342" s="74"/>
      <c r="DI342" s="74"/>
      <c r="DJ342" s="74"/>
      <c r="DK342" s="74"/>
      <c r="DL342" s="74"/>
      <c r="DM342" s="74"/>
      <c r="DN342" s="74"/>
      <c r="DO342" s="74"/>
      <c r="DP342" s="74"/>
      <c r="DQ342" s="74"/>
      <c r="DR342" s="74"/>
      <c r="DS342" s="74"/>
      <c r="DT342" s="74"/>
    </row>
    <row r="343">
      <c r="A343" s="76"/>
      <c r="B343" s="69" t="s">
        <v>346</v>
      </c>
      <c r="C343" s="82" t="s">
        <v>75</v>
      </c>
      <c r="D343" s="82" t="s">
        <v>81</v>
      </c>
      <c r="E343" s="84">
        <v>7.0</v>
      </c>
      <c r="F343" s="71">
        <v>45243.0</v>
      </c>
      <c r="G343" s="71">
        <v>45256.0</v>
      </c>
      <c r="H343" s="85"/>
      <c r="I343" s="85"/>
      <c r="J343" s="73" t="b">
        <v>0</v>
      </c>
      <c r="K343" s="73"/>
      <c r="L343" s="73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74"/>
      <c r="BL343" s="74"/>
      <c r="BM343" s="74"/>
      <c r="BN343" s="74"/>
      <c r="BO343" s="74"/>
      <c r="BP343" s="74"/>
      <c r="BQ343" s="74"/>
      <c r="BR343" s="74"/>
      <c r="BS343" s="74"/>
      <c r="BT343" s="74"/>
      <c r="BU343" s="74"/>
      <c r="BV343" s="74"/>
      <c r="BW343" s="74"/>
      <c r="BX343" s="74"/>
      <c r="BY343" s="74"/>
      <c r="BZ343" s="74"/>
      <c r="CA343" s="74"/>
      <c r="CB343" s="74"/>
      <c r="CC343" s="74"/>
      <c r="CD343" s="74"/>
      <c r="CE343" s="74"/>
      <c r="CF343" s="74"/>
      <c r="CG343" s="74"/>
      <c r="CH343" s="74"/>
      <c r="CI343" s="74"/>
      <c r="CJ343" s="74"/>
      <c r="CK343" s="74"/>
      <c r="CL343" s="74"/>
      <c r="CM343" s="74"/>
      <c r="CN343" s="74"/>
      <c r="CO343" s="74"/>
      <c r="CP343" s="74"/>
      <c r="CQ343" s="74"/>
      <c r="CR343" s="74"/>
      <c r="CS343" s="74"/>
      <c r="CT343" s="74"/>
      <c r="CU343" s="74"/>
      <c r="CV343" s="74"/>
      <c r="CW343" s="74"/>
      <c r="CX343" s="74"/>
      <c r="CY343" s="74"/>
      <c r="CZ343" s="74"/>
      <c r="DA343" s="74"/>
      <c r="DB343" s="74"/>
      <c r="DC343" s="74"/>
      <c r="DD343" s="74"/>
      <c r="DE343" s="74"/>
      <c r="DF343" s="74"/>
      <c r="DG343" s="74"/>
      <c r="DH343" s="74"/>
      <c r="DI343" s="74"/>
      <c r="DJ343" s="74"/>
      <c r="DK343" s="74"/>
      <c r="DL343" s="74"/>
      <c r="DM343" s="74"/>
      <c r="DN343" s="74"/>
      <c r="DO343" s="74"/>
      <c r="DP343" s="74"/>
      <c r="DQ343" s="74"/>
      <c r="DR343" s="74"/>
      <c r="DS343" s="74"/>
      <c r="DT343" s="74"/>
    </row>
    <row r="344">
      <c r="A344" s="76"/>
      <c r="B344" s="69" t="s">
        <v>347</v>
      </c>
      <c r="C344" s="82" t="s">
        <v>75</v>
      </c>
      <c r="D344" s="82" t="s">
        <v>148</v>
      </c>
      <c r="E344" s="84">
        <v>4.0</v>
      </c>
      <c r="F344" s="71">
        <v>45222.0</v>
      </c>
      <c r="G344" s="71">
        <v>45235.0</v>
      </c>
      <c r="H344" s="85"/>
      <c r="I344" s="85"/>
      <c r="J344" s="73" t="b">
        <v>0</v>
      </c>
      <c r="K344" s="73"/>
      <c r="L344" s="73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74"/>
      <c r="AY344" s="74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74"/>
      <c r="BL344" s="74"/>
      <c r="BM344" s="74"/>
      <c r="BN344" s="74"/>
      <c r="BO344" s="74"/>
      <c r="BP344" s="74"/>
      <c r="BQ344" s="74"/>
      <c r="BR344" s="74"/>
      <c r="BS344" s="74"/>
      <c r="BT344" s="74"/>
      <c r="BU344" s="74"/>
      <c r="BV344" s="74"/>
      <c r="BW344" s="74"/>
      <c r="BX344" s="74"/>
      <c r="BY344" s="74"/>
      <c r="BZ344" s="74"/>
      <c r="CA344" s="74"/>
      <c r="CB344" s="74"/>
      <c r="CC344" s="74"/>
      <c r="CD344" s="74"/>
      <c r="CE344" s="74"/>
      <c r="CF344" s="74"/>
      <c r="CG344" s="74"/>
      <c r="CH344" s="74"/>
      <c r="CI344" s="74"/>
      <c r="CJ344" s="74"/>
      <c r="CK344" s="74"/>
      <c r="CL344" s="74"/>
      <c r="CM344" s="74"/>
      <c r="CN344" s="74"/>
      <c r="CO344" s="74"/>
      <c r="CP344" s="74"/>
      <c r="CQ344" s="74"/>
      <c r="CR344" s="74"/>
      <c r="CS344" s="74"/>
      <c r="CT344" s="74"/>
      <c r="CU344" s="74"/>
      <c r="CV344" s="74"/>
      <c r="CW344" s="74"/>
      <c r="CX344" s="74"/>
      <c r="CY344" s="74"/>
      <c r="CZ344" s="74"/>
      <c r="DA344" s="74"/>
      <c r="DB344" s="74"/>
      <c r="DC344" s="74"/>
      <c r="DD344" s="74"/>
      <c r="DE344" s="74"/>
      <c r="DF344" s="74"/>
      <c r="DG344" s="74"/>
      <c r="DH344" s="74"/>
      <c r="DI344" s="74"/>
      <c r="DJ344" s="74"/>
      <c r="DK344" s="74"/>
      <c r="DL344" s="74"/>
      <c r="DM344" s="74"/>
      <c r="DN344" s="74"/>
      <c r="DO344" s="74"/>
      <c r="DP344" s="74"/>
      <c r="DQ344" s="74"/>
      <c r="DR344" s="74"/>
      <c r="DS344" s="74"/>
      <c r="DT344" s="74"/>
    </row>
    <row r="345">
      <c r="A345" s="76"/>
      <c r="B345" s="69" t="s">
        <v>348</v>
      </c>
      <c r="C345" s="82" t="s">
        <v>75</v>
      </c>
      <c r="D345" s="82" t="s">
        <v>148</v>
      </c>
      <c r="E345" s="84">
        <v>4.0</v>
      </c>
      <c r="F345" s="71">
        <v>45226.0</v>
      </c>
      <c r="G345" s="71">
        <v>45270.0</v>
      </c>
      <c r="H345" s="85"/>
      <c r="I345" s="85"/>
      <c r="J345" s="73" t="b">
        <v>0</v>
      </c>
      <c r="K345" s="73"/>
      <c r="L345" s="73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  <c r="AV345" s="74"/>
      <c r="AW345" s="74"/>
      <c r="AX345" s="74"/>
      <c r="AY345" s="74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74"/>
      <c r="BL345" s="74"/>
      <c r="BM345" s="74"/>
      <c r="BN345" s="74"/>
      <c r="BO345" s="74"/>
      <c r="BP345" s="74"/>
      <c r="BQ345" s="74"/>
      <c r="BR345" s="74"/>
      <c r="BS345" s="74"/>
      <c r="BT345" s="74"/>
      <c r="BU345" s="74"/>
      <c r="BV345" s="74"/>
      <c r="BW345" s="74"/>
      <c r="BX345" s="74"/>
      <c r="BY345" s="74"/>
      <c r="BZ345" s="74"/>
      <c r="CA345" s="74"/>
      <c r="CB345" s="74"/>
      <c r="CC345" s="74"/>
      <c r="CD345" s="74"/>
      <c r="CE345" s="74"/>
      <c r="CF345" s="74"/>
      <c r="CG345" s="74"/>
      <c r="CH345" s="74"/>
      <c r="CI345" s="74"/>
      <c r="CJ345" s="74"/>
      <c r="CK345" s="74"/>
      <c r="CL345" s="74"/>
      <c r="CM345" s="74"/>
      <c r="CN345" s="74"/>
      <c r="CO345" s="74"/>
      <c r="CP345" s="74"/>
      <c r="CQ345" s="74"/>
      <c r="CR345" s="74"/>
      <c r="CS345" s="74"/>
      <c r="CT345" s="74"/>
      <c r="CU345" s="74"/>
      <c r="CV345" s="74"/>
      <c r="CW345" s="74"/>
      <c r="CX345" s="74"/>
      <c r="CY345" s="74"/>
      <c r="CZ345" s="74"/>
      <c r="DA345" s="74"/>
      <c r="DB345" s="74"/>
      <c r="DC345" s="74"/>
      <c r="DD345" s="74"/>
      <c r="DE345" s="74"/>
      <c r="DF345" s="74"/>
      <c r="DG345" s="74"/>
      <c r="DH345" s="74"/>
      <c r="DI345" s="74"/>
      <c r="DJ345" s="74"/>
      <c r="DK345" s="74"/>
      <c r="DL345" s="74"/>
      <c r="DM345" s="74"/>
      <c r="DN345" s="74"/>
      <c r="DO345" s="74"/>
      <c r="DP345" s="74"/>
      <c r="DQ345" s="74"/>
      <c r="DR345" s="74"/>
      <c r="DS345" s="74"/>
      <c r="DT345" s="74"/>
    </row>
    <row r="346">
      <c r="A346" s="76"/>
      <c r="B346" s="69" t="s">
        <v>219</v>
      </c>
      <c r="C346" s="82" t="s">
        <v>75</v>
      </c>
      <c r="D346" s="82" t="s">
        <v>148</v>
      </c>
      <c r="E346" s="84">
        <v>3.0</v>
      </c>
      <c r="F346" s="71">
        <v>45222.0</v>
      </c>
      <c r="G346" s="71">
        <v>45235.0</v>
      </c>
      <c r="H346" s="85"/>
      <c r="I346" s="85"/>
      <c r="J346" s="73" t="b">
        <v>0</v>
      </c>
      <c r="K346" s="73"/>
      <c r="L346" s="73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  <c r="BB346" s="74"/>
      <c r="BC346" s="74"/>
      <c r="BD346" s="74"/>
      <c r="BE346" s="74"/>
      <c r="BF346" s="74"/>
      <c r="BG346" s="74"/>
      <c r="BH346" s="74"/>
      <c r="BI346" s="74"/>
      <c r="BJ346" s="74"/>
      <c r="BK346" s="74"/>
      <c r="BL346" s="74"/>
      <c r="BM346" s="74"/>
      <c r="BN346" s="74"/>
      <c r="BO346" s="74"/>
      <c r="BP346" s="74"/>
      <c r="BQ346" s="74"/>
      <c r="BR346" s="74"/>
      <c r="BS346" s="74"/>
      <c r="BT346" s="74"/>
      <c r="BU346" s="74"/>
      <c r="BV346" s="74"/>
      <c r="BW346" s="74"/>
      <c r="BX346" s="74"/>
      <c r="BY346" s="74"/>
      <c r="BZ346" s="74"/>
      <c r="CA346" s="74"/>
      <c r="CB346" s="74"/>
      <c r="CC346" s="74"/>
      <c r="CD346" s="74"/>
      <c r="CE346" s="74"/>
      <c r="CF346" s="74"/>
      <c r="CG346" s="74"/>
      <c r="CH346" s="74"/>
      <c r="CI346" s="74"/>
      <c r="CJ346" s="74"/>
      <c r="CK346" s="74"/>
      <c r="CL346" s="74"/>
      <c r="CM346" s="74"/>
      <c r="CN346" s="74"/>
      <c r="CO346" s="74"/>
      <c r="CP346" s="74"/>
      <c r="CQ346" s="74"/>
      <c r="CR346" s="74"/>
      <c r="CS346" s="74"/>
      <c r="CT346" s="74"/>
      <c r="CU346" s="74"/>
      <c r="CV346" s="74"/>
      <c r="CW346" s="74"/>
      <c r="CX346" s="74"/>
      <c r="CY346" s="74"/>
      <c r="CZ346" s="74"/>
      <c r="DA346" s="74"/>
      <c r="DB346" s="74"/>
      <c r="DC346" s="74"/>
      <c r="DD346" s="74"/>
      <c r="DE346" s="74"/>
      <c r="DF346" s="74"/>
      <c r="DG346" s="74"/>
      <c r="DH346" s="74"/>
      <c r="DI346" s="74"/>
      <c r="DJ346" s="74"/>
      <c r="DK346" s="74"/>
      <c r="DL346" s="74"/>
      <c r="DM346" s="74"/>
      <c r="DN346" s="74"/>
      <c r="DO346" s="74"/>
      <c r="DP346" s="74"/>
      <c r="DQ346" s="74"/>
      <c r="DR346" s="74"/>
      <c r="DS346" s="74"/>
      <c r="DT346" s="74"/>
    </row>
    <row r="347">
      <c r="A347" s="76"/>
      <c r="B347" s="69" t="s">
        <v>349</v>
      </c>
      <c r="C347" s="82" t="s">
        <v>75</v>
      </c>
      <c r="D347" s="82" t="s">
        <v>148</v>
      </c>
      <c r="E347" s="84">
        <v>3.0</v>
      </c>
      <c r="F347" s="71">
        <v>45236.0</v>
      </c>
      <c r="G347" s="71">
        <v>45249.0</v>
      </c>
      <c r="H347" s="85"/>
      <c r="I347" s="85"/>
      <c r="J347" s="73" t="b">
        <v>0</v>
      </c>
      <c r="K347" s="73"/>
      <c r="L347" s="73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74"/>
      <c r="BL347" s="74"/>
      <c r="BM347" s="74"/>
      <c r="BN347" s="74"/>
      <c r="BO347" s="74"/>
      <c r="BP347" s="74"/>
      <c r="BQ347" s="74"/>
      <c r="BR347" s="74"/>
      <c r="BS347" s="74"/>
      <c r="BT347" s="74"/>
      <c r="BU347" s="74"/>
      <c r="BV347" s="74"/>
      <c r="BW347" s="74"/>
      <c r="BX347" s="74"/>
      <c r="BY347" s="74"/>
      <c r="BZ347" s="74"/>
      <c r="CA347" s="74"/>
      <c r="CB347" s="74"/>
      <c r="CC347" s="74"/>
      <c r="CD347" s="74"/>
      <c r="CE347" s="74"/>
      <c r="CF347" s="74"/>
      <c r="CG347" s="74"/>
      <c r="CH347" s="74"/>
      <c r="CI347" s="74"/>
      <c r="CJ347" s="74"/>
      <c r="CK347" s="74"/>
      <c r="CL347" s="74"/>
      <c r="CM347" s="74"/>
      <c r="CN347" s="74"/>
      <c r="CO347" s="74"/>
      <c r="CP347" s="74"/>
      <c r="CQ347" s="74"/>
      <c r="CR347" s="74"/>
      <c r="CS347" s="74"/>
      <c r="CT347" s="74"/>
      <c r="CU347" s="74"/>
      <c r="CV347" s="74"/>
      <c r="CW347" s="74"/>
      <c r="CX347" s="74"/>
      <c r="CY347" s="74"/>
      <c r="CZ347" s="74"/>
      <c r="DA347" s="74"/>
      <c r="DB347" s="74"/>
      <c r="DC347" s="74"/>
      <c r="DD347" s="74"/>
      <c r="DE347" s="74"/>
      <c r="DF347" s="74"/>
      <c r="DG347" s="74"/>
      <c r="DH347" s="74"/>
      <c r="DI347" s="74"/>
      <c r="DJ347" s="74"/>
      <c r="DK347" s="74"/>
      <c r="DL347" s="74"/>
      <c r="DM347" s="74"/>
      <c r="DN347" s="74"/>
      <c r="DO347" s="74"/>
      <c r="DP347" s="74"/>
      <c r="DQ347" s="74"/>
      <c r="DR347" s="74"/>
      <c r="DS347" s="74"/>
      <c r="DT347" s="74"/>
    </row>
    <row r="348">
      <c r="A348" s="76"/>
      <c r="B348" s="69" t="s">
        <v>350</v>
      </c>
      <c r="C348" s="82" t="s">
        <v>75</v>
      </c>
      <c r="D348" s="82" t="s">
        <v>148</v>
      </c>
      <c r="E348" s="84">
        <v>5.0</v>
      </c>
      <c r="F348" s="71"/>
      <c r="G348" s="71"/>
      <c r="H348" s="85"/>
      <c r="I348" s="85"/>
      <c r="J348" s="73" t="b">
        <v>0</v>
      </c>
      <c r="K348" s="73"/>
      <c r="L348" s="73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  <c r="AV348" s="74"/>
      <c r="AW348" s="74"/>
      <c r="AX348" s="74"/>
      <c r="AY348" s="74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74"/>
      <c r="BL348" s="74"/>
      <c r="BM348" s="74"/>
      <c r="BN348" s="74"/>
      <c r="BO348" s="74"/>
      <c r="BP348" s="74"/>
      <c r="BQ348" s="74"/>
      <c r="BR348" s="74"/>
      <c r="BS348" s="74"/>
      <c r="BT348" s="74"/>
      <c r="BU348" s="74"/>
      <c r="BV348" s="74"/>
      <c r="BW348" s="74"/>
      <c r="BX348" s="74"/>
      <c r="BY348" s="74"/>
      <c r="BZ348" s="74"/>
      <c r="CA348" s="74"/>
      <c r="CB348" s="74"/>
      <c r="CC348" s="74"/>
      <c r="CD348" s="74"/>
      <c r="CE348" s="74"/>
      <c r="CF348" s="74"/>
      <c r="CG348" s="74"/>
      <c r="CH348" s="74"/>
      <c r="CI348" s="74"/>
      <c r="CJ348" s="74"/>
      <c r="CK348" s="74"/>
      <c r="CL348" s="74"/>
      <c r="CM348" s="74"/>
      <c r="CN348" s="74"/>
      <c r="CO348" s="74"/>
      <c r="CP348" s="74"/>
      <c r="CQ348" s="74"/>
      <c r="CR348" s="74"/>
      <c r="CS348" s="74"/>
      <c r="CT348" s="74"/>
      <c r="CU348" s="74"/>
      <c r="CV348" s="74"/>
      <c r="CW348" s="74"/>
      <c r="CX348" s="74"/>
      <c r="CY348" s="74"/>
      <c r="CZ348" s="74"/>
      <c r="DA348" s="74"/>
      <c r="DB348" s="74"/>
      <c r="DC348" s="74"/>
      <c r="DD348" s="74"/>
      <c r="DE348" s="74"/>
      <c r="DF348" s="74"/>
      <c r="DG348" s="74"/>
      <c r="DH348" s="74"/>
      <c r="DI348" s="74"/>
      <c r="DJ348" s="74"/>
      <c r="DK348" s="74"/>
      <c r="DL348" s="74"/>
      <c r="DM348" s="74"/>
      <c r="DN348" s="74"/>
      <c r="DO348" s="74"/>
      <c r="DP348" s="74"/>
      <c r="DQ348" s="74"/>
      <c r="DR348" s="74"/>
      <c r="DS348" s="74"/>
      <c r="DT348" s="74"/>
    </row>
    <row r="349">
      <c r="A349" s="76"/>
      <c r="B349" s="69" t="s">
        <v>219</v>
      </c>
      <c r="C349" s="82" t="s">
        <v>75</v>
      </c>
      <c r="D349" s="82" t="s">
        <v>99</v>
      </c>
      <c r="E349" s="84">
        <v>3.0</v>
      </c>
      <c r="F349" s="71">
        <v>45222.0</v>
      </c>
      <c r="G349" s="71">
        <v>45235.0</v>
      </c>
      <c r="H349" s="85"/>
      <c r="I349" s="85"/>
      <c r="J349" s="73" t="b">
        <v>0</v>
      </c>
      <c r="K349" s="73"/>
      <c r="L349" s="73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  <c r="AV349" s="74"/>
      <c r="AW349" s="74"/>
      <c r="AX349" s="74"/>
      <c r="AY349" s="74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74"/>
      <c r="BL349" s="74"/>
      <c r="BM349" s="74"/>
      <c r="BN349" s="74"/>
      <c r="BO349" s="74"/>
      <c r="BP349" s="74"/>
      <c r="BQ349" s="74"/>
      <c r="BR349" s="74"/>
      <c r="BS349" s="74"/>
      <c r="BT349" s="74"/>
      <c r="BU349" s="74"/>
      <c r="BV349" s="74"/>
      <c r="BW349" s="74"/>
      <c r="BX349" s="74"/>
      <c r="BY349" s="74"/>
      <c r="BZ349" s="74"/>
      <c r="CA349" s="74"/>
      <c r="CB349" s="74"/>
      <c r="CC349" s="74"/>
      <c r="CD349" s="74"/>
      <c r="CE349" s="74"/>
      <c r="CF349" s="74"/>
      <c r="CG349" s="74"/>
      <c r="CH349" s="74"/>
      <c r="CI349" s="74"/>
      <c r="CJ349" s="74"/>
      <c r="CK349" s="74"/>
      <c r="CL349" s="74"/>
      <c r="CM349" s="74"/>
      <c r="CN349" s="74"/>
      <c r="CO349" s="74"/>
      <c r="CP349" s="74"/>
      <c r="CQ349" s="74"/>
      <c r="CR349" s="74"/>
      <c r="CS349" s="74"/>
      <c r="CT349" s="74"/>
      <c r="CU349" s="74"/>
      <c r="CV349" s="74"/>
      <c r="CW349" s="74"/>
      <c r="CX349" s="74"/>
      <c r="CY349" s="74"/>
      <c r="CZ349" s="74"/>
      <c r="DA349" s="74"/>
      <c r="DB349" s="74"/>
      <c r="DC349" s="74"/>
      <c r="DD349" s="74"/>
      <c r="DE349" s="74"/>
      <c r="DF349" s="74"/>
      <c r="DG349" s="74"/>
      <c r="DH349" s="74"/>
      <c r="DI349" s="74"/>
      <c r="DJ349" s="74"/>
      <c r="DK349" s="74"/>
      <c r="DL349" s="74"/>
      <c r="DM349" s="74"/>
      <c r="DN349" s="74"/>
      <c r="DO349" s="74"/>
      <c r="DP349" s="74"/>
      <c r="DQ349" s="74"/>
      <c r="DR349" s="74"/>
      <c r="DS349" s="74"/>
      <c r="DT349" s="74"/>
    </row>
    <row r="350">
      <c r="A350" s="76"/>
      <c r="B350" s="69" t="s">
        <v>347</v>
      </c>
      <c r="C350" s="82" t="s">
        <v>75</v>
      </c>
      <c r="D350" s="82" t="s">
        <v>99</v>
      </c>
      <c r="E350" s="84">
        <v>4.0</v>
      </c>
      <c r="F350" s="71">
        <v>45222.0</v>
      </c>
      <c r="G350" s="71">
        <v>45235.0</v>
      </c>
      <c r="H350" s="85"/>
      <c r="I350" s="85"/>
      <c r="J350" s="73" t="b">
        <v>0</v>
      </c>
      <c r="K350" s="73"/>
      <c r="L350" s="73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  <c r="AV350" s="74"/>
      <c r="AW350" s="74"/>
      <c r="AX350" s="74"/>
      <c r="AY350" s="74"/>
      <c r="AZ350" s="74"/>
      <c r="BA350" s="74"/>
      <c r="BB350" s="74"/>
      <c r="BC350" s="74"/>
      <c r="BD350" s="74"/>
      <c r="BE350" s="74"/>
      <c r="BF350" s="74"/>
      <c r="BG350" s="74"/>
      <c r="BH350" s="74"/>
      <c r="BI350" s="74"/>
      <c r="BJ350" s="74"/>
      <c r="BK350" s="74"/>
      <c r="BL350" s="74"/>
      <c r="BM350" s="74"/>
      <c r="BN350" s="74"/>
      <c r="BO350" s="74"/>
      <c r="BP350" s="74"/>
      <c r="BQ350" s="74"/>
      <c r="BR350" s="74"/>
      <c r="BS350" s="74"/>
      <c r="BT350" s="74"/>
      <c r="BU350" s="74"/>
      <c r="BV350" s="74"/>
      <c r="BW350" s="74"/>
      <c r="BX350" s="74"/>
      <c r="BY350" s="74"/>
      <c r="BZ350" s="74"/>
      <c r="CA350" s="74"/>
      <c r="CB350" s="74"/>
      <c r="CC350" s="74"/>
      <c r="CD350" s="74"/>
      <c r="CE350" s="74"/>
      <c r="CF350" s="74"/>
      <c r="CG350" s="74"/>
      <c r="CH350" s="74"/>
      <c r="CI350" s="74"/>
      <c r="CJ350" s="74"/>
      <c r="CK350" s="74"/>
      <c r="CL350" s="74"/>
      <c r="CM350" s="74"/>
      <c r="CN350" s="74"/>
      <c r="CO350" s="74"/>
      <c r="CP350" s="74"/>
      <c r="CQ350" s="74"/>
      <c r="CR350" s="74"/>
      <c r="CS350" s="74"/>
      <c r="CT350" s="74"/>
      <c r="CU350" s="74"/>
      <c r="CV350" s="74"/>
      <c r="CW350" s="74"/>
      <c r="CX350" s="74"/>
      <c r="CY350" s="74"/>
      <c r="CZ350" s="74"/>
      <c r="DA350" s="74"/>
      <c r="DB350" s="74"/>
      <c r="DC350" s="74"/>
      <c r="DD350" s="74"/>
      <c r="DE350" s="74"/>
      <c r="DF350" s="74"/>
      <c r="DG350" s="74"/>
      <c r="DH350" s="74"/>
      <c r="DI350" s="74"/>
      <c r="DJ350" s="74"/>
      <c r="DK350" s="74"/>
      <c r="DL350" s="74"/>
      <c r="DM350" s="74"/>
      <c r="DN350" s="74"/>
      <c r="DO350" s="74"/>
      <c r="DP350" s="74"/>
      <c r="DQ350" s="74"/>
      <c r="DR350" s="74"/>
      <c r="DS350" s="74"/>
      <c r="DT350" s="74"/>
    </row>
    <row r="351">
      <c r="A351" s="76"/>
      <c r="B351" s="69" t="s">
        <v>350</v>
      </c>
      <c r="C351" s="82" t="s">
        <v>75</v>
      </c>
      <c r="D351" s="82" t="s">
        <v>99</v>
      </c>
      <c r="E351" s="84">
        <v>5.0</v>
      </c>
      <c r="F351" s="71"/>
      <c r="G351" s="71"/>
      <c r="H351" s="85"/>
      <c r="I351" s="85"/>
      <c r="J351" s="73" t="b">
        <v>0</v>
      </c>
      <c r="K351" s="73"/>
      <c r="L351" s="73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  <c r="AV351" s="74"/>
      <c r="AW351" s="74"/>
      <c r="AX351" s="74"/>
      <c r="AY351" s="74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74"/>
      <c r="BL351" s="74"/>
      <c r="BM351" s="74"/>
      <c r="BN351" s="74"/>
      <c r="BO351" s="74"/>
      <c r="BP351" s="74"/>
      <c r="BQ351" s="74"/>
      <c r="BR351" s="74"/>
      <c r="BS351" s="74"/>
      <c r="BT351" s="74"/>
      <c r="BU351" s="74"/>
      <c r="BV351" s="74"/>
      <c r="BW351" s="74"/>
      <c r="BX351" s="74"/>
      <c r="BY351" s="74"/>
      <c r="BZ351" s="74"/>
      <c r="CA351" s="74"/>
      <c r="CB351" s="74"/>
      <c r="CC351" s="74"/>
      <c r="CD351" s="74"/>
      <c r="CE351" s="74"/>
      <c r="CF351" s="74"/>
      <c r="CG351" s="74"/>
      <c r="CH351" s="74"/>
      <c r="CI351" s="74"/>
      <c r="CJ351" s="74"/>
      <c r="CK351" s="74"/>
      <c r="CL351" s="74"/>
      <c r="CM351" s="74"/>
      <c r="CN351" s="74"/>
      <c r="CO351" s="74"/>
      <c r="CP351" s="74"/>
      <c r="CQ351" s="74"/>
      <c r="CR351" s="74"/>
      <c r="CS351" s="74"/>
      <c r="CT351" s="74"/>
      <c r="CU351" s="74"/>
      <c r="CV351" s="74"/>
      <c r="CW351" s="74"/>
      <c r="CX351" s="74"/>
      <c r="CY351" s="74"/>
      <c r="CZ351" s="74"/>
      <c r="DA351" s="74"/>
      <c r="DB351" s="74"/>
      <c r="DC351" s="74"/>
      <c r="DD351" s="74"/>
      <c r="DE351" s="74"/>
      <c r="DF351" s="74"/>
      <c r="DG351" s="74"/>
      <c r="DH351" s="74"/>
      <c r="DI351" s="74"/>
      <c r="DJ351" s="74"/>
      <c r="DK351" s="74"/>
      <c r="DL351" s="74"/>
      <c r="DM351" s="74"/>
      <c r="DN351" s="74"/>
      <c r="DO351" s="74"/>
      <c r="DP351" s="74"/>
      <c r="DQ351" s="74"/>
      <c r="DR351" s="74"/>
      <c r="DS351" s="74"/>
      <c r="DT351" s="74"/>
    </row>
    <row r="352">
      <c r="A352" s="76"/>
      <c r="B352" s="69" t="s">
        <v>348</v>
      </c>
      <c r="C352" s="82" t="s">
        <v>75</v>
      </c>
      <c r="D352" s="82" t="s">
        <v>99</v>
      </c>
      <c r="E352" s="84">
        <v>4.0</v>
      </c>
      <c r="F352" s="71">
        <v>45226.0</v>
      </c>
      <c r="G352" s="71">
        <v>45270.0</v>
      </c>
      <c r="H352" s="85"/>
      <c r="I352" s="85"/>
      <c r="J352" s="73" t="b">
        <v>0</v>
      </c>
      <c r="K352" s="73"/>
      <c r="L352" s="73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  <c r="AV352" s="74"/>
      <c r="AW352" s="74"/>
      <c r="AX352" s="74"/>
      <c r="AY352" s="74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74"/>
      <c r="BL352" s="74"/>
      <c r="BM352" s="74"/>
      <c r="BN352" s="74"/>
      <c r="BO352" s="74"/>
      <c r="BP352" s="74"/>
      <c r="BQ352" s="74"/>
      <c r="BR352" s="74"/>
      <c r="BS352" s="74"/>
      <c r="BT352" s="74"/>
      <c r="BU352" s="74"/>
      <c r="BV352" s="74"/>
      <c r="BW352" s="74"/>
      <c r="BX352" s="74"/>
      <c r="BY352" s="74"/>
      <c r="BZ352" s="74"/>
      <c r="CA352" s="74"/>
      <c r="CB352" s="74"/>
      <c r="CC352" s="74"/>
      <c r="CD352" s="74"/>
      <c r="CE352" s="74"/>
      <c r="CF352" s="74"/>
      <c r="CG352" s="74"/>
      <c r="CH352" s="74"/>
      <c r="CI352" s="74"/>
      <c r="CJ352" s="74"/>
      <c r="CK352" s="74"/>
      <c r="CL352" s="74"/>
      <c r="CM352" s="74"/>
      <c r="CN352" s="74"/>
      <c r="CO352" s="74"/>
      <c r="CP352" s="74"/>
      <c r="CQ352" s="74"/>
      <c r="CR352" s="74"/>
      <c r="CS352" s="74"/>
      <c r="CT352" s="74"/>
      <c r="CU352" s="74"/>
      <c r="CV352" s="74"/>
      <c r="CW352" s="74"/>
      <c r="CX352" s="74"/>
      <c r="CY352" s="74"/>
      <c r="CZ352" s="74"/>
      <c r="DA352" s="74"/>
      <c r="DB352" s="74"/>
      <c r="DC352" s="74"/>
      <c r="DD352" s="74"/>
      <c r="DE352" s="74"/>
      <c r="DF352" s="74"/>
      <c r="DG352" s="74"/>
      <c r="DH352" s="74"/>
      <c r="DI352" s="74"/>
      <c r="DJ352" s="74"/>
      <c r="DK352" s="74"/>
      <c r="DL352" s="74"/>
      <c r="DM352" s="74"/>
      <c r="DN352" s="74"/>
      <c r="DO352" s="74"/>
      <c r="DP352" s="74"/>
      <c r="DQ352" s="74"/>
      <c r="DR352" s="74"/>
      <c r="DS352" s="74"/>
      <c r="DT352" s="74"/>
    </row>
    <row r="353">
      <c r="A353" s="76"/>
      <c r="B353" s="69" t="s">
        <v>203</v>
      </c>
      <c r="C353" s="82" t="s">
        <v>75</v>
      </c>
      <c r="D353" s="82" t="s">
        <v>141</v>
      </c>
      <c r="E353" s="84">
        <v>3.0</v>
      </c>
      <c r="F353" s="71">
        <v>45243.0</v>
      </c>
      <c r="G353" s="71">
        <v>45249.0</v>
      </c>
      <c r="H353" s="85"/>
      <c r="I353" s="85"/>
      <c r="J353" s="73" t="b">
        <v>0</v>
      </c>
      <c r="K353" s="73"/>
      <c r="L353" s="73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  <c r="AV353" s="74"/>
      <c r="AW353" s="74"/>
      <c r="AX353" s="74"/>
      <c r="AY353" s="74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74"/>
      <c r="BL353" s="74"/>
      <c r="BM353" s="74"/>
      <c r="BN353" s="74"/>
      <c r="BO353" s="74"/>
      <c r="BP353" s="74"/>
      <c r="BQ353" s="74"/>
      <c r="BR353" s="74"/>
      <c r="BS353" s="74"/>
      <c r="BT353" s="74"/>
      <c r="BU353" s="74"/>
      <c r="BV353" s="74"/>
      <c r="BW353" s="74"/>
      <c r="BX353" s="74"/>
      <c r="BY353" s="74"/>
      <c r="BZ353" s="74"/>
      <c r="CA353" s="74"/>
      <c r="CB353" s="74"/>
      <c r="CC353" s="74"/>
      <c r="CD353" s="74"/>
      <c r="CE353" s="74"/>
      <c r="CF353" s="74"/>
      <c r="CG353" s="74"/>
      <c r="CH353" s="74"/>
      <c r="CI353" s="74"/>
      <c r="CJ353" s="74"/>
      <c r="CK353" s="74"/>
      <c r="CL353" s="74"/>
      <c r="CM353" s="74"/>
      <c r="CN353" s="74"/>
      <c r="CO353" s="74"/>
      <c r="CP353" s="74"/>
      <c r="CQ353" s="74"/>
      <c r="CR353" s="74"/>
      <c r="CS353" s="74"/>
      <c r="CT353" s="74"/>
      <c r="CU353" s="74"/>
      <c r="CV353" s="74"/>
      <c r="CW353" s="74"/>
      <c r="CX353" s="74"/>
      <c r="CY353" s="74"/>
      <c r="CZ353" s="74"/>
      <c r="DA353" s="74"/>
      <c r="DB353" s="74"/>
      <c r="DC353" s="74"/>
      <c r="DD353" s="74"/>
      <c r="DE353" s="74"/>
      <c r="DF353" s="74"/>
      <c r="DG353" s="74"/>
      <c r="DH353" s="74"/>
      <c r="DI353" s="74"/>
      <c r="DJ353" s="74"/>
      <c r="DK353" s="74"/>
      <c r="DL353" s="74"/>
      <c r="DM353" s="74"/>
      <c r="DN353" s="74"/>
      <c r="DO353" s="74"/>
      <c r="DP353" s="74"/>
      <c r="DQ353" s="74"/>
      <c r="DR353" s="74"/>
      <c r="DS353" s="74"/>
      <c r="DT353" s="74"/>
    </row>
    <row r="354">
      <c r="A354" s="76"/>
      <c r="B354" s="69" t="s">
        <v>351</v>
      </c>
      <c r="C354" s="82" t="s">
        <v>75</v>
      </c>
      <c r="D354" s="82" t="s">
        <v>141</v>
      </c>
      <c r="E354" s="84">
        <v>3.0</v>
      </c>
      <c r="F354" s="71">
        <v>45250.0</v>
      </c>
      <c r="G354" s="71">
        <v>45256.0</v>
      </c>
      <c r="H354" s="85"/>
      <c r="I354" s="85"/>
      <c r="J354" s="73" t="b">
        <v>0</v>
      </c>
      <c r="K354" s="73"/>
      <c r="L354" s="73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  <c r="AV354" s="74"/>
      <c r="AW354" s="74"/>
      <c r="AX354" s="74"/>
      <c r="AY354" s="74"/>
      <c r="AZ354" s="74"/>
      <c r="BA354" s="74"/>
      <c r="BB354" s="74"/>
      <c r="BC354" s="74"/>
      <c r="BD354" s="74"/>
      <c r="BE354" s="74"/>
      <c r="BF354" s="74"/>
      <c r="BG354" s="74"/>
      <c r="BH354" s="74"/>
      <c r="BI354" s="74"/>
      <c r="BJ354" s="74"/>
      <c r="BK354" s="74"/>
      <c r="BL354" s="74"/>
      <c r="BM354" s="74"/>
      <c r="BN354" s="74"/>
      <c r="BO354" s="74"/>
      <c r="BP354" s="74"/>
      <c r="BQ354" s="74"/>
      <c r="BR354" s="74"/>
      <c r="BS354" s="74"/>
      <c r="BT354" s="74"/>
      <c r="BU354" s="74"/>
      <c r="BV354" s="74"/>
      <c r="BW354" s="74"/>
      <c r="BX354" s="74"/>
      <c r="BY354" s="74"/>
      <c r="BZ354" s="74"/>
      <c r="CA354" s="74"/>
      <c r="CB354" s="74"/>
      <c r="CC354" s="74"/>
      <c r="CD354" s="74"/>
      <c r="CE354" s="74"/>
      <c r="CF354" s="74"/>
      <c r="CG354" s="74"/>
      <c r="CH354" s="74"/>
      <c r="CI354" s="74"/>
      <c r="CJ354" s="74"/>
      <c r="CK354" s="74"/>
      <c r="CL354" s="74"/>
      <c r="CM354" s="74"/>
      <c r="CN354" s="74"/>
      <c r="CO354" s="74"/>
      <c r="CP354" s="74"/>
      <c r="CQ354" s="74"/>
      <c r="CR354" s="74"/>
      <c r="CS354" s="74"/>
      <c r="CT354" s="74"/>
      <c r="CU354" s="74"/>
      <c r="CV354" s="74"/>
      <c r="CW354" s="74"/>
      <c r="CX354" s="74"/>
      <c r="CY354" s="74"/>
      <c r="CZ354" s="74"/>
      <c r="DA354" s="74"/>
      <c r="DB354" s="74"/>
      <c r="DC354" s="74"/>
      <c r="DD354" s="74"/>
      <c r="DE354" s="74"/>
      <c r="DF354" s="74"/>
      <c r="DG354" s="74"/>
      <c r="DH354" s="74"/>
      <c r="DI354" s="74"/>
      <c r="DJ354" s="74"/>
      <c r="DK354" s="74"/>
      <c r="DL354" s="74"/>
      <c r="DM354" s="74"/>
      <c r="DN354" s="74"/>
      <c r="DO354" s="74"/>
      <c r="DP354" s="74"/>
      <c r="DQ354" s="74"/>
      <c r="DR354" s="74"/>
      <c r="DS354" s="74"/>
      <c r="DT354" s="74"/>
    </row>
    <row r="355">
      <c r="A355" s="76"/>
      <c r="B355" s="69" t="s">
        <v>347</v>
      </c>
      <c r="C355" s="82" t="s">
        <v>75</v>
      </c>
      <c r="D355" s="82" t="s">
        <v>141</v>
      </c>
      <c r="E355" s="84">
        <v>4.0</v>
      </c>
      <c r="F355" s="71">
        <v>45222.0</v>
      </c>
      <c r="G355" s="71">
        <v>45235.0</v>
      </c>
      <c r="H355" s="85"/>
      <c r="I355" s="85"/>
      <c r="J355" s="73" t="b">
        <v>0</v>
      </c>
      <c r="K355" s="73"/>
      <c r="L355" s="73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  <c r="AV355" s="74"/>
      <c r="AW355" s="74"/>
      <c r="AX355" s="74"/>
      <c r="AY355" s="74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74"/>
      <c r="BL355" s="74"/>
      <c r="BM355" s="74"/>
      <c r="BN355" s="74"/>
      <c r="BO355" s="74"/>
      <c r="BP355" s="74"/>
      <c r="BQ355" s="74"/>
      <c r="BR355" s="74"/>
      <c r="BS355" s="74"/>
      <c r="BT355" s="74"/>
      <c r="BU355" s="74"/>
      <c r="BV355" s="74"/>
      <c r="BW355" s="74"/>
      <c r="BX355" s="74"/>
      <c r="BY355" s="74"/>
      <c r="BZ355" s="74"/>
      <c r="CA355" s="74"/>
      <c r="CB355" s="74"/>
      <c r="CC355" s="74"/>
      <c r="CD355" s="74"/>
      <c r="CE355" s="74"/>
      <c r="CF355" s="74"/>
      <c r="CG355" s="74"/>
      <c r="CH355" s="74"/>
      <c r="CI355" s="74"/>
      <c r="CJ355" s="74"/>
      <c r="CK355" s="74"/>
      <c r="CL355" s="74"/>
      <c r="CM355" s="74"/>
      <c r="CN355" s="74"/>
      <c r="CO355" s="74"/>
      <c r="CP355" s="74"/>
      <c r="CQ355" s="74"/>
      <c r="CR355" s="74"/>
      <c r="CS355" s="74"/>
      <c r="CT355" s="74"/>
      <c r="CU355" s="74"/>
      <c r="CV355" s="74"/>
      <c r="CW355" s="74"/>
      <c r="CX355" s="74"/>
      <c r="CY355" s="74"/>
      <c r="CZ355" s="74"/>
      <c r="DA355" s="74"/>
      <c r="DB355" s="74"/>
      <c r="DC355" s="74"/>
      <c r="DD355" s="74"/>
      <c r="DE355" s="74"/>
      <c r="DF355" s="74"/>
      <c r="DG355" s="74"/>
      <c r="DH355" s="74"/>
      <c r="DI355" s="74"/>
      <c r="DJ355" s="74"/>
      <c r="DK355" s="74"/>
      <c r="DL355" s="74"/>
      <c r="DM355" s="74"/>
      <c r="DN355" s="74"/>
      <c r="DO355" s="74"/>
      <c r="DP355" s="74"/>
      <c r="DQ355" s="74"/>
      <c r="DR355" s="74"/>
      <c r="DS355" s="74"/>
      <c r="DT355" s="74"/>
    </row>
    <row r="356">
      <c r="A356" s="76"/>
      <c r="B356" s="69" t="s">
        <v>352</v>
      </c>
      <c r="C356" s="82" t="s">
        <v>75</v>
      </c>
      <c r="D356" s="82" t="s">
        <v>141</v>
      </c>
      <c r="E356" s="84">
        <v>7.0</v>
      </c>
      <c r="F356" s="71">
        <v>45257.0</v>
      </c>
      <c r="G356" s="71">
        <v>45268.0</v>
      </c>
      <c r="H356" s="85"/>
      <c r="I356" s="85"/>
      <c r="J356" s="73" t="b">
        <v>0</v>
      </c>
      <c r="K356" s="73"/>
      <c r="L356" s="73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74"/>
      <c r="BL356" s="74"/>
      <c r="BM356" s="74"/>
      <c r="BN356" s="74"/>
      <c r="BO356" s="74"/>
      <c r="BP356" s="74"/>
      <c r="BQ356" s="74"/>
      <c r="BR356" s="74"/>
      <c r="BS356" s="74"/>
      <c r="BT356" s="74"/>
      <c r="BU356" s="74"/>
      <c r="BV356" s="74"/>
      <c r="BW356" s="74"/>
      <c r="BX356" s="74"/>
      <c r="BY356" s="74"/>
      <c r="BZ356" s="74"/>
      <c r="CA356" s="74"/>
      <c r="CB356" s="74"/>
      <c r="CC356" s="74"/>
      <c r="CD356" s="74"/>
      <c r="CE356" s="74"/>
      <c r="CF356" s="74"/>
      <c r="CG356" s="74"/>
      <c r="CH356" s="74"/>
      <c r="CI356" s="74"/>
      <c r="CJ356" s="74"/>
      <c r="CK356" s="74"/>
      <c r="CL356" s="74"/>
      <c r="CM356" s="74"/>
      <c r="CN356" s="74"/>
      <c r="CO356" s="74"/>
      <c r="CP356" s="74"/>
      <c r="CQ356" s="74"/>
      <c r="CR356" s="74"/>
      <c r="CS356" s="74"/>
      <c r="CT356" s="74"/>
      <c r="CU356" s="74"/>
      <c r="CV356" s="74"/>
      <c r="CW356" s="74"/>
      <c r="CX356" s="74"/>
      <c r="CY356" s="74"/>
      <c r="CZ356" s="74"/>
      <c r="DA356" s="74"/>
      <c r="DB356" s="74"/>
      <c r="DC356" s="74"/>
      <c r="DD356" s="74"/>
      <c r="DE356" s="74"/>
      <c r="DF356" s="74"/>
      <c r="DG356" s="74"/>
      <c r="DH356" s="74"/>
      <c r="DI356" s="74"/>
      <c r="DJ356" s="74"/>
      <c r="DK356" s="74"/>
      <c r="DL356" s="74"/>
      <c r="DM356" s="74"/>
      <c r="DN356" s="74"/>
      <c r="DO356" s="74"/>
      <c r="DP356" s="74"/>
      <c r="DQ356" s="74"/>
      <c r="DR356" s="74"/>
      <c r="DS356" s="74"/>
      <c r="DT356" s="74"/>
    </row>
    <row r="357">
      <c r="A357" s="76"/>
      <c r="B357" s="69" t="s">
        <v>213</v>
      </c>
      <c r="C357" s="82" t="s">
        <v>75</v>
      </c>
      <c r="D357" s="82" t="s">
        <v>141</v>
      </c>
      <c r="E357" s="84">
        <v>5.0</v>
      </c>
      <c r="F357" s="71"/>
      <c r="G357" s="71"/>
      <c r="H357" s="85"/>
      <c r="I357" s="85"/>
      <c r="J357" s="73" t="b">
        <v>0</v>
      </c>
      <c r="K357" s="73"/>
      <c r="L357" s="73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  <c r="AV357" s="74"/>
      <c r="AW357" s="74"/>
      <c r="AX357" s="74"/>
      <c r="AY357" s="74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74"/>
      <c r="BL357" s="74"/>
      <c r="BM357" s="74"/>
      <c r="BN357" s="74"/>
      <c r="BO357" s="74"/>
      <c r="BP357" s="74"/>
      <c r="BQ357" s="74"/>
      <c r="BR357" s="74"/>
      <c r="BS357" s="74"/>
      <c r="BT357" s="74"/>
      <c r="BU357" s="74"/>
      <c r="BV357" s="74"/>
      <c r="BW357" s="74"/>
      <c r="BX357" s="74"/>
      <c r="BY357" s="74"/>
      <c r="BZ357" s="74"/>
      <c r="CA357" s="74"/>
      <c r="CB357" s="74"/>
      <c r="CC357" s="74"/>
      <c r="CD357" s="74"/>
      <c r="CE357" s="74"/>
      <c r="CF357" s="74"/>
      <c r="CG357" s="74"/>
      <c r="CH357" s="74"/>
      <c r="CI357" s="74"/>
      <c r="CJ357" s="74"/>
      <c r="CK357" s="74"/>
      <c r="CL357" s="74"/>
      <c r="CM357" s="74"/>
      <c r="CN357" s="74"/>
      <c r="CO357" s="74"/>
      <c r="CP357" s="74"/>
      <c r="CQ357" s="74"/>
      <c r="CR357" s="74"/>
      <c r="CS357" s="74"/>
      <c r="CT357" s="74"/>
      <c r="CU357" s="74"/>
      <c r="CV357" s="74"/>
      <c r="CW357" s="74"/>
      <c r="CX357" s="74"/>
      <c r="CY357" s="74"/>
      <c r="CZ357" s="74"/>
      <c r="DA357" s="74"/>
      <c r="DB357" s="74"/>
      <c r="DC357" s="74"/>
      <c r="DD357" s="74"/>
      <c r="DE357" s="74"/>
      <c r="DF357" s="74"/>
      <c r="DG357" s="74"/>
      <c r="DH357" s="74"/>
      <c r="DI357" s="74"/>
      <c r="DJ357" s="74"/>
      <c r="DK357" s="74"/>
      <c r="DL357" s="74"/>
      <c r="DM357" s="74"/>
      <c r="DN357" s="74"/>
      <c r="DO357" s="74"/>
      <c r="DP357" s="74"/>
      <c r="DQ357" s="74"/>
      <c r="DR357" s="74"/>
      <c r="DS357" s="74"/>
      <c r="DT357" s="74"/>
    </row>
    <row r="358">
      <c r="A358" s="76"/>
      <c r="B358" s="69" t="s">
        <v>206</v>
      </c>
      <c r="C358" s="82" t="s">
        <v>75</v>
      </c>
      <c r="D358" s="82" t="s">
        <v>150</v>
      </c>
      <c r="E358" s="84">
        <v>5.0</v>
      </c>
      <c r="F358" s="71">
        <v>45236.0</v>
      </c>
      <c r="G358" s="71">
        <v>45249.0</v>
      </c>
      <c r="H358" s="85"/>
      <c r="I358" s="85"/>
      <c r="J358" s="73" t="b">
        <v>0</v>
      </c>
      <c r="K358" s="73"/>
      <c r="L358" s="73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  <c r="AV358" s="74"/>
      <c r="AW358" s="74"/>
      <c r="AX358" s="74"/>
      <c r="AY358" s="74"/>
      <c r="AZ358" s="74"/>
      <c r="BA358" s="74"/>
      <c r="BB358" s="74"/>
      <c r="BC358" s="74"/>
      <c r="BD358" s="74"/>
      <c r="BE358" s="74"/>
      <c r="BF358" s="74"/>
      <c r="BG358" s="74"/>
      <c r="BH358" s="74"/>
      <c r="BI358" s="74"/>
      <c r="BJ358" s="74"/>
      <c r="BK358" s="74"/>
      <c r="BL358" s="74"/>
      <c r="BM358" s="74"/>
      <c r="BN358" s="74"/>
      <c r="BO358" s="74"/>
      <c r="BP358" s="74"/>
      <c r="BQ358" s="74"/>
      <c r="BR358" s="74"/>
      <c r="BS358" s="74"/>
      <c r="BT358" s="74"/>
      <c r="BU358" s="74"/>
      <c r="BV358" s="74"/>
      <c r="BW358" s="74"/>
      <c r="BX358" s="74"/>
      <c r="BY358" s="74"/>
      <c r="BZ358" s="74"/>
      <c r="CA358" s="74"/>
      <c r="CB358" s="74"/>
      <c r="CC358" s="74"/>
      <c r="CD358" s="74"/>
      <c r="CE358" s="74"/>
      <c r="CF358" s="74"/>
      <c r="CG358" s="74"/>
      <c r="CH358" s="74"/>
      <c r="CI358" s="74"/>
      <c r="CJ358" s="74"/>
      <c r="CK358" s="74"/>
      <c r="CL358" s="74"/>
      <c r="CM358" s="74"/>
      <c r="CN358" s="74"/>
      <c r="CO358" s="74"/>
      <c r="CP358" s="74"/>
      <c r="CQ358" s="74"/>
      <c r="CR358" s="74"/>
      <c r="CS358" s="74"/>
      <c r="CT358" s="74"/>
      <c r="CU358" s="74"/>
      <c r="CV358" s="74"/>
      <c r="CW358" s="74"/>
      <c r="CX358" s="74"/>
      <c r="CY358" s="74"/>
      <c r="CZ358" s="74"/>
      <c r="DA358" s="74"/>
      <c r="DB358" s="74"/>
      <c r="DC358" s="74"/>
      <c r="DD358" s="74"/>
      <c r="DE358" s="74"/>
      <c r="DF358" s="74"/>
      <c r="DG358" s="74"/>
      <c r="DH358" s="74"/>
      <c r="DI358" s="74"/>
      <c r="DJ358" s="74"/>
      <c r="DK358" s="74"/>
      <c r="DL358" s="74"/>
      <c r="DM358" s="74"/>
      <c r="DN358" s="74"/>
      <c r="DO358" s="74"/>
      <c r="DP358" s="74"/>
      <c r="DQ358" s="74"/>
      <c r="DR358" s="74"/>
      <c r="DS358" s="74"/>
      <c r="DT358" s="74"/>
    </row>
    <row r="359">
      <c r="A359" s="76"/>
      <c r="B359" s="69" t="s">
        <v>353</v>
      </c>
      <c r="C359" s="82" t="s">
        <v>75</v>
      </c>
      <c r="D359" s="82" t="s">
        <v>150</v>
      </c>
      <c r="E359" s="84">
        <v>3.0</v>
      </c>
      <c r="F359" s="71">
        <v>45236.0</v>
      </c>
      <c r="G359" s="71">
        <v>45242.0</v>
      </c>
      <c r="H359" s="85"/>
      <c r="I359" s="85"/>
      <c r="J359" s="73" t="b">
        <v>0</v>
      </c>
      <c r="K359" s="73"/>
      <c r="L359" s="73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  <c r="AV359" s="74"/>
      <c r="AW359" s="74"/>
      <c r="AX359" s="74"/>
      <c r="AY359" s="74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74"/>
      <c r="BL359" s="74"/>
      <c r="BM359" s="74"/>
      <c r="BN359" s="74"/>
      <c r="BO359" s="74"/>
      <c r="BP359" s="74"/>
      <c r="BQ359" s="74"/>
      <c r="BR359" s="74"/>
      <c r="BS359" s="74"/>
      <c r="BT359" s="74"/>
      <c r="BU359" s="74"/>
      <c r="BV359" s="74"/>
      <c r="BW359" s="74"/>
      <c r="BX359" s="74"/>
      <c r="BY359" s="74"/>
      <c r="BZ359" s="74"/>
      <c r="CA359" s="74"/>
      <c r="CB359" s="74"/>
      <c r="CC359" s="74"/>
      <c r="CD359" s="74"/>
      <c r="CE359" s="74"/>
      <c r="CF359" s="74"/>
      <c r="CG359" s="74"/>
      <c r="CH359" s="74"/>
      <c r="CI359" s="74"/>
      <c r="CJ359" s="74"/>
      <c r="CK359" s="74"/>
      <c r="CL359" s="74"/>
      <c r="CM359" s="74"/>
      <c r="CN359" s="74"/>
      <c r="CO359" s="74"/>
      <c r="CP359" s="74"/>
      <c r="CQ359" s="74"/>
      <c r="CR359" s="74"/>
      <c r="CS359" s="74"/>
      <c r="CT359" s="74"/>
      <c r="CU359" s="74"/>
      <c r="CV359" s="74"/>
      <c r="CW359" s="74"/>
      <c r="CX359" s="74"/>
      <c r="CY359" s="74"/>
      <c r="CZ359" s="74"/>
      <c r="DA359" s="74"/>
      <c r="DB359" s="74"/>
      <c r="DC359" s="74"/>
      <c r="DD359" s="74"/>
      <c r="DE359" s="74"/>
      <c r="DF359" s="74"/>
      <c r="DG359" s="74"/>
      <c r="DH359" s="74"/>
      <c r="DI359" s="74"/>
      <c r="DJ359" s="74"/>
      <c r="DK359" s="74"/>
      <c r="DL359" s="74"/>
      <c r="DM359" s="74"/>
      <c r="DN359" s="74"/>
      <c r="DO359" s="74"/>
      <c r="DP359" s="74"/>
      <c r="DQ359" s="74"/>
      <c r="DR359" s="74"/>
      <c r="DS359" s="74"/>
      <c r="DT359" s="74"/>
    </row>
    <row r="360">
      <c r="A360" s="76"/>
      <c r="B360" s="69" t="s">
        <v>354</v>
      </c>
      <c r="C360" s="82" t="s">
        <v>75</v>
      </c>
      <c r="D360" s="82" t="s">
        <v>150</v>
      </c>
      <c r="E360" s="84">
        <v>5.0</v>
      </c>
      <c r="F360" s="71">
        <v>45257.0</v>
      </c>
      <c r="G360" s="71">
        <v>45263.0</v>
      </c>
      <c r="H360" s="85"/>
      <c r="I360" s="85"/>
      <c r="J360" s="73" t="b">
        <v>0</v>
      </c>
      <c r="K360" s="73"/>
      <c r="L360" s="73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  <c r="AV360" s="74"/>
      <c r="AW360" s="74"/>
      <c r="AX360" s="74"/>
      <c r="AY360" s="74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74"/>
      <c r="BL360" s="74"/>
      <c r="BM360" s="74"/>
      <c r="BN360" s="74"/>
      <c r="BO360" s="74"/>
      <c r="BP360" s="74"/>
      <c r="BQ360" s="74"/>
      <c r="BR360" s="74"/>
      <c r="BS360" s="74"/>
      <c r="BT360" s="74"/>
      <c r="BU360" s="74"/>
      <c r="BV360" s="74"/>
      <c r="BW360" s="74"/>
      <c r="BX360" s="74"/>
      <c r="BY360" s="74"/>
      <c r="BZ360" s="74"/>
      <c r="CA360" s="74"/>
      <c r="CB360" s="74"/>
      <c r="CC360" s="74"/>
      <c r="CD360" s="74"/>
      <c r="CE360" s="74"/>
      <c r="CF360" s="74"/>
      <c r="CG360" s="74"/>
      <c r="CH360" s="74"/>
      <c r="CI360" s="74"/>
      <c r="CJ360" s="74"/>
      <c r="CK360" s="74"/>
      <c r="CL360" s="74"/>
      <c r="CM360" s="74"/>
      <c r="CN360" s="74"/>
      <c r="CO360" s="74"/>
      <c r="CP360" s="74"/>
      <c r="CQ360" s="74"/>
      <c r="CR360" s="74"/>
      <c r="CS360" s="74"/>
      <c r="CT360" s="74"/>
      <c r="CU360" s="74"/>
      <c r="CV360" s="74"/>
      <c r="CW360" s="74"/>
      <c r="CX360" s="74"/>
      <c r="CY360" s="74"/>
      <c r="CZ360" s="74"/>
      <c r="DA360" s="74"/>
      <c r="DB360" s="74"/>
      <c r="DC360" s="74"/>
      <c r="DD360" s="74"/>
      <c r="DE360" s="74"/>
      <c r="DF360" s="74"/>
      <c r="DG360" s="74"/>
      <c r="DH360" s="74"/>
      <c r="DI360" s="74"/>
      <c r="DJ360" s="74"/>
      <c r="DK360" s="74"/>
      <c r="DL360" s="74"/>
      <c r="DM360" s="74"/>
      <c r="DN360" s="74"/>
      <c r="DO360" s="74"/>
      <c r="DP360" s="74"/>
      <c r="DQ360" s="74"/>
      <c r="DR360" s="74"/>
      <c r="DS360" s="74"/>
      <c r="DT360" s="74"/>
    </row>
    <row r="361">
      <c r="A361" s="76"/>
      <c r="B361" s="69" t="s">
        <v>355</v>
      </c>
      <c r="C361" s="82" t="s">
        <v>75</v>
      </c>
      <c r="D361" s="82" t="s">
        <v>150</v>
      </c>
      <c r="E361" s="84">
        <v>3.0</v>
      </c>
      <c r="F361" s="71">
        <v>45236.0</v>
      </c>
      <c r="G361" s="71">
        <v>45249.0</v>
      </c>
      <c r="H361" s="85"/>
      <c r="I361" s="85"/>
      <c r="J361" s="73" t="b">
        <v>0</v>
      </c>
      <c r="K361" s="73"/>
      <c r="L361" s="73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  <c r="BS361" s="74"/>
      <c r="BT361" s="74"/>
      <c r="BU361" s="74"/>
      <c r="BV361" s="74"/>
      <c r="BW361" s="74"/>
      <c r="BX361" s="74"/>
      <c r="BY361" s="74"/>
      <c r="BZ361" s="74"/>
      <c r="CA361" s="74"/>
      <c r="CB361" s="74"/>
      <c r="CC361" s="74"/>
      <c r="CD361" s="74"/>
      <c r="CE361" s="74"/>
      <c r="CF361" s="74"/>
      <c r="CG361" s="74"/>
      <c r="CH361" s="74"/>
      <c r="CI361" s="74"/>
      <c r="CJ361" s="74"/>
      <c r="CK361" s="74"/>
      <c r="CL361" s="74"/>
      <c r="CM361" s="74"/>
      <c r="CN361" s="74"/>
      <c r="CO361" s="74"/>
      <c r="CP361" s="74"/>
      <c r="CQ361" s="74"/>
      <c r="CR361" s="74"/>
      <c r="CS361" s="74"/>
      <c r="CT361" s="74"/>
      <c r="CU361" s="74"/>
      <c r="CV361" s="74"/>
      <c r="CW361" s="74"/>
      <c r="CX361" s="74"/>
      <c r="CY361" s="74"/>
      <c r="CZ361" s="74"/>
      <c r="DA361" s="74"/>
      <c r="DB361" s="74"/>
      <c r="DC361" s="74"/>
      <c r="DD361" s="74"/>
      <c r="DE361" s="74"/>
      <c r="DF361" s="74"/>
      <c r="DG361" s="74"/>
      <c r="DH361" s="74"/>
      <c r="DI361" s="74"/>
      <c r="DJ361" s="74"/>
      <c r="DK361" s="74"/>
      <c r="DL361" s="74"/>
      <c r="DM361" s="74"/>
      <c r="DN361" s="74"/>
      <c r="DO361" s="74"/>
      <c r="DP361" s="74"/>
      <c r="DQ361" s="74"/>
      <c r="DR361" s="74"/>
      <c r="DS361" s="74"/>
      <c r="DT361" s="74"/>
    </row>
    <row r="362">
      <c r="A362" s="76"/>
      <c r="B362" s="69" t="s">
        <v>356</v>
      </c>
      <c r="C362" s="82" t="s">
        <v>75</v>
      </c>
      <c r="D362" s="82" t="s">
        <v>150</v>
      </c>
      <c r="E362" s="84">
        <v>3.0</v>
      </c>
      <c r="F362" s="71">
        <v>45236.0</v>
      </c>
      <c r="G362" s="71">
        <v>45249.0</v>
      </c>
      <c r="H362" s="85"/>
      <c r="I362" s="85"/>
      <c r="J362" s="73" t="b">
        <v>0</v>
      </c>
      <c r="K362" s="73"/>
      <c r="L362" s="73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  <c r="BS362" s="74"/>
      <c r="BT362" s="74"/>
      <c r="BU362" s="74"/>
      <c r="BV362" s="74"/>
      <c r="BW362" s="74"/>
      <c r="BX362" s="74"/>
      <c r="BY362" s="74"/>
      <c r="BZ362" s="74"/>
      <c r="CA362" s="74"/>
      <c r="CB362" s="74"/>
      <c r="CC362" s="74"/>
      <c r="CD362" s="74"/>
      <c r="CE362" s="74"/>
      <c r="CF362" s="74"/>
      <c r="CG362" s="74"/>
      <c r="CH362" s="74"/>
      <c r="CI362" s="74"/>
      <c r="CJ362" s="74"/>
      <c r="CK362" s="74"/>
      <c r="CL362" s="74"/>
      <c r="CM362" s="74"/>
      <c r="CN362" s="74"/>
      <c r="CO362" s="74"/>
      <c r="CP362" s="74"/>
      <c r="CQ362" s="74"/>
      <c r="CR362" s="74"/>
      <c r="CS362" s="74"/>
      <c r="CT362" s="74"/>
      <c r="CU362" s="74"/>
      <c r="CV362" s="74"/>
      <c r="CW362" s="74"/>
      <c r="CX362" s="74"/>
      <c r="CY362" s="74"/>
      <c r="CZ362" s="74"/>
      <c r="DA362" s="74"/>
      <c r="DB362" s="74"/>
      <c r="DC362" s="74"/>
      <c r="DD362" s="74"/>
      <c r="DE362" s="74"/>
      <c r="DF362" s="74"/>
      <c r="DG362" s="74"/>
      <c r="DH362" s="74"/>
      <c r="DI362" s="74"/>
      <c r="DJ362" s="74"/>
      <c r="DK362" s="74"/>
      <c r="DL362" s="74"/>
      <c r="DM362" s="74"/>
      <c r="DN362" s="74"/>
      <c r="DO362" s="74"/>
      <c r="DP362" s="74"/>
      <c r="DQ362" s="74"/>
      <c r="DR362" s="74"/>
      <c r="DS362" s="74"/>
      <c r="DT362" s="74"/>
    </row>
    <row r="363">
      <c r="A363" s="76"/>
      <c r="B363" s="69" t="s">
        <v>218</v>
      </c>
      <c r="C363" s="82" t="s">
        <v>75</v>
      </c>
      <c r="D363" s="82" t="s">
        <v>150</v>
      </c>
      <c r="E363" s="84">
        <v>5.0</v>
      </c>
      <c r="F363" s="71"/>
      <c r="G363" s="71"/>
      <c r="H363" s="85"/>
      <c r="I363" s="85"/>
      <c r="J363" s="73" t="b">
        <v>0</v>
      </c>
      <c r="K363" s="73"/>
      <c r="L363" s="73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  <c r="BS363" s="74"/>
      <c r="BT363" s="74"/>
      <c r="BU363" s="74"/>
      <c r="BV363" s="74"/>
      <c r="BW363" s="74"/>
      <c r="BX363" s="74"/>
      <c r="BY363" s="74"/>
      <c r="BZ363" s="74"/>
      <c r="CA363" s="74"/>
      <c r="CB363" s="74"/>
      <c r="CC363" s="74"/>
      <c r="CD363" s="74"/>
      <c r="CE363" s="74"/>
      <c r="CF363" s="74"/>
      <c r="CG363" s="74"/>
      <c r="CH363" s="74"/>
      <c r="CI363" s="74"/>
      <c r="CJ363" s="74"/>
      <c r="CK363" s="74"/>
      <c r="CL363" s="74"/>
      <c r="CM363" s="74"/>
      <c r="CN363" s="74"/>
      <c r="CO363" s="74"/>
      <c r="CP363" s="74"/>
      <c r="CQ363" s="74"/>
      <c r="CR363" s="74"/>
      <c r="CS363" s="74"/>
      <c r="CT363" s="74"/>
      <c r="CU363" s="74"/>
      <c r="CV363" s="74"/>
      <c r="CW363" s="74"/>
      <c r="CX363" s="74"/>
      <c r="CY363" s="74"/>
      <c r="CZ363" s="74"/>
      <c r="DA363" s="74"/>
      <c r="DB363" s="74"/>
      <c r="DC363" s="74"/>
      <c r="DD363" s="74"/>
      <c r="DE363" s="74"/>
      <c r="DF363" s="74"/>
      <c r="DG363" s="74"/>
      <c r="DH363" s="74"/>
      <c r="DI363" s="74"/>
      <c r="DJ363" s="74"/>
      <c r="DK363" s="74"/>
      <c r="DL363" s="74"/>
      <c r="DM363" s="74"/>
      <c r="DN363" s="74"/>
      <c r="DO363" s="74"/>
      <c r="DP363" s="74"/>
      <c r="DQ363" s="74"/>
      <c r="DR363" s="74"/>
      <c r="DS363" s="74"/>
      <c r="DT363" s="74"/>
    </row>
    <row r="364">
      <c r="A364" s="76"/>
      <c r="B364" s="69" t="s">
        <v>357</v>
      </c>
      <c r="C364" s="82" t="s">
        <v>75</v>
      </c>
      <c r="D364" s="82" t="s">
        <v>150</v>
      </c>
      <c r="E364" s="84">
        <v>7.0</v>
      </c>
      <c r="F364" s="71">
        <v>45250.0</v>
      </c>
      <c r="G364" s="71">
        <v>45256.0</v>
      </c>
      <c r="H364" s="85"/>
      <c r="I364" s="85"/>
      <c r="J364" s="73" t="b">
        <v>0</v>
      </c>
      <c r="K364" s="73"/>
      <c r="L364" s="73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  <c r="AV364" s="74"/>
      <c r="AW364" s="74"/>
      <c r="AX364" s="74"/>
      <c r="AY364" s="74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74"/>
      <c r="BL364" s="74"/>
      <c r="BM364" s="74"/>
      <c r="BN364" s="74"/>
      <c r="BO364" s="74"/>
      <c r="BP364" s="74"/>
      <c r="BQ364" s="74"/>
      <c r="BR364" s="74"/>
      <c r="BS364" s="74"/>
      <c r="BT364" s="74"/>
      <c r="BU364" s="74"/>
      <c r="BV364" s="74"/>
      <c r="BW364" s="74"/>
      <c r="BX364" s="74"/>
      <c r="BY364" s="74"/>
      <c r="BZ364" s="74"/>
      <c r="CA364" s="74"/>
      <c r="CB364" s="74"/>
      <c r="CC364" s="74"/>
      <c r="CD364" s="74"/>
      <c r="CE364" s="74"/>
      <c r="CF364" s="74"/>
      <c r="CG364" s="74"/>
      <c r="CH364" s="74"/>
      <c r="CI364" s="74"/>
      <c r="CJ364" s="74"/>
      <c r="CK364" s="74"/>
      <c r="CL364" s="74"/>
      <c r="CM364" s="74"/>
      <c r="CN364" s="74"/>
      <c r="CO364" s="74"/>
      <c r="CP364" s="74"/>
      <c r="CQ364" s="74"/>
      <c r="CR364" s="74"/>
      <c r="CS364" s="74"/>
      <c r="CT364" s="74"/>
      <c r="CU364" s="74"/>
      <c r="CV364" s="74"/>
      <c r="CW364" s="74"/>
      <c r="CX364" s="74"/>
      <c r="CY364" s="74"/>
      <c r="CZ364" s="74"/>
      <c r="DA364" s="74"/>
      <c r="DB364" s="74"/>
      <c r="DC364" s="74"/>
      <c r="DD364" s="74"/>
      <c r="DE364" s="74"/>
      <c r="DF364" s="74"/>
      <c r="DG364" s="74"/>
      <c r="DH364" s="74"/>
      <c r="DI364" s="74"/>
      <c r="DJ364" s="74"/>
      <c r="DK364" s="74"/>
      <c r="DL364" s="74"/>
      <c r="DM364" s="74"/>
      <c r="DN364" s="74"/>
      <c r="DO364" s="74"/>
      <c r="DP364" s="74"/>
      <c r="DQ364" s="74"/>
      <c r="DR364" s="74"/>
      <c r="DS364" s="74"/>
      <c r="DT364" s="74"/>
    </row>
    <row r="365">
      <c r="A365" s="76"/>
      <c r="B365" s="69" t="s">
        <v>358</v>
      </c>
      <c r="C365" s="82" t="s">
        <v>75</v>
      </c>
      <c r="D365" s="82" t="s">
        <v>144</v>
      </c>
      <c r="E365" s="84">
        <v>3.0</v>
      </c>
      <c r="F365" s="71">
        <v>45250.0</v>
      </c>
      <c r="G365" s="71">
        <v>45256.0</v>
      </c>
      <c r="H365" s="85"/>
      <c r="I365" s="85"/>
      <c r="J365" s="73" t="b">
        <v>0</v>
      </c>
      <c r="K365" s="73"/>
      <c r="L365" s="73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  <c r="AV365" s="74"/>
      <c r="AW365" s="74"/>
      <c r="AX365" s="74"/>
      <c r="AY365" s="74"/>
      <c r="AZ365" s="74"/>
      <c r="BA365" s="74"/>
      <c r="BB365" s="74"/>
      <c r="BC365" s="74"/>
      <c r="BD365" s="74"/>
      <c r="BE365" s="74"/>
      <c r="BF365" s="74"/>
      <c r="BG365" s="74"/>
      <c r="BH365" s="74"/>
      <c r="BI365" s="74"/>
      <c r="BJ365" s="74"/>
      <c r="BK365" s="74"/>
      <c r="BL365" s="74"/>
      <c r="BM365" s="74"/>
      <c r="BN365" s="74"/>
      <c r="BO365" s="74"/>
      <c r="BP365" s="74"/>
      <c r="BQ365" s="74"/>
      <c r="BR365" s="74"/>
      <c r="BS365" s="74"/>
      <c r="BT365" s="74"/>
      <c r="BU365" s="74"/>
      <c r="BV365" s="74"/>
      <c r="BW365" s="74"/>
      <c r="BX365" s="74"/>
      <c r="BY365" s="74"/>
      <c r="BZ365" s="74"/>
      <c r="CA365" s="74"/>
      <c r="CB365" s="74"/>
      <c r="CC365" s="74"/>
      <c r="CD365" s="74"/>
      <c r="CE365" s="74"/>
      <c r="CF365" s="74"/>
      <c r="CG365" s="74"/>
      <c r="CH365" s="74"/>
      <c r="CI365" s="74"/>
      <c r="CJ365" s="74"/>
      <c r="CK365" s="74"/>
      <c r="CL365" s="74"/>
      <c r="CM365" s="74"/>
      <c r="CN365" s="74"/>
      <c r="CO365" s="74"/>
      <c r="CP365" s="74"/>
      <c r="CQ365" s="74"/>
      <c r="CR365" s="74"/>
      <c r="CS365" s="74"/>
      <c r="CT365" s="74"/>
      <c r="CU365" s="74"/>
      <c r="CV365" s="74"/>
      <c r="CW365" s="74"/>
      <c r="CX365" s="74"/>
      <c r="CY365" s="74"/>
      <c r="CZ365" s="74"/>
      <c r="DA365" s="74"/>
      <c r="DB365" s="74"/>
      <c r="DC365" s="74"/>
      <c r="DD365" s="74"/>
      <c r="DE365" s="74"/>
      <c r="DF365" s="74"/>
      <c r="DG365" s="74"/>
      <c r="DH365" s="74"/>
      <c r="DI365" s="74"/>
      <c r="DJ365" s="74"/>
      <c r="DK365" s="74"/>
      <c r="DL365" s="74"/>
      <c r="DM365" s="74"/>
      <c r="DN365" s="74"/>
      <c r="DO365" s="74"/>
      <c r="DP365" s="74"/>
      <c r="DQ365" s="74"/>
      <c r="DR365" s="74"/>
      <c r="DS365" s="74"/>
      <c r="DT365" s="74"/>
    </row>
    <row r="366">
      <c r="A366" s="76"/>
      <c r="B366" s="69" t="s">
        <v>351</v>
      </c>
      <c r="C366" s="82" t="s">
        <v>75</v>
      </c>
      <c r="D366" s="82" t="s">
        <v>144</v>
      </c>
      <c r="E366" s="84">
        <v>3.0</v>
      </c>
      <c r="F366" s="71">
        <v>45250.0</v>
      </c>
      <c r="G366" s="71">
        <v>45256.0</v>
      </c>
      <c r="H366" s="85"/>
      <c r="I366" s="85"/>
      <c r="J366" s="73" t="b">
        <v>0</v>
      </c>
      <c r="K366" s="73"/>
      <c r="L366" s="73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  <c r="AV366" s="74"/>
      <c r="AW366" s="74"/>
      <c r="AX366" s="74"/>
      <c r="AY366" s="74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74"/>
      <c r="BL366" s="74"/>
      <c r="BM366" s="74"/>
      <c r="BN366" s="74"/>
      <c r="BO366" s="74"/>
      <c r="BP366" s="74"/>
      <c r="BQ366" s="74"/>
      <c r="BR366" s="74"/>
      <c r="BS366" s="74"/>
      <c r="BT366" s="74"/>
      <c r="BU366" s="74"/>
      <c r="BV366" s="74"/>
      <c r="BW366" s="74"/>
      <c r="BX366" s="74"/>
      <c r="BY366" s="74"/>
      <c r="BZ366" s="74"/>
      <c r="CA366" s="74"/>
      <c r="CB366" s="74"/>
      <c r="CC366" s="74"/>
      <c r="CD366" s="74"/>
      <c r="CE366" s="74"/>
      <c r="CF366" s="74"/>
      <c r="CG366" s="74"/>
      <c r="CH366" s="74"/>
      <c r="CI366" s="74"/>
      <c r="CJ366" s="74"/>
      <c r="CK366" s="74"/>
      <c r="CL366" s="74"/>
      <c r="CM366" s="74"/>
      <c r="CN366" s="74"/>
      <c r="CO366" s="74"/>
      <c r="CP366" s="74"/>
      <c r="CQ366" s="74"/>
      <c r="CR366" s="74"/>
      <c r="CS366" s="74"/>
      <c r="CT366" s="74"/>
      <c r="CU366" s="74"/>
      <c r="CV366" s="74"/>
      <c r="CW366" s="74"/>
      <c r="CX366" s="74"/>
      <c r="CY366" s="74"/>
      <c r="CZ366" s="74"/>
      <c r="DA366" s="74"/>
      <c r="DB366" s="74"/>
      <c r="DC366" s="74"/>
      <c r="DD366" s="74"/>
      <c r="DE366" s="74"/>
      <c r="DF366" s="74"/>
      <c r="DG366" s="74"/>
      <c r="DH366" s="74"/>
      <c r="DI366" s="74"/>
      <c r="DJ366" s="74"/>
      <c r="DK366" s="74"/>
      <c r="DL366" s="74"/>
      <c r="DM366" s="74"/>
      <c r="DN366" s="74"/>
      <c r="DO366" s="74"/>
      <c r="DP366" s="74"/>
      <c r="DQ366" s="74"/>
      <c r="DR366" s="74"/>
      <c r="DS366" s="74"/>
      <c r="DT366" s="74"/>
    </row>
    <row r="367">
      <c r="A367" s="76"/>
      <c r="B367" s="69" t="s">
        <v>359</v>
      </c>
      <c r="C367" s="82" t="s">
        <v>75</v>
      </c>
      <c r="D367" s="82" t="s">
        <v>144</v>
      </c>
      <c r="E367" s="84">
        <v>4.0</v>
      </c>
      <c r="F367" s="71">
        <v>45271.0</v>
      </c>
      <c r="G367" s="71">
        <v>45277.0</v>
      </c>
      <c r="H367" s="85"/>
      <c r="I367" s="85"/>
      <c r="J367" s="73" t="b">
        <v>0</v>
      </c>
      <c r="K367" s="73"/>
      <c r="L367" s="73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  <c r="AV367" s="74"/>
      <c r="AW367" s="74"/>
      <c r="AX367" s="74"/>
      <c r="AY367" s="74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74"/>
      <c r="BL367" s="74"/>
      <c r="BM367" s="74"/>
      <c r="BN367" s="74"/>
      <c r="BO367" s="74"/>
      <c r="BP367" s="74"/>
      <c r="BQ367" s="74"/>
      <c r="BR367" s="74"/>
      <c r="BS367" s="74"/>
      <c r="BT367" s="74"/>
      <c r="BU367" s="74"/>
      <c r="BV367" s="74"/>
      <c r="BW367" s="74"/>
      <c r="BX367" s="74"/>
      <c r="BY367" s="74"/>
      <c r="BZ367" s="74"/>
      <c r="CA367" s="74"/>
      <c r="CB367" s="74"/>
      <c r="CC367" s="74"/>
      <c r="CD367" s="74"/>
      <c r="CE367" s="74"/>
      <c r="CF367" s="74"/>
      <c r="CG367" s="74"/>
      <c r="CH367" s="74"/>
      <c r="CI367" s="74"/>
      <c r="CJ367" s="74"/>
      <c r="CK367" s="74"/>
      <c r="CL367" s="74"/>
      <c r="CM367" s="74"/>
      <c r="CN367" s="74"/>
      <c r="CO367" s="74"/>
      <c r="CP367" s="74"/>
      <c r="CQ367" s="74"/>
      <c r="CR367" s="74"/>
      <c r="CS367" s="74"/>
      <c r="CT367" s="74"/>
      <c r="CU367" s="74"/>
      <c r="CV367" s="74"/>
      <c r="CW367" s="74"/>
      <c r="CX367" s="74"/>
      <c r="CY367" s="74"/>
      <c r="CZ367" s="74"/>
      <c r="DA367" s="74"/>
      <c r="DB367" s="74"/>
      <c r="DC367" s="74"/>
      <c r="DD367" s="74"/>
      <c r="DE367" s="74"/>
      <c r="DF367" s="74"/>
      <c r="DG367" s="74"/>
      <c r="DH367" s="74"/>
      <c r="DI367" s="74"/>
      <c r="DJ367" s="74"/>
      <c r="DK367" s="74"/>
      <c r="DL367" s="74"/>
      <c r="DM367" s="74"/>
      <c r="DN367" s="74"/>
      <c r="DO367" s="74"/>
      <c r="DP367" s="74"/>
      <c r="DQ367" s="74"/>
      <c r="DR367" s="74"/>
      <c r="DS367" s="74"/>
      <c r="DT367" s="74"/>
    </row>
    <row r="368">
      <c r="A368" s="76"/>
      <c r="B368" s="69" t="s">
        <v>351</v>
      </c>
      <c r="C368" s="82" t="s">
        <v>75</v>
      </c>
      <c r="D368" s="82" t="s">
        <v>146</v>
      </c>
      <c r="E368" s="84">
        <v>3.0</v>
      </c>
      <c r="F368" s="71">
        <v>45250.0</v>
      </c>
      <c r="G368" s="71">
        <v>45256.0</v>
      </c>
      <c r="H368" s="85"/>
      <c r="I368" s="85"/>
      <c r="J368" s="73" t="b">
        <v>0</v>
      </c>
      <c r="K368" s="73"/>
      <c r="L368" s="73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  <c r="AV368" s="74"/>
      <c r="AW368" s="74"/>
      <c r="AX368" s="74"/>
      <c r="AY368" s="74"/>
      <c r="AZ368" s="74"/>
      <c r="BA368" s="74"/>
      <c r="BB368" s="74"/>
      <c r="BC368" s="74"/>
      <c r="BD368" s="74"/>
      <c r="BE368" s="74"/>
      <c r="BF368" s="74"/>
      <c r="BG368" s="74"/>
      <c r="BH368" s="74"/>
      <c r="BI368" s="74"/>
      <c r="BJ368" s="74"/>
      <c r="BK368" s="74"/>
      <c r="BL368" s="74"/>
      <c r="BM368" s="74"/>
      <c r="BN368" s="74"/>
      <c r="BO368" s="74"/>
      <c r="BP368" s="74"/>
      <c r="BQ368" s="74"/>
      <c r="BR368" s="74"/>
      <c r="BS368" s="74"/>
      <c r="BT368" s="74"/>
      <c r="BU368" s="74"/>
      <c r="BV368" s="74"/>
      <c r="BW368" s="74"/>
      <c r="BX368" s="74"/>
      <c r="BY368" s="74"/>
      <c r="BZ368" s="74"/>
      <c r="CA368" s="74"/>
      <c r="CB368" s="74"/>
      <c r="CC368" s="74"/>
      <c r="CD368" s="74"/>
      <c r="CE368" s="74"/>
      <c r="CF368" s="74"/>
      <c r="CG368" s="74"/>
      <c r="CH368" s="74"/>
      <c r="CI368" s="74"/>
      <c r="CJ368" s="74"/>
      <c r="CK368" s="74"/>
      <c r="CL368" s="74"/>
      <c r="CM368" s="74"/>
      <c r="CN368" s="74"/>
      <c r="CO368" s="74"/>
      <c r="CP368" s="74"/>
      <c r="CQ368" s="74"/>
      <c r="CR368" s="74"/>
      <c r="CS368" s="74"/>
      <c r="CT368" s="74"/>
      <c r="CU368" s="74"/>
      <c r="CV368" s="74"/>
      <c r="CW368" s="74"/>
      <c r="CX368" s="74"/>
      <c r="CY368" s="74"/>
      <c r="CZ368" s="74"/>
      <c r="DA368" s="74"/>
      <c r="DB368" s="74"/>
      <c r="DC368" s="74"/>
      <c r="DD368" s="74"/>
      <c r="DE368" s="74"/>
      <c r="DF368" s="74"/>
      <c r="DG368" s="74"/>
      <c r="DH368" s="74"/>
      <c r="DI368" s="74"/>
      <c r="DJ368" s="74"/>
      <c r="DK368" s="74"/>
      <c r="DL368" s="74"/>
      <c r="DM368" s="74"/>
      <c r="DN368" s="74"/>
      <c r="DO368" s="74"/>
      <c r="DP368" s="74"/>
      <c r="DQ368" s="74"/>
      <c r="DR368" s="74"/>
      <c r="DS368" s="74"/>
      <c r="DT368" s="74"/>
    </row>
    <row r="369">
      <c r="A369" s="76"/>
      <c r="B369" s="69" t="s">
        <v>357</v>
      </c>
      <c r="C369" s="82" t="s">
        <v>75</v>
      </c>
      <c r="D369" s="82" t="s">
        <v>146</v>
      </c>
      <c r="E369" s="84">
        <v>7.0</v>
      </c>
      <c r="F369" s="71">
        <v>45250.0</v>
      </c>
      <c r="G369" s="71">
        <v>45256.0</v>
      </c>
      <c r="H369" s="85"/>
      <c r="I369" s="85"/>
      <c r="J369" s="73" t="b">
        <v>0</v>
      </c>
      <c r="K369" s="73"/>
      <c r="L369" s="73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  <c r="AV369" s="74"/>
      <c r="AW369" s="74"/>
      <c r="AX369" s="74"/>
      <c r="AY369" s="74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74"/>
      <c r="BL369" s="74"/>
      <c r="BM369" s="74"/>
      <c r="BN369" s="74"/>
      <c r="BO369" s="74"/>
      <c r="BP369" s="74"/>
      <c r="BQ369" s="74"/>
      <c r="BR369" s="74"/>
      <c r="BS369" s="74"/>
      <c r="BT369" s="74"/>
      <c r="BU369" s="74"/>
      <c r="BV369" s="74"/>
      <c r="BW369" s="74"/>
      <c r="BX369" s="74"/>
      <c r="BY369" s="74"/>
      <c r="BZ369" s="74"/>
      <c r="CA369" s="74"/>
      <c r="CB369" s="74"/>
      <c r="CC369" s="74"/>
      <c r="CD369" s="74"/>
      <c r="CE369" s="74"/>
      <c r="CF369" s="74"/>
      <c r="CG369" s="74"/>
      <c r="CH369" s="74"/>
      <c r="CI369" s="74"/>
      <c r="CJ369" s="74"/>
      <c r="CK369" s="74"/>
      <c r="CL369" s="74"/>
      <c r="CM369" s="74"/>
      <c r="CN369" s="74"/>
      <c r="CO369" s="74"/>
      <c r="CP369" s="74"/>
      <c r="CQ369" s="74"/>
      <c r="CR369" s="74"/>
      <c r="CS369" s="74"/>
      <c r="CT369" s="74"/>
      <c r="CU369" s="74"/>
      <c r="CV369" s="74"/>
      <c r="CW369" s="74"/>
      <c r="CX369" s="74"/>
      <c r="CY369" s="74"/>
      <c r="CZ369" s="74"/>
      <c r="DA369" s="74"/>
      <c r="DB369" s="74"/>
      <c r="DC369" s="74"/>
      <c r="DD369" s="74"/>
      <c r="DE369" s="74"/>
      <c r="DF369" s="74"/>
      <c r="DG369" s="74"/>
      <c r="DH369" s="74"/>
      <c r="DI369" s="74"/>
      <c r="DJ369" s="74"/>
      <c r="DK369" s="74"/>
      <c r="DL369" s="74"/>
      <c r="DM369" s="74"/>
      <c r="DN369" s="74"/>
      <c r="DO369" s="74"/>
      <c r="DP369" s="74"/>
      <c r="DQ369" s="74"/>
      <c r="DR369" s="74"/>
      <c r="DS369" s="74"/>
      <c r="DT369" s="74"/>
    </row>
    <row r="370">
      <c r="A370" s="76"/>
      <c r="B370" s="69" t="s">
        <v>358</v>
      </c>
      <c r="C370" s="82" t="s">
        <v>75</v>
      </c>
      <c r="D370" s="82" t="s">
        <v>146</v>
      </c>
      <c r="E370" s="84">
        <v>3.0</v>
      </c>
      <c r="F370" s="71">
        <v>45250.0</v>
      </c>
      <c r="G370" s="71">
        <v>45256.0</v>
      </c>
      <c r="H370" s="85"/>
      <c r="I370" s="85"/>
      <c r="J370" s="73" t="b">
        <v>0</v>
      </c>
      <c r="K370" s="73"/>
      <c r="L370" s="73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74"/>
      <c r="BL370" s="74"/>
      <c r="BM370" s="74"/>
      <c r="BN370" s="74"/>
      <c r="BO370" s="74"/>
      <c r="BP370" s="74"/>
      <c r="BQ370" s="74"/>
      <c r="BR370" s="74"/>
      <c r="BS370" s="74"/>
      <c r="BT370" s="74"/>
      <c r="BU370" s="74"/>
      <c r="BV370" s="74"/>
      <c r="BW370" s="74"/>
      <c r="BX370" s="74"/>
      <c r="BY370" s="74"/>
      <c r="BZ370" s="74"/>
      <c r="CA370" s="74"/>
      <c r="CB370" s="74"/>
      <c r="CC370" s="74"/>
      <c r="CD370" s="74"/>
      <c r="CE370" s="74"/>
      <c r="CF370" s="74"/>
      <c r="CG370" s="74"/>
      <c r="CH370" s="74"/>
      <c r="CI370" s="74"/>
      <c r="CJ370" s="74"/>
      <c r="CK370" s="74"/>
      <c r="CL370" s="74"/>
      <c r="CM370" s="74"/>
      <c r="CN370" s="74"/>
      <c r="CO370" s="74"/>
      <c r="CP370" s="74"/>
      <c r="CQ370" s="74"/>
      <c r="CR370" s="74"/>
      <c r="CS370" s="74"/>
      <c r="CT370" s="74"/>
      <c r="CU370" s="74"/>
      <c r="CV370" s="74"/>
      <c r="CW370" s="74"/>
      <c r="CX370" s="74"/>
      <c r="CY370" s="74"/>
      <c r="CZ370" s="74"/>
      <c r="DA370" s="74"/>
      <c r="DB370" s="74"/>
      <c r="DC370" s="74"/>
      <c r="DD370" s="74"/>
      <c r="DE370" s="74"/>
      <c r="DF370" s="74"/>
      <c r="DG370" s="74"/>
      <c r="DH370" s="74"/>
      <c r="DI370" s="74"/>
      <c r="DJ370" s="74"/>
      <c r="DK370" s="74"/>
      <c r="DL370" s="74"/>
      <c r="DM370" s="74"/>
      <c r="DN370" s="74"/>
      <c r="DO370" s="74"/>
      <c r="DP370" s="74"/>
      <c r="DQ370" s="74"/>
      <c r="DR370" s="74"/>
      <c r="DS370" s="74"/>
      <c r="DT370" s="74"/>
    </row>
    <row r="371">
      <c r="A371" s="76"/>
      <c r="B371" s="69" t="s">
        <v>353</v>
      </c>
      <c r="C371" s="82" t="s">
        <v>75</v>
      </c>
      <c r="D371" s="82" t="s">
        <v>146</v>
      </c>
      <c r="E371" s="84">
        <v>3.0</v>
      </c>
      <c r="F371" s="71">
        <v>45236.0</v>
      </c>
      <c r="G371" s="71">
        <v>45249.0</v>
      </c>
      <c r="H371" s="85"/>
      <c r="I371" s="85"/>
      <c r="J371" s="73" t="b">
        <v>0</v>
      </c>
      <c r="K371" s="73"/>
      <c r="L371" s="73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74"/>
      <c r="BL371" s="74"/>
      <c r="BM371" s="74"/>
      <c r="BN371" s="74"/>
      <c r="BO371" s="74"/>
      <c r="BP371" s="74"/>
      <c r="BQ371" s="74"/>
      <c r="BR371" s="74"/>
      <c r="BS371" s="74"/>
      <c r="BT371" s="74"/>
      <c r="BU371" s="74"/>
      <c r="BV371" s="74"/>
      <c r="BW371" s="74"/>
      <c r="BX371" s="74"/>
      <c r="BY371" s="74"/>
      <c r="BZ371" s="74"/>
      <c r="CA371" s="74"/>
      <c r="CB371" s="74"/>
      <c r="CC371" s="74"/>
      <c r="CD371" s="74"/>
      <c r="CE371" s="74"/>
      <c r="CF371" s="74"/>
      <c r="CG371" s="74"/>
      <c r="CH371" s="74"/>
      <c r="CI371" s="74"/>
      <c r="CJ371" s="74"/>
      <c r="CK371" s="74"/>
      <c r="CL371" s="74"/>
      <c r="CM371" s="74"/>
      <c r="CN371" s="74"/>
      <c r="CO371" s="74"/>
      <c r="CP371" s="74"/>
      <c r="CQ371" s="74"/>
      <c r="CR371" s="74"/>
      <c r="CS371" s="74"/>
      <c r="CT371" s="74"/>
      <c r="CU371" s="74"/>
      <c r="CV371" s="74"/>
      <c r="CW371" s="74"/>
      <c r="CX371" s="74"/>
      <c r="CY371" s="74"/>
      <c r="CZ371" s="74"/>
      <c r="DA371" s="74"/>
      <c r="DB371" s="74"/>
      <c r="DC371" s="74"/>
      <c r="DD371" s="74"/>
      <c r="DE371" s="74"/>
      <c r="DF371" s="74"/>
      <c r="DG371" s="74"/>
      <c r="DH371" s="74"/>
      <c r="DI371" s="74"/>
      <c r="DJ371" s="74"/>
      <c r="DK371" s="74"/>
      <c r="DL371" s="74"/>
      <c r="DM371" s="74"/>
      <c r="DN371" s="74"/>
      <c r="DO371" s="74"/>
      <c r="DP371" s="74"/>
      <c r="DQ371" s="74"/>
      <c r="DR371" s="74"/>
      <c r="DS371" s="74"/>
      <c r="DT371" s="74"/>
    </row>
    <row r="372">
      <c r="A372" s="76"/>
      <c r="B372" s="69" t="s">
        <v>357</v>
      </c>
      <c r="C372" s="82" t="s">
        <v>75</v>
      </c>
      <c r="D372" s="69" t="s">
        <v>122</v>
      </c>
      <c r="E372" s="84">
        <v>7.0</v>
      </c>
      <c r="F372" s="71">
        <v>45250.0</v>
      </c>
      <c r="G372" s="71">
        <v>45256.0</v>
      </c>
      <c r="H372" s="85"/>
      <c r="I372" s="85"/>
      <c r="J372" s="73" t="b">
        <v>0</v>
      </c>
      <c r="K372" s="73"/>
      <c r="L372" s="73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  <c r="AV372" s="74"/>
      <c r="AW372" s="74"/>
      <c r="AX372" s="74"/>
      <c r="AY372" s="74"/>
      <c r="AZ372" s="74"/>
      <c r="BA372" s="74"/>
      <c r="BB372" s="74"/>
      <c r="BC372" s="74"/>
      <c r="BD372" s="74"/>
      <c r="BE372" s="74"/>
      <c r="BF372" s="74"/>
      <c r="BG372" s="74"/>
      <c r="BH372" s="74"/>
      <c r="BI372" s="74"/>
      <c r="BJ372" s="74"/>
      <c r="BK372" s="74"/>
      <c r="BL372" s="74"/>
      <c r="BM372" s="74"/>
      <c r="BN372" s="74"/>
      <c r="BO372" s="74"/>
      <c r="BP372" s="74"/>
      <c r="BQ372" s="74"/>
      <c r="BR372" s="74"/>
      <c r="BS372" s="74"/>
      <c r="BT372" s="74"/>
      <c r="BU372" s="74"/>
      <c r="BV372" s="74"/>
      <c r="BW372" s="74"/>
      <c r="BX372" s="74"/>
      <c r="BY372" s="74"/>
      <c r="BZ372" s="74"/>
      <c r="CA372" s="74"/>
      <c r="CB372" s="74"/>
      <c r="CC372" s="74"/>
      <c r="CD372" s="74"/>
      <c r="CE372" s="74"/>
      <c r="CF372" s="74"/>
      <c r="CG372" s="74"/>
      <c r="CH372" s="74"/>
      <c r="CI372" s="74"/>
      <c r="CJ372" s="74"/>
      <c r="CK372" s="74"/>
      <c r="CL372" s="74"/>
      <c r="CM372" s="74"/>
      <c r="CN372" s="74"/>
      <c r="CO372" s="74"/>
      <c r="CP372" s="74"/>
      <c r="CQ372" s="74"/>
      <c r="CR372" s="74"/>
      <c r="CS372" s="74"/>
      <c r="CT372" s="74"/>
      <c r="CU372" s="74"/>
      <c r="CV372" s="74"/>
      <c r="CW372" s="74"/>
      <c r="CX372" s="74"/>
      <c r="CY372" s="74"/>
      <c r="CZ372" s="74"/>
      <c r="DA372" s="74"/>
      <c r="DB372" s="74"/>
      <c r="DC372" s="74"/>
      <c r="DD372" s="74"/>
      <c r="DE372" s="74"/>
      <c r="DF372" s="74"/>
      <c r="DG372" s="74"/>
      <c r="DH372" s="74"/>
      <c r="DI372" s="74"/>
      <c r="DJ372" s="74"/>
      <c r="DK372" s="74"/>
      <c r="DL372" s="74"/>
      <c r="DM372" s="74"/>
      <c r="DN372" s="74"/>
      <c r="DO372" s="74"/>
      <c r="DP372" s="74"/>
      <c r="DQ372" s="74"/>
      <c r="DR372" s="74"/>
      <c r="DS372" s="74"/>
      <c r="DT372" s="74"/>
    </row>
    <row r="373">
      <c r="A373" s="76"/>
      <c r="B373" s="69" t="s">
        <v>351</v>
      </c>
      <c r="C373" s="82" t="s">
        <v>75</v>
      </c>
      <c r="D373" s="69" t="s">
        <v>122</v>
      </c>
      <c r="E373" s="84">
        <v>3.0</v>
      </c>
      <c r="F373" s="71">
        <v>45250.0</v>
      </c>
      <c r="G373" s="71">
        <v>45256.0</v>
      </c>
      <c r="H373" s="85"/>
      <c r="I373" s="85"/>
      <c r="J373" s="73" t="b">
        <v>0</v>
      </c>
      <c r="K373" s="73"/>
      <c r="L373" s="73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  <c r="AV373" s="74"/>
      <c r="AW373" s="74"/>
      <c r="AX373" s="74"/>
      <c r="AY373" s="74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74"/>
      <c r="BL373" s="74"/>
      <c r="BM373" s="74"/>
      <c r="BN373" s="74"/>
      <c r="BO373" s="74"/>
      <c r="BP373" s="74"/>
      <c r="BQ373" s="74"/>
      <c r="BR373" s="74"/>
      <c r="BS373" s="74"/>
      <c r="BT373" s="74"/>
      <c r="BU373" s="74"/>
      <c r="BV373" s="74"/>
      <c r="BW373" s="74"/>
      <c r="BX373" s="74"/>
      <c r="BY373" s="74"/>
      <c r="BZ373" s="74"/>
      <c r="CA373" s="74"/>
      <c r="CB373" s="74"/>
      <c r="CC373" s="74"/>
      <c r="CD373" s="74"/>
      <c r="CE373" s="74"/>
      <c r="CF373" s="74"/>
      <c r="CG373" s="74"/>
      <c r="CH373" s="74"/>
      <c r="CI373" s="74"/>
      <c r="CJ373" s="74"/>
      <c r="CK373" s="74"/>
      <c r="CL373" s="74"/>
      <c r="CM373" s="74"/>
      <c r="CN373" s="74"/>
      <c r="CO373" s="74"/>
      <c r="CP373" s="74"/>
      <c r="CQ373" s="74"/>
      <c r="CR373" s="74"/>
      <c r="CS373" s="74"/>
      <c r="CT373" s="74"/>
      <c r="CU373" s="74"/>
      <c r="CV373" s="74"/>
      <c r="CW373" s="74"/>
      <c r="CX373" s="74"/>
      <c r="CY373" s="74"/>
      <c r="CZ373" s="74"/>
      <c r="DA373" s="74"/>
      <c r="DB373" s="74"/>
      <c r="DC373" s="74"/>
      <c r="DD373" s="74"/>
      <c r="DE373" s="74"/>
      <c r="DF373" s="74"/>
      <c r="DG373" s="74"/>
      <c r="DH373" s="74"/>
      <c r="DI373" s="74"/>
      <c r="DJ373" s="74"/>
      <c r="DK373" s="74"/>
      <c r="DL373" s="74"/>
      <c r="DM373" s="74"/>
      <c r="DN373" s="74"/>
      <c r="DO373" s="74"/>
      <c r="DP373" s="74"/>
      <c r="DQ373" s="74"/>
      <c r="DR373" s="74"/>
      <c r="DS373" s="74"/>
      <c r="DT373" s="74"/>
    </row>
    <row r="374">
      <c r="A374" s="76"/>
      <c r="B374" s="69" t="s">
        <v>221</v>
      </c>
      <c r="C374" s="69" t="s">
        <v>75</v>
      </c>
      <c r="D374" s="69" t="s">
        <v>122</v>
      </c>
      <c r="E374" s="70">
        <v>7.0</v>
      </c>
      <c r="F374" s="71">
        <v>45180.0</v>
      </c>
      <c r="G374" s="71"/>
      <c r="H374" s="71"/>
      <c r="I374" s="71"/>
      <c r="J374" s="73" t="b">
        <v>0</v>
      </c>
      <c r="K374" s="73"/>
      <c r="L374" s="73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  <c r="AV374" s="74"/>
      <c r="AW374" s="74"/>
      <c r="AX374" s="74"/>
      <c r="AY374" s="74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74"/>
      <c r="BL374" s="74"/>
      <c r="BM374" s="74"/>
      <c r="BN374" s="74"/>
      <c r="BO374" s="74"/>
      <c r="BP374" s="74"/>
      <c r="BQ374" s="74"/>
      <c r="BR374" s="74"/>
      <c r="BS374" s="74"/>
      <c r="BT374" s="74"/>
      <c r="BU374" s="74"/>
      <c r="BV374" s="74"/>
      <c r="BW374" s="74"/>
      <c r="BX374" s="74"/>
      <c r="BY374" s="74"/>
      <c r="BZ374" s="74"/>
      <c r="CA374" s="74"/>
      <c r="CB374" s="74"/>
      <c r="CC374" s="74"/>
      <c r="CD374" s="74"/>
      <c r="CE374" s="74"/>
      <c r="CF374" s="74"/>
      <c r="CG374" s="74"/>
      <c r="CH374" s="74"/>
      <c r="CI374" s="74"/>
      <c r="CJ374" s="74"/>
      <c r="CK374" s="74"/>
      <c r="CL374" s="74"/>
      <c r="CM374" s="74"/>
      <c r="CN374" s="74"/>
      <c r="CO374" s="74"/>
      <c r="CP374" s="74"/>
      <c r="CQ374" s="74"/>
      <c r="CR374" s="74"/>
      <c r="CS374" s="74"/>
      <c r="CT374" s="74"/>
      <c r="CU374" s="74"/>
      <c r="CV374" s="74"/>
      <c r="CW374" s="74"/>
      <c r="CX374" s="74"/>
      <c r="CY374" s="74"/>
      <c r="CZ374" s="74"/>
      <c r="DA374" s="74"/>
      <c r="DB374" s="74"/>
      <c r="DC374" s="74"/>
      <c r="DD374" s="74"/>
      <c r="DE374" s="74"/>
      <c r="DF374" s="74"/>
      <c r="DG374" s="74"/>
      <c r="DH374" s="74"/>
      <c r="DI374" s="74"/>
      <c r="DJ374" s="74"/>
      <c r="DK374" s="74"/>
      <c r="DL374" s="74"/>
      <c r="DM374" s="74"/>
      <c r="DN374" s="74"/>
      <c r="DO374" s="74"/>
      <c r="DP374" s="74"/>
      <c r="DQ374" s="74"/>
      <c r="DR374" s="74"/>
      <c r="DS374" s="74"/>
      <c r="DT374" s="74"/>
    </row>
    <row r="375">
      <c r="A375" s="76"/>
      <c r="B375" s="69" t="s">
        <v>221</v>
      </c>
      <c r="C375" s="69" t="s">
        <v>75</v>
      </c>
      <c r="D375" s="69" t="s">
        <v>120</v>
      </c>
      <c r="E375" s="70">
        <v>7.0</v>
      </c>
      <c r="F375" s="71">
        <v>45180.0</v>
      </c>
      <c r="G375" s="71"/>
      <c r="H375" s="71"/>
      <c r="I375" s="71"/>
      <c r="J375" s="73" t="b">
        <v>0</v>
      </c>
      <c r="K375" s="73"/>
      <c r="L375" s="73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  <c r="AV375" s="74"/>
      <c r="AW375" s="74"/>
      <c r="AX375" s="74"/>
      <c r="AY375" s="74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74"/>
      <c r="BL375" s="74"/>
      <c r="BM375" s="74"/>
      <c r="BN375" s="74"/>
      <c r="BO375" s="74"/>
      <c r="BP375" s="74"/>
      <c r="BQ375" s="74"/>
      <c r="BR375" s="74"/>
      <c r="BS375" s="74"/>
      <c r="BT375" s="74"/>
      <c r="BU375" s="74"/>
      <c r="BV375" s="74"/>
      <c r="BW375" s="74"/>
      <c r="BX375" s="74"/>
      <c r="BY375" s="74"/>
      <c r="BZ375" s="74"/>
      <c r="CA375" s="74"/>
      <c r="CB375" s="74"/>
      <c r="CC375" s="74"/>
      <c r="CD375" s="74"/>
      <c r="CE375" s="74"/>
      <c r="CF375" s="74"/>
      <c r="CG375" s="74"/>
      <c r="CH375" s="74"/>
      <c r="CI375" s="74"/>
      <c r="CJ375" s="74"/>
      <c r="CK375" s="74"/>
      <c r="CL375" s="74"/>
      <c r="CM375" s="74"/>
      <c r="CN375" s="74"/>
      <c r="CO375" s="74"/>
      <c r="CP375" s="74"/>
      <c r="CQ375" s="74"/>
      <c r="CR375" s="74"/>
      <c r="CS375" s="74"/>
      <c r="CT375" s="74"/>
      <c r="CU375" s="74"/>
      <c r="CV375" s="74"/>
      <c r="CW375" s="74"/>
      <c r="CX375" s="74"/>
      <c r="CY375" s="74"/>
      <c r="CZ375" s="74"/>
      <c r="DA375" s="74"/>
      <c r="DB375" s="74"/>
      <c r="DC375" s="74"/>
      <c r="DD375" s="74"/>
      <c r="DE375" s="74"/>
      <c r="DF375" s="74"/>
      <c r="DG375" s="74"/>
      <c r="DH375" s="74"/>
      <c r="DI375" s="74"/>
      <c r="DJ375" s="74"/>
      <c r="DK375" s="74"/>
      <c r="DL375" s="74"/>
      <c r="DM375" s="74"/>
      <c r="DN375" s="74"/>
      <c r="DO375" s="74"/>
      <c r="DP375" s="74"/>
      <c r="DQ375" s="74"/>
      <c r="DR375" s="74"/>
      <c r="DS375" s="74"/>
      <c r="DT375" s="74"/>
    </row>
    <row r="376">
      <c r="A376" s="76"/>
      <c r="B376" s="69" t="s">
        <v>221</v>
      </c>
      <c r="C376" s="69" t="s">
        <v>75</v>
      </c>
      <c r="D376" s="69" t="s">
        <v>107</v>
      </c>
      <c r="E376" s="70">
        <v>7.0</v>
      </c>
      <c r="F376" s="71">
        <v>45180.0</v>
      </c>
      <c r="G376" s="71"/>
      <c r="H376" s="71"/>
      <c r="I376" s="71"/>
      <c r="J376" s="73" t="b">
        <v>0</v>
      </c>
      <c r="K376" s="73"/>
      <c r="L376" s="73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  <c r="AV376" s="74"/>
      <c r="AW376" s="74"/>
      <c r="AX376" s="74"/>
      <c r="AY376" s="74"/>
      <c r="AZ376" s="74"/>
      <c r="BA376" s="74"/>
      <c r="BB376" s="74"/>
      <c r="BC376" s="74"/>
      <c r="BD376" s="74"/>
      <c r="BE376" s="74"/>
      <c r="BF376" s="74"/>
      <c r="BG376" s="74"/>
      <c r="BH376" s="74"/>
      <c r="BI376" s="74"/>
      <c r="BJ376" s="74"/>
      <c r="BK376" s="74"/>
      <c r="BL376" s="74"/>
      <c r="BM376" s="74"/>
      <c r="BN376" s="74"/>
      <c r="BO376" s="74"/>
      <c r="BP376" s="74"/>
      <c r="BQ376" s="74"/>
      <c r="BR376" s="74"/>
      <c r="BS376" s="74"/>
      <c r="BT376" s="74"/>
      <c r="BU376" s="74"/>
      <c r="BV376" s="74"/>
      <c r="BW376" s="74"/>
      <c r="BX376" s="74"/>
      <c r="BY376" s="74"/>
      <c r="BZ376" s="74"/>
      <c r="CA376" s="74"/>
      <c r="CB376" s="74"/>
      <c r="CC376" s="74"/>
      <c r="CD376" s="74"/>
      <c r="CE376" s="74"/>
      <c r="CF376" s="74"/>
      <c r="CG376" s="74"/>
      <c r="CH376" s="74"/>
      <c r="CI376" s="74"/>
      <c r="CJ376" s="74"/>
      <c r="CK376" s="74"/>
      <c r="CL376" s="74"/>
      <c r="CM376" s="74"/>
      <c r="CN376" s="74"/>
      <c r="CO376" s="74"/>
      <c r="CP376" s="74"/>
      <c r="CQ376" s="74"/>
      <c r="CR376" s="74"/>
      <c r="CS376" s="74"/>
      <c r="CT376" s="74"/>
      <c r="CU376" s="74"/>
      <c r="CV376" s="74"/>
      <c r="CW376" s="74"/>
      <c r="CX376" s="74"/>
      <c r="CY376" s="74"/>
      <c r="CZ376" s="74"/>
      <c r="DA376" s="74"/>
      <c r="DB376" s="74"/>
      <c r="DC376" s="74"/>
      <c r="DD376" s="74"/>
      <c r="DE376" s="74"/>
      <c r="DF376" s="74"/>
      <c r="DG376" s="74"/>
      <c r="DH376" s="74"/>
      <c r="DI376" s="74"/>
      <c r="DJ376" s="74"/>
      <c r="DK376" s="74"/>
      <c r="DL376" s="74"/>
      <c r="DM376" s="74"/>
      <c r="DN376" s="74"/>
      <c r="DO376" s="74"/>
      <c r="DP376" s="74"/>
      <c r="DQ376" s="74"/>
      <c r="DR376" s="74"/>
      <c r="DS376" s="74"/>
      <c r="DT376" s="74"/>
    </row>
    <row r="377">
      <c r="A377" s="76"/>
      <c r="B377" s="69" t="s">
        <v>221</v>
      </c>
      <c r="C377" s="69" t="s">
        <v>75</v>
      </c>
      <c r="D377" s="69" t="s">
        <v>65</v>
      </c>
      <c r="E377" s="70">
        <v>7.0</v>
      </c>
      <c r="F377" s="71">
        <v>45180.0</v>
      </c>
      <c r="G377" s="71"/>
      <c r="H377" s="71"/>
      <c r="I377" s="71"/>
      <c r="J377" s="73" t="b">
        <v>0</v>
      </c>
      <c r="K377" s="73"/>
      <c r="L377" s="73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  <c r="AV377" s="74"/>
      <c r="AW377" s="74"/>
      <c r="AX377" s="74"/>
      <c r="AY377" s="74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74"/>
      <c r="BL377" s="74"/>
      <c r="BM377" s="74"/>
      <c r="BN377" s="74"/>
      <c r="BO377" s="74"/>
      <c r="BP377" s="74"/>
      <c r="BQ377" s="74"/>
      <c r="BR377" s="74"/>
      <c r="BS377" s="74"/>
      <c r="BT377" s="74"/>
      <c r="BU377" s="74"/>
      <c r="BV377" s="74"/>
      <c r="BW377" s="74"/>
      <c r="BX377" s="74"/>
      <c r="BY377" s="74"/>
      <c r="BZ377" s="74"/>
      <c r="CA377" s="74"/>
      <c r="CB377" s="74"/>
      <c r="CC377" s="74"/>
      <c r="CD377" s="74"/>
      <c r="CE377" s="74"/>
      <c r="CF377" s="74"/>
      <c r="CG377" s="74"/>
      <c r="CH377" s="74"/>
      <c r="CI377" s="74"/>
      <c r="CJ377" s="74"/>
      <c r="CK377" s="74"/>
      <c r="CL377" s="74"/>
      <c r="CM377" s="74"/>
      <c r="CN377" s="74"/>
      <c r="CO377" s="74"/>
      <c r="CP377" s="74"/>
      <c r="CQ377" s="74"/>
      <c r="CR377" s="74"/>
      <c r="CS377" s="74"/>
      <c r="CT377" s="74"/>
      <c r="CU377" s="74"/>
      <c r="CV377" s="74"/>
      <c r="CW377" s="74"/>
      <c r="CX377" s="74"/>
      <c r="CY377" s="74"/>
      <c r="CZ377" s="74"/>
      <c r="DA377" s="74"/>
      <c r="DB377" s="74"/>
      <c r="DC377" s="74"/>
      <c r="DD377" s="74"/>
      <c r="DE377" s="74"/>
      <c r="DF377" s="74"/>
      <c r="DG377" s="74"/>
      <c r="DH377" s="74"/>
      <c r="DI377" s="74"/>
      <c r="DJ377" s="74"/>
      <c r="DK377" s="74"/>
      <c r="DL377" s="74"/>
      <c r="DM377" s="74"/>
      <c r="DN377" s="74"/>
      <c r="DO377" s="74"/>
      <c r="DP377" s="74"/>
      <c r="DQ377" s="74"/>
      <c r="DR377" s="74"/>
      <c r="DS377" s="74"/>
      <c r="DT377" s="74"/>
    </row>
    <row r="378">
      <c r="A378" s="76"/>
      <c r="B378" s="69" t="s">
        <v>360</v>
      </c>
      <c r="C378" s="69" t="s">
        <v>75</v>
      </c>
      <c r="D378" s="82" t="s">
        <v>118</v>
      </c>
      <c r="E378" s="84">
        <v>5.0</v>
      </c>
      <c r="F378" s="71"/>
      <c r="G378" s="71"/>
      <c r="H378" s="85"/>
      <c r="I378" s="85"/>
      <c r="J378" s="73" t="b">
        <v>0</v>
      </c>
      <c r="K378" s="73"/>
      <c r="L378" s="73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  <c r="AV378" s="74"/>
      <c r="AW378" s="74"/>
      <c r="AX378" s="74"/>
      <c r="AY378" s="74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74"/>
      <c r="BL378" s="74"/>
      <c r="BM378" s="74"/>
      <c r="BN378" s="74"/>
      <c r="BO378" s="74"/>
      <c r="BP378" s="74"/>
      <c r="BQ378" s="74"/>
      <c r="BR378" s="74"/>
      <c r="BS378" s="74"/>
      <c r="BT378" s="74"/>
      <c r="BU378" s="74"/>
      <c r="BV378" s="74"/>
      <c r="BW378" s="74"/>
      <c r="BX378" s="74"/>
      <c r="BY378" s="74"/>
      <c r="BZ378" s="74"/>
      <c r="CA378" s="74"/>
      <c r="CB378" s="74"/>
      <c r="CC378" s="74"/>
      <c r="CD378" s="74"/>
      <c r="CE378" s="74"/>
      <c r="CF378" s="74"/>
      <c r="CG378" s="74"/>
      <c r="CH378" s="74"/>
      <c r="CI378" s="74"/>
      <c r="CJ378" s="74"/>
      <c r="CK378" s="74"/>
      <c r="CL378" s="74"/>
      <c r="CM378" s="74"/>
      <c r="CN378" s="74"/>
      <c r="CO378" s="74"/>
      <c r="CP378" s="74"/>
      <c r="CQ378" s="74"/>
      <c r="CR378" s="74"/>
      <c r="CS378" s="74"/>
      <c r="CT378" s="74"/>
      <c r="CU378" s="74"/>
      <c r="CV378" s="74"/>
      <c r="CW378" s="74"/>
      <c r="CX378" s="74"/>
      <c r="CY378" s="74"/>
      <c r="CZ378" s="74"/>
      <c r="DA378" s="74"/>
      <c r="DB378" s="74"/>
      <c r="DC378" s="74"/>
      <c r="DD378" s="74"/>
      <c r="DE378" s="74"/>
      <c r="DF378" s="74"/>
      <c r="DG378" s="74"/>
      <c r="DH378" s="74"/>
      <c r="DI378" s="74"/>
      <c r="DJ378" s="74"/>
      <c r="DK378" s="74"/>
      <c r="DL378" s="74"/>
      <c r="DM378" s="74"/>
      <c r="DN378" s="74"/>
      <c r="DO378" s="74"/>
      <c r="DP378" s="74"/>
      <c r="DQ378" s="74"/>
      <c r="DR378" s="74"/>
      <c r="DS378" s="74"/>
      <c r="DT378" s="74"/>
    </row>
    <row r="379">
      <c r="A379" s="76"/>
      <c r="B379" s="69" t="s">
        <v>214</v>
      </c>
      <c r="C379" s="69" t="s">
        <v>75</v>
      </c>
      <c r="D379" s="69" t="s">
        <v>157</v>
      </c>
      <c r="E379" s="70">
        <v>7.0</v>
      </c>
      <c r="F379" s="71">
        <v>45194.0</v>
      </c>
      <c r="G379" s="71"/>
      <c r="H379" s="71"/>
      <c r="I379" s="71"/>
      <c r="J379" s="73" t="b">
        <v>0</v>
      </c>
      <c r="K379" s="73"/>
      <c r="L379" s="73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  <c r="AV379" s="74"/>
      <c r="AW379" s="74"/>
      <c r="AX379" s="74"/>
      <c r="AY379" s="74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74"/>
      <c r="BL379" s="74"/>
      <c r="BM379" s="74"/>
      <c r="BN379" s="74"/>
      <c r="BO379" s="74"/>
      <c r="BP379" s="74"/>
      <c r="BQ379" s="74"/>
      <c r="BR379" s="74"/>
      <c r="BS379" s="74"/>
      <c r="BT379" s="74"/>
      <c r="BU379" s="74"/>
      <c r="BV379" s="74"/>
      <c r="BW379" s="74"/>
      <c r="BX379" s="74"/>
      <c r="BY379" s="74"/>
      <c r="BZ379" s="74"/>
      <c r="CA379" s="74"/>
      <c r="CB379" s="74"/>
      <c r="CC379" s="74"/>
      <c r="CD379" s="74"/>
      <c r="CE379" s="74"/>
      <c r="CF379" s="74"/>
      <c r="CG379" s="74"/>
      <c r="CH379" s="74"/>
      <c r="CI379" s="74"/>
      <c r="CJ379" s="74"/>
      <c r="CK379" s="74"/>
      <c r="CL379" s="74"/>
      <c r="CM379" s="74"/>
      <c r="CN379" s="74"/>
      <c r="CO379" s="74"/>
      <c r="CP379" s="74"/>
      <c r="CQ379" s="74"/>
      <c r="CR379" s="74"/>
      <c r="CS379" s="74"/>
      <c r="CT379" s="74"/>
      <c r="CU379" s="74"/>
      <c r="CV379" s="74"/>
      <c r="CW379" s="74"/>
      <c r="CX379" s="74"/>
      <c r="CY379" s="74"/>
      <c r="CZ379" s="74"/>
      <c r="DA379" s="74"/>
      <c r="DB379" s="74"/>
      <c r="DC379" s="74"/>
      <c r="DD379" s="74"/>
      <c r="DE379" s="74"/>
      <c r="DF379" s="74"/>
      <c r="DG379" s="74"/>
      <c r="DH379" s="74"/>
      <c r="DI379" s="74"/>
      <c r="DJ379" s="74"/>
      <c r="DK379" s="74"/>
      <c r="DL379" s="74"/>
      <c r="DM379" s="74"/>
      <c r="DN379" s="74"/>
      <c r="DO379" s="74"/>
      <c r="DP379" s="74"/>
      <c r="DQ379" s="74"/>
      <c r="DR379" s="74"/>
      <c r="DS379" s="74"/>
      <c r="DT379" s="74"/>
    </row>
    <row r="380">
      <c r="A380" s="76"/>
      <c r="B380" s="69" t="s">
        <v>361</v>
      </c>
      <c r="C380" s="69" t="s">
        <v>75</v>
      </c>
      <c r="D380" s="82" t="s">
        <v>61</v>
      </c>
      <c r="E380" s="84">
        <v>3.0</v>
      </c>
      <c r="F380" s="71">
        <v>45257.0</v>
      </c>
      <c r="G380" s="71">
        <v>45263.0</v>
      </c>
      <c r="H380" s="85"/>
      <c r="I380" s="85"/>
      <c r="J380" s="73" t="b">
        <v>0</v>
      </c>
      <c r="K380" s="73"/>
      <c r="L380" s="73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  <c r="AV380" s="74"/>
      <c r="AW380" s="74"/>
      <c r="AX380" s="74"/>
      <c r="AY380" s="74"/>
      <c r="AZ380" s="74"/>
      <c r="BA380" s="74"/>
      <c r="BB380" s="74"/>
      <c r="BC380" s="74"/>
      <c r="BD380" s="74"/>
      <c r="BE380" s="74"/>
      <c r="BF380" s="74"/>
      <c r="BG380" s="74"/>
      <c r="BH380" s="74"/>
      <c r="BI380" s="74"/>
      <c r="BJ380" s="74"/>
      <c r="BK380" s="74"/>
      <c r="BL380" s="74"/>
      <c r="BM380" s="74"/>
      <c r="BN380" s="74"/>
      <c r="BO380" s="74"/>
      <c r="BP380" s="74"/>
      <c r="BQ380" s="74"/>
      <c r="BR380" s="74"/>
      <c r="BS380" s="74"/>
      <c r="BT380" s="74"/>
      <c r="BU380" s="74"/>
      <c r="BV380" s="74"/>
      <c r="BW380" s="74"/>
      <c r="BX380" s="74"/>
      <c r="BY380" s="74"/>
      <c r="BZ380" s="74"/>
      <c r="CA380" s="74"/>
      <c r="CB380" s="74"/>
      <c r="CC380" s="74"/>
      <c r="CD380" s="74"/>
      <c r="CE380" s="74"/>
      <c r="CF380" s="74"/>
      <c r="CG380" s="74"/>
      <c r="CH380" s="74"/>
      <c r="CI380" s="74"/>
      <c r="CJ380" s="74"/>
      <c r="CK380" s="74"/>
      <c r="CL380" s="74"/>
      <c r="CM380" s="74"/>
      <c r="CN380" s="74"/>
      <c r="CO380" s="74"/>
      <c r="CP380" s="74"/>
      <c r="CQ380" s="74"/>
      <c r="CR380" s="74"/>
      <c r="CS380" s="74"/>
      <c r="CT380" s="74"/>
      <c r="CU380" s="74"/>
      <c r="CV380" s="74"/>
      <c r="CW380" s="74"/>
      <c r="CX380" s="74"/>
      <c r="CY380" s="74"/>
      <c r="CZ380" s="74"/>
      <c r="DA380" s="74"/>
      <c r="DB380" s="74"/>
      <c r="DC380" s="74"/>
      <c r="DD380" s="74"/>
      <c r="DE380" s="74"/>
      <c r="DF380" s="74"/>
      <c r="DG380" s="74"/>
      <c r="DH380" s="74"/>
      <c r="DI380" s="74"/>
      <c r="DJ380" s="74"/>
      <c r="DK380" s="74"/>
      <c r="DL380" s="74"/>
      <c r="DM380" s="74"/>
      <c r="DN380" s="74"/>
      <c r="DO380" s="74"/>
      <c r="DP380" s="74"/>
      <c r="DQ380" s="74"/>
      <c r="DR380" s="74"/>
      <c r="DS380" s="74"/>
      <c r="DT380" s="74"/>
    </row>
    <row r="381">
      <c r="A381" s="76"/>
      <c r="B381" s="69" t="s">
        <v>357</v>
      </c>
      <c r="C381" s="69" t="s">
        <v>75</v>
      </c>
      <c r="D381" s="82" t="s">
        <v>61</v>
      </c>
      <c r="E381" s="84">
        <v>7.0</v>
      </c>
      <c r="F381" s="71">
        <v>45250.0</v>
      </c>
      <c r="G381" s="71">
        <v>45256.0</v>
      </c>
      <c r="H381" s="85"/>
      <c r="I381" s="85"/>
      <c r="J381" s="73" t="b">
        <v>0</v>
      </c>
      <c r="K381" s="73"/>
      <c r="L381" s="73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  <c r="AV381" s="74"/>
      <c r="AW381" s="74"/>
      <c r="AX381" s="74"/>
      <c r="AY381" s="74"/>
      <c r="AZ381" s="74"/>
      <c r="BA381" s="74"/>
      <c r="BB381" s="74"/>
      <c r="BC381" s="74"/>
      <c r="BD381" s="74"/>
      <c r="BE381" s="74"/>
      <c r="BF381" s="74"/>
      <c r="BG381" s="74"/>
      <c r="BH381" s="74"/>
      <c r="BI381" s="74"/>
      <c r="BJ381" s="74"/>
      <c r="BK381" s="74"/>
      <c r="BL381" s="74"/>
      <c r="BM381" s="74"/>
      <c r="BN381" s="74"/>
      <c r="BO381" s="74"/>
      <c r="BP381" s="74"/>
      <c r="BQ381" s="74"/>
      <c r="BR381" s="74"/>
      <c r="BS381" s="74"/>
      <c r="BT381" s="74"/>
      <c r="BU381" s="74"/>
      <c r="BV381" s="74"/>
      <c r="BW381" s="74"/>
      <c r="BX381" s="74"/>
      <c r="BY381" s="74"/>
      <c r="BZ381" s="74"/>
      <c r="CA381" s="74"/>
      <c r="CB381" s="74"/>
      <c r="CC381" s="74"/>
      <c r="CD381" s="74"/>
      <c r="CE381" s="74"/>
      <c r="CF381" s="74"/>
      <c r="CG381" s="74"/>
      <c r="CH381" s="74"/>
      <c r="CI381" s="74"/>
      <c r="CJ381" s="74"/>
      <c r="CK381" s="74"/>
      <c r="CL381" s="74"/>
      <c r="CM381" s="74"/>
      <c r="CN381" s="74"/>
      <c r="CO381" s="74"/>
      <c r="CP381" s="74"/>
      <c r="CQ381" s="74"/>
      <c r="CR381" s="74"/>
      <c r="CS381" s="74"/>
      <c r="CT381" s="74"/>
      <c r="CU381" s="74"/>
      <c r="CV381" s="74"/>
      <c r="CW381" s="74"/>
      <c r="CX381" s="74"/>
      <c r="CY381" s="74"/>
      <c r="CZ381" s="74"/>
      <c r="DA381" s="74"/>
      <c r="DB381" s="74"/>
      <c r="DC381" s="74"/>
      <c r="DD381" s="74"/>
      <c r="DE381" s="74"/>
      <c r="DF381" s="74"/>
      <c r="DG381" s="74"/>
      <c r="DH381" s="74"/>
      <c r="DI381" s="74"/>
      <c r="DJ381" s="74"/>
      <c r="DK381" s="74"/>
      <c r="DL381" s="74"/>
      <c r="DM381" s="74"/>
      <c r="DN381" s="74"/>
      <c r="DO381" s="74"/>
      <c r="DP381" s="74"/>
      <c r="DQ381" s="74"/>
      <c r="DR381" s="74"/>
      <c r="DS381" s="74"/>
      <c r="DT381" s="74"/>
    </row>
    <row r="382">
      <c r="A382" s="76"/>
      <c r="B382" s="69" t="s">
        <v>353</v>
      </c>
      <c r="C382" s="69" t="s">
        <v>75</v>
      </c>
      <c r="D382" s="82" t="s">
        <v>61</v>
      </c>
      <c r="E382" s="84">
        <v>3.0</v>
      </c>
      <c r="F382" s="71">
        <v>45236.0</v>
      </c>
      <c r="G382" s="71">
        <v>45249.0</v>
      </c>
      <c r="H382" s="85"/>
      <c r="I382" s="85"/>
      <c r="J382" s="73" t="b">
        <v>0</v>
      </c>
      <c r="K382" s="73"/>
      <c r="L382" s="73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  <c r="AV382" s="74"/>
      <c r="AW382" s="74"/>
      <c r="AX382" s="74"/>
      <c r="AY382" s="74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74"/>
      <c r="BL382" s="74"/>
      <c r="BM382" s="74"/>
      <c r="BN382" s="74"/>
      <c r="BO382" s="74"/>
      <c r="BP382" s="74"/>
      <c r="BQ382" s="74"/>
      <c r="BR382" s="74"/>
      <c r="BS382" s="74"/>
      <c r="BT382" s="74"/>
      <c r="BU382" s="74"/>
      <c r="BV382" s="74"/>
      <c r="BW382" s="74"/>
      <c r="BX382" s="74"/>
      <c r="BY382" s="74"/>
      <c r="BZ382" s="74"/>
      <c r="CA382" s="74"/>
      <c r="CB382" s="74"/>
      <c r="CC382" s="74"/>
      <c r="CD382" s="74"/>
      <c r="CE382" s="74"/>
      <c r="CF382" s="74"/>
      <c r="CG382" s="74"/>
      <c r="CH382" s="74"/>
      <c r="CI382" s="74"/>
      <c r="CJ382" s="74"/>
      <c r="CK382" s="74"/>
      <c r="CL382" s="74"/>
      <c r="CM382" s="74"/>
      <c r="CN382" s="74"/>
      <c r="CO382" s="74"/>
      <c r="CP382" s="74"/>
      <c r="CQ382" s="74"/>
      <c r="CR382" s="74"/>
      <c r="CS382" s="74"/>
      <c r="CT382" s="74"/>
      <c r="CU382" s="74"/>
      <c r="CV382" s="74"/>
      <c r="CW382" s="74"/>
      <c r="CX382" s="74"/>
      <c r="CY382" s="74"/>
      <c r="CZ382" s="74"/>
      <c r="DA382" s="74"/>
      <c r="DB382" s="74"/>
      <c r="DC382" s="74"/>
      <c r="DD382" s="74"/>
      <c r="DE382" s="74"/>
      <c r="DF382" s="74"/>
      <c r="DG382" s="74"/>
      <c r="DH382" s="74"/>
      <c r="DI382" s="74"/>
      <c r="DJ382" s="74"/>
      <c r="DK382" s="74"/>
      <c r="DL382" s="74"/>
      <c r="DM382" s="74"/>
      <c r="DN382" s="74"/>
      <c r="DO382" s="74"/>
      <c r="DP382" s="74"/>
      <c r="DQ382" s="74"/>
      <c r="DR382" s="74"/>
      <c r="DS382" s="74"/>
      <c r="DT382" s="74"/>
    </row>
    <row r="383">
      <c r="A383" s="76"/>
      <c r="B383" s="69" t="s">
        <v>358</v>
      </c>
      <c r="C383" s="69" t="s">
        <v>75</v>
      </c>
      <c r="D383" s="82" t="s">
        <v>61</v>
      </c>
      <c r="E383" s="84">
        <v>3.0</v>
      </c>
      <c r="F383" s="71">
        <v>45250.0</v>
      </c>
      <c r="G383" s="71">
        <v>45256.0</v>
      </c>
      <c r="H383" s="85"/>
      <c r="I383" s="85"/>
      <c r="J383" s="73" t="b">
        <v>0</v>
      </c>
      <c r="K383" s="73"/>
      <c r="L383" s="73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  <c r="AV383" s="74"/>
      <c r="AW383" s="74"/>
      <c r="AX383" s="74"/>
      <c r="AY383" s="74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74"/>
      <c r="BL383" s="74"/>
      <c r="BM383" s="74"/>
      <c r="BN383" s="74"/>
      <c r="BO383" s="74"/>
      <c r="BP383" s="74"/>
      <c r="BQ383" s="74"/>
      <c r="BR383" s="74"/>
      <c r="BS383" s="74"/>
      <c r="BT383" s="74"/>
      <c r="BU383" s="74"/>
      <c r="BV383" s="74"/>
      <c r="BW383" s="74"/>
      <c r="BX383" s="74"/>
      <c r="BY383" s="74"/>
      <c r="BZ383" s="74"/>
      <c r="CA383" s="74"/>
      <c r="CB383" s="74"/>
      <c r="CC383" s="74"/>
      <c r="CD383" s="74"/>
      <c r="CE383" s="74"/>
      <c r="CF383" s="74"/>
      <c r="CG383" s="74"/>
      <c r="CH383" s="74"/>
      <c r="CI383" s="74"/>
      <c r="CJ383" s="74"/>
      <c r="CK383" s="74"/>
      <c r="CL383" s="74"/>
      <c r="CM383" s="74"/>
      <c r="CN383" s="74"/>
      <c r="CO383" s="74"/>
      <c r="CP383" s="74"/>
      <c r="CQ383" s="74"/>
      <c r="CR383" s="74"/>
      <c r="CS383" s="74"/>
      <c r="CT383" s="74"/>
      <c r="CU383" s="74"/>
      <c r="CV383" s="74"/>
      <c r="CW383" s="74"/>
      <c r="CX383" s="74"/>
      <c r="CY383" s="74"/>
      <c r="CZ383" s="74"/>
      <c r="DA383" s="74"/>
      <c r="DB383" s="74"/>
      <c r="DC383" s="74"/>
      <c r="DD383" s="74"/>
      <c r="DE383" s="74"/>
      <c r="DF383" s="74"/>
      <c r="DG383" s="74"/>
      <c r="DH383" s="74"/>
      <c r="DI383" s="74"/>
      <c r="DJ383" s="74"/>
      <c r="DK383" s="74"/>
      <c r="DL383" s="74"/>
      <c r="DM383" s="74"/>
      <c r="DN383" s="74"/>
      <c r="DO383" s="74"/>
      <c r="DP383" s="74"/>
      <c r="DQ383" s="74"/>
      <c r="DR383" s="74"/>
      <c r="DS383" s="74"/>
      <c r="DT383" s="74"/>
    </row>
    <row r="384">
      <c r="A384" s="76"/>
      <c r="B384" s="85"/>
      <c r="C384" s="82"/>
      <c r="D384" s="87"/>
      <c r="E384" s="88"/>
      <c r="F384" s="71"/>
      <c r="G384" s="71"/>
      <c r="H384" s="85"/>
      <c r="I384" s="85"/>
      <c r="J384" s="73" t="b">
        <v>0</v>
      </c>
      <c r="K384" s="73"/>
      <c r="L384" s="73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4"/>
      <c r="BL384" s="74"/>
      <c r="BM384" s="74"/>
      <c r="BN384" s="74"/>
      <c r="BO384" s="74"/>
      <c r="BP384" s="74"/>
      <c r="BQ384" s="74"/>
      <c r="BR384" s="74"/>
      <c r="BS384" s="74"/>
      <c r="BT384" s="74"/>
      <c r="BU384" s="74"/>
      <c r="BV384" s="74"/>
      <c r="BW384" s="74"/>
      <c r="BX384" s="74"/>
      <c r="BY384" s="74"/>
      <c r="BZ384" s="74"/>
      <c r="CA384" s="74"/>
      <c r="CB384" s="74"/>
      <c r="CC384" s="74"/>
      <c r="CD384" s="74"/>
      <c r="CE384" s="74"/>
      <c r="CF384" s="74"/>
      <c r="CG384" s="74"/>
      <c r="CH384" s="74"/>
      <c r="CI384" s="74"/>
      <c r="CJ384" s="74"/>
      <c r="CK384" s="74"/>
      <c r="CL384" s="74"/>
      <c r="CM384" s="74"/>
      <c r="CN384" s="74"/>
      <c r="CO384" s="74"/>
      <c r="CP384" s="74"/>
      <c r="CQ384" s="74"/>
      <c r="CR384" s="74"/>
      <c r="CS384" s="74"/>
      <c r="CT384" s="74"/>
      <c r="CU384" s="74"/>
      <c r="CV384" s="74"/>
      <c r="CW384" s="74"/>
      <c r="CX384" s="74"/>
      <c r="CY384" s="74"/>
      <c r="CZ384" s="74"/>
      <c r="DA384" s="74"/>
      <c r="DB384" s="74"/>
      <c r="DC384" s="74"/>
      <c r="DD384" s="74"/>
      <c r="DE384" s="74"/>
      <c r="DF384" s="74"/>
      <c r="DG384" s="74"/>
      <c r="DH384" s="74"/>
      <c r="DI384" s="74"/>
      <c r="DJ384" s="74"/>
      <c r="DK384" s="74"/>
      <c r="DL384" s="74"/>
      <c r="DM384" s="74"/>
      <c r="DN384" s="74"/>
      <c r="DO384" s="74"/>
      <c r="DP384" s="74"/>
      <c r="DQ384" s="74"/>
      <c r="DR384" s="74"/>
      <c r="DS384" s="74"/>
      <c r="DT384" s="74"/>
    </row>
    <row r="385">
      <c r="A385" s="76"/>
      <c r="B385" s="85"/>
      <c r="C385" s="82"/>
      <c r="D385" s="87"/>
      <c r="E385" s="88"/>
      <c r="F385" s="71"/>
      <c r="G385" s="71"/>
      <c r="H385" s="85"/>
      <c r="I385" s="85"/>
      <c r="J385" s="73" t="b">
        <v>0</v>
      </c>
      <c r="K385" s="73"/>
      <c r="L385" s="73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  <c r="AV385" s="74"/>
      <c r="AW385" s="74"/>
      <c r="AX385" s="74"/>
      <c r="AY385" s="74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74"/>
      <c r="BL385" s="74"/>
      <c r="BM385" s="74"/>
      <c r="BN385" s="74"/>
      <c r="BO385" s="74"/>
      <c r="BP385" s="74"/>
      <c r="BQ385" s="74"/>
      <c r="BR385" s="74"/>
      <c r="BS385" s="74"/>
      <c r="BT385" s="74"/>
      <c r="BU385" s="74"/>
      <c r="BV385" s="74"/>
      <c r="BW385" s="74"/>
      <c r="BX385" s="74"/>
      <c r="BY385" s="74"/>
      <c r="BZ385" s="74"/>
      <c r="CA385" s="74"/>
      <c r="CB385" s="74"/>
      <c r="CC385" s="74"/>
      <c r="CD385" s="74"/>
      <c r="CE385" s="74"/>
      <c r="CF385" s="74"/>
      <c r="CG385" s="74"/>
      <c r="CH385" s="74"/>
      <c r="CI385" s="74"/>
      <c r="CJ385" s="74"/>
      <c r="CK385" s="74"/>
      <c r="CL385" s="74"/>
      <c r="CM385" s="74"/>
      <c r="CN385" s="74"/>
      <c r="CO385" s="74"/>
      <c r="CP385" s="74"/>
      <c r="CQ385" s="74"/>
      <c r="CR385" s="74"/>
      <c r="CS385" s="74"/>
      <c r="CT385" s="74"/>
      <c r="CU385" s="74"/>
      <c r="CV385" s="74"/>
      <c r="CW385" s="74"/>
      <c r="CX385" s="74"/>
      <c r="CY385" s="74"/>
      <c r="CZ385" s="74"/>
      <c r="DA385" s="74"/>
      <c r="DB385" s="74"/>
      <c r="DC385" s="74"/>
      <c r="DD385" s="74"/>
      <c r="DE385" s="74"/>
      <c r="DF385" s="74"/>
      <c r="DG385" s="74"/>
      <c r="DH385" s="74"/>
      <c r="DI385" s="74"/>
      <c r="DJ385" s="74"/>
      <c r="DK385" s="74"/>
      <c r="DL385" s="74"/>
      <c r="DM385" s="74"/>
      <c r="DN385" s="74"/>
      <c r="DO385" s="74"/>
      <c r="DP385" s="74"/>
      <c r="DQ385" s="74"/>
      <c r="DR385" s="74"/>
      <c r="DS385" s="74"/>
      <c r="DT385" s="74"/>
    </row>
    <row r="386">
      <c r="A386" s="76"/>
      <c r="B386" s="89" t="s">
        <v>362</v>
      </c>
      <c r="C386" s="82" t="s">
        <v>125</v>
      </c>
      <c r="D386" s="82" t="s">
        <v>69</v>
      </c>
      <c r="E386" s="84">
        <v>1.0</v>
      </c>
      <c r="F386" s="71"/>
      <c r="G386" s="71"/>
      <c r="H386" s="85"/>
      <c r="I386" s="85"/>
      <c r="J386" s="73" t="b">
        <v>0</v>
      </c>
      <c r="K386" s="73"/>
      <c r="L386" s="73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  <c r="AV386" s="74"/>
      <c r="AW386" s="74"/>
      <c r="AX386" s="74"/>
      <c r="AY386" s="74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74"/>
      <c r="BL386" s="74"/>
      <c r="BM386" s="74"/>
      <c r="BN386" s="74"/>
      <c r="BO386" s="74"/>
      <c r="BP386" s="74"/>
      <c r="BQ386" s="74"/>
      <c r="BR386" s="74"/>
      <c r="BS386" s="74"/>
      <c r="BT386" s="74"/>
      <c r="BU386" s="74"/>
      <c r="BV386" s="74"/>
      <c r="BW386" s="74"/>
      <c r="BX386" s="74"/>
      <c r="BY386" s="74"/>
      <c r="BZ386" s="74"/>
      <c r="CA386" s="74"/>
      <c r="CB386" s="74"/>
      <c r="CC386" s="74"/>
      <c r="CD386" s="74"/>
      <c r="CE386" s="74"/>
      <c r="CF386" s="74"/>
      <c r="CG386" s="74"/>
      <c r="CH386" s="74"/>
      <c r="CI386" s="74"/>
      <c r="CJ386" s="74"/>
      <c r="CK386" s="74"/>
      <c r="CL386" s="74"/>
      <c r="CM386" s="74"/>
      <c r="CN386" s="74"/>
      <c r="CO386" s="74"/>
      <c r="CP386" s="74"/>
      <c r="CQ386" s="74"/>
      <c r="CR386" s="74"/>
      <c r="CS386" s="74"/>
      <c r="CT386" s="74"/>
      <c r="CU386" s="74"/>
      <c r="CV386" s="74"/>
      <c r="CW386" s="74"/>
      <c r="CX386" s="74"/>
      <c r="CY386" s="74"/>
      <c r="CZ386" s="74"/>
      <c r="DA386" s="74"/>
      <c r="DB386" s="74"/>
      <c r="DC386" s="74"/>
      <c r="DD386" s="74"/>
      <c r="DE386" s="74"/>
      <c r="DF386" s="74"/>
      <c r="DG386" s="74"/>
      <c r="DH386" s="74"/>
      <c r="DI386" s="74"/>
      <c r="DJ386" s="74"/>
      <c r="DK386" s="74"/>
      <c r="DL386" s="74"/>
      <c r="DM386" s="74"/>
      <c r="DN386" s="74"/>
      <c r="DO386" s="74"/>
      <c r="DP386" s="74"/>
      <c r="DQ386" s="74"/>
      <c r="DR386" s="74"/>
      <c r="DS386" s="74"/>
      <c r="DT386" s="74"/>
    </row>
    <row r="387">
      <c r="A387" s="76"/>
      <c r="B387" s="89" t="s">
        <v>362</v>
      </c>
      <c r="C387" s="82" t="s">
        <v>125</v>
      </c>
      <c r="D387" s="82" t="s">
        <v>88</v>
      </c>
      <c r="E387" s="84">
        <v>1.0</v>
      </c>
      <c r="F387" s="71"/>
      <c r="G387" s="71"/>
      <c r="H387" s="85"/>
      <c r="I387" s="85"/>
      <c r="J387" s="73" t="b">
        <v>0</v>
      </c>
      <c r="K387" s="73"/>
      <c r="L387" s="73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  <c r="AV387" s="74"/>
      <c r="AW387" s="74"/>
      <c r="AX387" s="74"/>
      <c r="AY387" s="74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74"/>
      <c r="BL387" s="74"/>
      <c r="BM387" s="74"/>
      <c r="BN387" s="74"/>
      <c r="BO387" s="74"/>
      <c r="BP387" s="74"/>
      <c r="BQ387" s="74"/>
      <c r="BR387" s="74"/>
      <c r="BS387" s="74"/>
      <c r="BT387" s="74"/>
      <c r="BU387" s="74"/>
      <c r="BV387" s="74"/>
      <c r="BW387" s="74"/>
      <c r="BX387" s="74"/>
      <c r="BY387" s="74"/>
      <c r="BZ387" s="74"/>
      <c r="CA387" s="74"/>
      <c r="CB387" s="74"/>
      <c r="CC387" s="74"/>
      <c r="CD387" s="74"/>
      <c r="CE387" s="74"/>
      <c r="CF387" s="74"/>
      <c r="CG387" s="74"/>
      <c r="CH387" s="74"/>
      <c r="CI387" s="74"/>
      <c r="CJ387" s="74"/>
      <c r="CK387" s="74"/>
      <c r="CL387" s="74"/>
      <c r="CM387" s="74"/>
      <c r="CN387" s="74"/>
      <c r="CO387" s="74"/>
      <c r="CP387" s="74"/>
      <c r="CQ387" s="74"/>
      <c r="CR387" s="74"/>
      <c r="CS387" s="74"/>
      <c r="CT387" s="74"/>
      <c r="CU387" s="74"/>
      <c r="CV387" s="74"/>
      <c r="CW387" s="74"/>
      <c r="CX387" s="74"/>
      <c r="CY387" s="74"/>
      <c r="CZ387" s="74"/>
      <c r="DA387" s="74"/>
      <c r="DB387" s="74"/>
      <c r="DC387" s="74"/>
      <c r="DD387" s="74"/>
      <c r="DE387" s="74"/>
      <c r="DF387" s="74"/>
      <c r="DG387" s="74"/>
      <c r="DH387" s="74"/>
      <c r="DI387" s="74"/>
      <c r="DJ387" s="74"/>
      <c r="DK387" s="74"/>
      <c r="DL387" s="74"/>
      <c r="DM387" s="74"/>
      <c r="DN387" s="74"/>
      <c r="DO387" s="74"/>
      <c r="DP387" s="74"/>
      <c r="DQ387" s="74"/>
      <c r="DR387" s="74"/>
      <c r="DS387" s="74"/>
      <c r="DT387" s="74"/>
    </row>
    <row r="388">
      <c r="A388" s="76"/>
      <c r="B388" s="89" t="s">
        <v>362</v>
      </c>
      <c r="C388" s="82" t="s">
        <v>125</v>
      </c>
      <c r="D388" s="82" t="s">
        <v>53</v>
      </c>
      <c r="E388" s="84">
        <v>1.0</v>
      </c>
      <c r="F388" s="71"/>
      <c r="G388" s="71"/>
      <c r="H388" s="85"/>
      <c r="I388" s="85"/>
      <c r="J388" s="73" t="b">
        <v>0</v>
      </c>
      <c r="K388" s="73"/>
      <c r="L388" s="73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  <c r="AV388" s="74"/>
      <c r="AW388" s="74"/>
      <c r="AX388" s="74"/>
      <c r="AY388" s="74"/>
      <c r="AZ388" s="74"/>
      <c r="BA388" s="74"/>
      <c r="BB388" s="74"/>
      <c r="BC388" s="74"/>
      <c r="BD388" s="74"/>
      <c r="BE388" s="74"/>
      <c r="BF388" s="74"/>
      <c r="BG388" s="74"/>
      <c r="BH388" s="74"/>
      <c r="BI388" s="74"/>
      <c r="BJ388" s="74"/>
      <c r="BK388" s="74"/>
      <c r="BL388" s="74"/>
      <c r="BM388" s="74"/>
      <c r="BN388" s="74"/>
      <c r="BO388" s="74"/>
      <c r="BP388" s="74"/>
      <c r="BQ388" s="74"/>
      <c r="BR388" s="74"/>
      <c r="BS388" s="74"/>
      <c r="BT388" s="74"/>
      <c r="BU388" s="74"/>
      <c r="BV388" s="74"/>
      <c r="BW388" s="74"/>
      <c r="BX388" s="74"/>
      <c r="BY388" s="74"/>
      <c r="BZ388" s="74"/>
      <c r="CA388" s="74"/>
      <c r="CB388" s="74"/>
      <c r="CC388" s="74"/>
      <c r="CD388" s="74"/>
      <c r="CE388" s="74"/>
      <c r="CF388" s="74"/>
      <c r="CG388" s="74"/>
      <c r="CH388" s="74"/>
      <c r="CI388" s="74"/>
      <c r="CJ388" s="74"/>
      <c r="CK388" s="74"/>
      <c r="CL388" s="74"/>
      <c r="CM388" s="74"/>
      <c r="CN388" s="74"/>
      <c r="CO388" s="74"/>
      <c r="CP388" s="74"/>
      <c r="CQ388" s="74"/>
      <c r="CR388" s="74"/>
      <c r="CS388" s="74"/>
      <c r="CT388" s="74"/>
      <c r="CU388" s="74"/>
      <c r="CV388" s="74"/>
      <c r="CW388" s="74"/>
      <c r="CX388" s="74"/>
      <c r="CY388" s="74"/>
      <c r="CZ388" s="74"/>
      <c r="DA388" s="74"/>
      <c r="DB388" s="74"/>
      <c r="DC388" s="74"/>
      <c r="DD388" s="74"/>
      <c r="DE388" s="74"/>
      <c r="DF388" s="74"/>
      <c r="DG388" s="74"/>
      <c r="DH388" s="74"/>
      <c r="DI388" s="74"/>
      <c r="DJ388" s="74"/>
      <c r="DK388" s="74"/>
      <c r="DL388" s="74"/>
      <c r="DM388" s="74"/>
      <c r="DN388" s="74"/>
      <c r="DO388" s="74"/>
      <c r="DP388" s="74"/>
      <c r="DQ388" s="74"/>
      <c r="DR388" s="74"/>
      <c r="DS388" s="74"/>
      <c r="DT388" s="74"/>
    </row>
    <row r="389">
      <c r="A389" s="76"/>
      <c r="B389" s="89" t="s">
        <v>362</v>
      </c>
      <c r="C389" s="82" t="s">
        <v>125</v>
      </c>
      <c r="D389" s="82" t="s">
        <v>136</v>
      </c>
      <c r="E389" s="84">
        <v>1.0</v>
      </c>
      <c r="F389" s="71"/>
      <c r="G389" s="71"/>
      <c r="H389" s="85"/>
      <c r="I389" s="85"/>
      <c r="J389" s="73" t="b">
        <v>0</v>
      </c>
      <c r="K389" s="73"/>
      <c r="L389" s="73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  <c r="AV389" s="74"/>
      <c r="AW389" s="74"/>
      <c r="AX389" s="74"/>
      <c r="AY389" s="74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74"/>
      <c r="BL389" s="74"/>
      <c r="BM389" s="74"/>
      <c r="BN389" s="74"/>
      <c r="BO389" s="74"/>
      <c r="BP389" s="74"/>
      <c r="BQ389" s="74"/>
      <c r="BR389" s="74"/>
      <c r="BS389" s="74"/>
      <c r="BT389" s="74"/>
      <c r="BU389" s="74"/>
      <c r="BV389" s="74"/>
      <c r="BW389" s="74"/>
      <c r="BX389" s="74"/>
      <c r="BY389" s="74"/>
      <c r="BZ389" s="74"/>
      <c r="CA389" s="74"/>
      <c r="CB389" s="74"/>
      <c r="CC389" s="74"/>
      <c r="CD389" s="74"/>
      <c r="CE389" s="74"/>
      <c r="CF389" s="74"/>
      <c r="CG389" s="74"/>
      <c r="CH389" s="74"/>
      <c r="CI389" s="74"/>
      <c r="CJ389" s="74"/>
      <c r="CK389" s="74"/>
      <c r="CL389" s="74"/>
      <c r="CM389" s="74"/>
      <c r="CN389" s="74"/>
      <c r="CO389" s="74"/>
      <c r="CP389" s="74"/>
      <c r="CQ389" s="74"/>
      <c r="CR389" s="74"/>
      <c r="CS389" s="74"/>
      <c r="CT389" s="74"/>
      <c r="CU389" s="74"/>
      <c r="CV389" s="74"/>
      <c r="CW389" s="74"/>
      <c r="CX389" s="74"/>
      <c r="CY389" s="74"/>
      <c r="CZ389" s="74"/>
      <c r="DA389" s="74"/>
      <c r="DB389" s="74"/>
      <c r="DC389" s="74"/>
      <c r="DD389" s="74"/>
      <c r="DE389" s="74"/>
      <c r="DF389" s="74"/>
      <c r="DG389" s="74"/>
      <c r="DH389" s="74"/>
      <c r="DI389" s="74"/>
      <c r="DJ389" s="74"/>
      <c r="DK389" s="74"/>
      <c r="DL389" s="74"/>
      <c r="DM389" s="74"/>
      <c r="DN389" s="74"/>
      <c r="DO389" s="74"/>
      <c r="DP389" s="74"/>
      <c r="DQ389" s="74"/>
      <c r="DR389" s="74"/>
      <c r="DS389" s="74"/>
      <c r="DT389" s="74"/>
    </row>
    <row r="390">
      <c r="A390" s="76"/>
      <c r="B390" s="89" t="s">
        <v>362</v>
      </c>
      <c r="C390" s="82" t="s">
        <v>125</v>
      </c>
      <c r="D390" s="82" t="s">
        <v>104</v>
      </c>
      <c r="E390" s="84">
        <v>1.0</v>
      </c>
      <c r="F390" s="71"/>
      <c r="G390" s="71"/>
      <c r="H390" s="85"/>
      <c r="I390" s="85"/>
      <c r="J390" s="73" t="b">
        <v>0</v>
      </c>
      <c r="K390" s="73"/>
      <c r="L390" s="73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  <c r="AV390" s="74"/>
      <c r="AW390" s="74"/>
      <c r="AX390" s="74"/>
      <c r="AY390" s="74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74"/>
      <c r="BL390" s="74"/>
      <c r="BM390" s="74"/>
      <c r="BN390" s="74"/>
      <c r="BO390" s="74"/>
      <c r="BP390" s="74"/>
      <c r="BQ390" s="74"/>
      <c r="BR390" s="74"/>
      <c r="BS390" s="74"/>
      <c r="BT390" s="74"/>
      <c r="BU390" s="74"/>
      <c r="BV390" s="74"/>
      <c r="BW390" s="74"/>
      <c r="BX390" s="74"/>
      <c r="BY390" s="74"/>
      <c r="BZ390" s="74"/>
      <c r="CA390" s="74"/>
      <c r="CB390" s="74"/>
      <c r="CC390" s="74"/>
      <c r="CD390" s="74"/>
      <c r="CE390" s="74"/>
      <c r="CF390" s="74"/>
      <c r="CG390" s="74"/>
      <c r="CH390" s="74"/>
      <c r="CI390" s="74"/>
      <c r="CJ390" s="74"/>
      <c r="CK390" s="74"/>
      <c r="CL390" s="74"/>
      <c r="CM390" s="74"/>
      <c r="CN390" s="74"/>
      <c r="CO390" s="74"/>
      <c r="CP390" s="74"/>
      <c r="CQ390" s="74"/>
      <c r="CR390" s="74"/>
      <c r="CS390" s="74"/>
      <c r="CT390" s="74"/>
      <c r="CU390" s="74"/>
      <c r="CV390" s="74"/>
      <c r="CW390" s="74"/>
      <c r="CX390" s="74"/>
      <c r="CY390" s="74"/>
      <c r="CZ390" s="74"/>
      <c r="DA390" s="74"/>
      <c r="DB390" s="74"/>
      <c r="DC390" s="74"/>
      <c r="DD390" s="74"/>
      <c r="DE390" s="74"/>
      <c r="DF390" s="74"/>
      <c r="DG390" s="74"/>
      <c r="DH390" s="74"/>
      <c r="DI390" s="74"/>
      <c r="DJ390" s="74"/>
      <c r="DK390" s="74"/>
      <c r="DL390" s="74"/>
      <c r="DM390" s="74"/>
      <c r="DN390" s="74"/>
      <c r="DO390" s="74"/>
      <c r="DP390" s="74"/>
      <c r="DQ390" s="74"/>
      <c r="DR390" s="74"/>
      <c r="DS390" s="74"/>
      <c r="DT390" s="74"/>
    </row>
    <row r="391">
      <c r="A391" s="76"/>
      <c r="B391" s="89" t="s">
        <v>362</v>
      </c>
      <c r="C391" s="82" t="s">
        <v>125</v>
      </c>
      <c r="D391" s="82" t="s">
        <v>71</v>
      </c>
      <c r="E391" s="84">
        <v>1.0</v>
      </c>
      <c r="F391" s="71"/>
      <c r="G391" s="71"/>
      <c r="H391" s="85"/>
      <c r="I391" s="85"/>
      <c r="J391" s="73" t="b">
        <v>0</v>
      </c>
      <c r="K391" s="73"/>
      <c r="L391" s="73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  <c r="AV391" s="74"/>
      <c r="AW391" s="74"/>
      <c r="AX391" s="74"/>
      <c r="AY391" s="74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74"/>
      <c r="BL391" s="74"/>
      <c r="BM391" s="74"/>
      <c r="BN391" s="74"/>
      <c r="BO391" s="74"/>
      <c r="BP391" s="74"/>
      <c r="BQ391" s="74"/>
      <c r="BR391" s="74"/>
      <c r="BS391" s="74"/>
      <c r="BT391" s="74"/>
      <c r="BU391" s="74"/>
      <c r="BV391" s="74"/>
      <c r="BW391" s="74"/>
      <c r="BX391" s="74"/>
      <c r="BY391" s="74"/>
      <c r="BZ391" s="74"/>
      <c r="CA391" s="74"/>
      <c r="CB391" s="74"/>
      <c r="CC391" s="74"/>
      <c r="CD391" s="74"/>
      <c r="CE391" s="74"/>
      <c r="CF391" s="74"/>
      <c r="CG391" s="74"/>
      <c r="CH391" s="74"/>
      <c r="CI391" s="74"/>
      <c r="CJ391" s="74"/>
      <c r="CK391" s="74"/>
      <c r="CL391" s="74"/>
      <c r="CM391" s="74"/>
      <c r="CN391" s="74"/>
      <c r="CO391" s="74"/>
      <c r="CP391" s="74"/>
      <c r="CQ391" s="74"/>
      <c r="CR391" s="74"/>
      <c r="CS391" s="74"/>
      <c r="CT391" s="74"/>
      <c r="CU391" s="74"/>
      <c r="CV391" s="74"/>
      <c r="CW391" s="74"/>
      <c r="CX391" s="74"/>
      <c r="CY391" s="74"/>
      <c r="CZ391" s="74"/>
      <c r="DA391" s="74"/>
      <c r="DB391" s="74"/>
      <c r="DC391" s="74"/>
      <c r="DD391" s="74"/>
      <c r="DE391" s="74"/>
      <c r="DF391" s="74"/>
      <c r="DG391" s="74"/>
      <c r="DH391" s="74"/>
      <c r="DI391" s="74"/>
      <c r="DJ391" s="74"/>
      <c r="DK391" s="74"/>
      <c r="DL391" s="74"/>
      <c r="DM391" s="74"/>
      <c r="DN391" s="74"/>
      <c r="DO391" s="74"/>
      <c r="DP391" s="74"/>
      <c r="DQ391" s="74"/>
      <c r="DR391" s="74"/>
      <c r="DS391" s="74"/>
      <c r="DT391" s="74"/>
    </row>
    <row r="392">
      <c r="A392" s="76"/>
      <c r="B392" s="89" t="s">
        <v>362</v>
      </c>
      <c r="C392" s="82" t="s">
        <v>125</v>
      </c>
      <c r="D392" s="82" t="s">
        <v>132</v>
      </c>
      <c r="E392" s="84">
        <v>1.0</v>
      </c>
      <c r="F392" s="71"/>
      <c r="G392" s="71"/>
      <c r="H392" s="85"/>
      <c r="I392" s="85"/>
      <c r="J392" s="73" t="b">
        <v>0</v>
      </c>
      <c r="K392" s="73"/>
      <c r="L392" s="73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  <c r="AV392" s="74"/>
      <c r="AW392" s="74"/>
      <c r="AX392" s="74"/>
      <c r="AY392" s="74"/>
      <c r="AZ392" s="74"/>
      <c r="BA392" s="74"/>
      <c r="BB392" s="74"/>
      <c r="BC392" s="74"/>
      <c r="BD392" s="74"/>
      <c r="BE392" s="74"/>
      <c r="BF392" s="74"/>
      <c r="BG392" s="74"/>
      <c r="BH392" s="74"/>
      <c r="BI392" s="74"/>
      <c r="BJ392" s="74"/>
      <c r="BK392" s="74"/>
      <c r="BL392" s="74"/>
      <c r="BM392" s="74"/>
      <c r="BN392" s="74"/>
      <c r="BO392" s="74"/>
      <c r="BP392" s="74"/>
      <c r="BQ392" s="74"/>
      <c r="BR392" s="74"/>
      <c r="BS392" s="74"/>
      <c r="BT392" s="74"/>
      <c r="BU392" s="74"/>
      <c r="BV392" s="74"/>
      <c r="BW392" s="74"/>
      <c r="BX392" s="74"/>
      <c r="BY392" s="74"/>
      <c r="BZ392" s="74"/>
      <c r="CA392" s="74"/>
      <c r="CB392" s="74"/>
      <c r="CC392" s="74"/>
      <c r="CD392" s="74"/>
      <c r="CE392" s="74"/>
      <c r="CF392" s="74"/>
      <c r="CG392" s="74"/>
      <c r="CH392" s="74"/>
      <c r="CI392" s="74"/>
      <c r="CJ392" s="74"/>
      <c r="CK392" s="74"/>
      <c r="CL392" s="74"/>
      <c r="CM392" s="74"/>
      <c r="CN392" s="74"/>
      <c r="CO392" s="74"/>
      <c r="CP392" s="74"/>
      <c r="CQ392" s="74"/>
      <c r="CR392" s="74"/>
      <c r="CS392" s="74"/>
      <c r="CT392" s="74"/>
      <c r="CU392" s="74"/>
      <c r="CV392" s="74"/>
      <c r="CW392" s="74"/>
      <c r="CX392" s="74"/>
      <c r="CY392" s="74"/>
      <c r="CZ392" s="74"/>
      <c r="DA392" s="74"/>
      <c r="DB392" s="74"/>
      <c r="DC392" s="74"/>
      <c r="DD392" s="74"/>
      <c r="DE392" s="74"/>
      <c r="DF392" s="74"/>
      <c r="DG392" s="74"/>
      <c r="DH392" s="74"/>
      <c r="DI392" s="74"/>
      <c r="DJ392" s="74"/>
      <c r="DK392" s="74"/>
      <c r="DL392" s="74"/>
      <c r="DM392" s="74"/>
      <c r="DN392" s="74"/>
      <c r="DO392" s="74"/>
      <c r="DP392" s="74"/>
      <c r="DQ392" s="74"/>
      <c r="DR392" s="74"/>
      <c r="DS392" s="74"/>
      <c r="DT392" s="74"/>
    </row>
    <row r="393">
      <c r="A393" s="76"/>
      <c r="B393" s="89" t="s">
        <v>362</v>
      </c>
      <c r="C393" s="82" t="s">
        <v>125</v>
      </c>
      <c r="D393" s="82" t="s">
        <v>72</v>
      </c>
      <c r="E393" s="84">
        <v>1.0</v>
      </c>
      <c r="F393" s="71"/>
      <c r="G393" s="71"/>
      <c r="H393" s="85"/>
      <c r="I393" s="85"/>
      <c r="J393" s="73" t="b">
        <v>0</v>
      </c>
      <c r="K393" s="73"/>
      <c r="L393" s="73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  <c r="AV393" s="74"/>
      <c r="AW393" s="74"/>
      <c r="AX393" s="74"/>
      <c r="AY393" s="74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74"/>
      <c r="BL393" s="74"/>
      <c r="BM393" s="74"/>
      <c r="BN393" s="74"/>
      <c r="BO393" s="74"/>
      <c r="BP393" s="74"/>
      <c r="BQ393" s="74"/>
      <c r="BR393" s="74"/>
      <c r="BS393" s="74"/>
      <c r="BT393" s="74"/>
      <c r="BU393" s="74"/>
      <c r="BV393" s="74"/>
      <c r="BW393" s="74"/>
      <c r="BX393" s="74"/>
      <c r="BY393" s="74"/>
      <c r="BZ393" s="74"/>
      <c r="CA393" s="74"/>
      <c r="CB393" s="74"/>
      <c r="CC393" s="74"/>
      <c r="CD393" s="74"/>
      <c r="CE393" s="74"/>
      <c r="CF393" s="74"/>
      <c r="CG393" s="74"/>
      <c r="CH393" s="74"/>
      <c r="CI393" s="74"/>
      <c r="CJ393" s="74"/>
      <c r="CK393" s="74"/>
      <c r="CL393" s="74"/>
      <c r="CM393" s="74"/>
      <c r="CN393" s="74"/>
      <c r="CO393" s="74"/>
      <c r="CP393" s="74"/>
      <c r="CQ393" s="74"/>
      <c r="CR393" s="74"/>
      <c r="CS393" s="74"/>
      <c r="CT393" s="74"/>
      <c r="CU393" s="74"/>
      <c r="CV393" s="74"/>
      <c r="CW393" s="74"/>
      <c r="CX393" s="74"/>
      <c r="CY393" s="74"/>
      <c r="CZ393" s="74"/>
      <c r="DA393" s="74"/>
      <c r="DB393" s="74"/>
      <c r="DC393" s="74"/>
      <c r="DD393" s="74"/>
      <c r="DE393" s="74"/>
      <c r="DF393" s="74"/>
      <c r="DG393" s="74"/>
      <c r="DH393" s="74"/>
      <c r="DI393" s="74"/>
      <c r="DJ393" s="74"/>
      <c r="DK393" s="74"/>
      <c r="DL393" s="74"/>
      <c r="DM393" s="74"/>
      <c r="DN393" s="74"/>
      <c r="DO393" s="74"/>
      <c r="DP393" s="74"/>
      <c r="DQ393" s="74"/>
      <c r="DR393" s="74"/>
      <c r="DS393" s="74"/>
      <c r="DT393" s="74"/>
    </row>
    <row r="394">
      <c r="A394" s="76"/>
      <c r="B394" s="89" t="s">
        <v>362</v>
      </c>
      <c r="C394" s="82" t="s">
        <v>125</v>
      </c>
      <c r="D394" s="82" t="s">
        <v>125</v>
      </c>
      <c r="E394" s="84">
        <v>1.0</v>
      </c>
      <c r="F394" s="71"/>
      <c r="G394" s="71"/>
      <c r="H394" s="85"/>
      <c r="I394" s="85"/>
      <c r="J394" s="73" t="b">
        <v>0</v>
      </c>
      <c r="K394" s="73"/>
      <c r="L394" s="73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  <c r="AV394" s="74"/>
      <c r="AW394" s="74"/>
      <c r="AX394" s="74"/>
      <c r="AY394" s="74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74"/>
      <c r="BL394" s="74"/>
      <c r="BM394" s="74"/>
      <c r="BN394" s="74"/>
      <c r="BO394" s="74"/>
      <c r="BP394" s="74"/>
      <c r="BQ394" s="74"/>
      <c r="BR394" s="74"/>
      <c r="BS394" s="74"/>
      <c r="BT394" s="74"/>
      <c r="BU394" s="74"/>
      <c r="BV394" s="74"/>
      <c r="BW394" s="74"/>
      <c r="BX394" s="74"/>
      <c r="BY394" s="74"/>
      <c r="BZ394" s="74"/>
      <c r="CA394" s="74"/>
      <c r="CB394" s="74"/>
      <c r="CC394" s="74"/>
      <c r="CD394" s="74"/>
      <c r="CE394" s="74"/>
      <c r="CF394" s="74"/>
      <c r="CG394" s="74"/>
      <c r="CH394" s="74"/>
      <c r="CI394" s="74"/>
      <c r="CJ394" s="74"/>
      <c r="CK394" s="74"/>
      <c r="CL394" s="74"/>
      <c r="CM394" s="74"/>
      <c r="CN394" s="74"/>
      <c r="CO394" s="74"/>
      <c r="CP394" s="74"/>
      <c r="CQ394" s="74"/>
      <c r="CR394" s="74"/>
      <c r="CS394" s="74"/>
      <c r="CT394" s="74"/>
      <c r="CU394" s="74"/>
      <c r="CV394" s="74"/>
      <c r="CW394" s="74"/>
      <c r="CX394" s="74"/>
      <c r="CY394" s="74"/>
      <c r="CZ394" s="74"/>
      <c r="DA394" s="74"/>
      <c r="DB394" s="74"/>
      <c r="DC394" s="74"/>
      <c r="DD394" s="74"/>
      <c r="DE394" s="74"/>
      <c r="DF394" s="74"/>
      <c r="DG394" s="74"/>
      <c r="DH394" s="74"/>
      <c r="DI394" s="74"/>
      <c r="DJ394" s="74"/>
      <c r="DK394" s="74"/>
      <c r="DL394" s="74"/>
      <c r="DM394" s="74"/>
      <c r="DN394" s="74"/>
      <c r="DO394" s="74"/>
      <c r="DP394" s="74"/>
      <c r="DQ394" s="74"/>
      <c r="DR394" s="74"/>
      <c r="DS394" s="74"/>
      <c r="DT394" s="74"/>
    </row>
    <row r="395">
      <c r="A395" s="76"/>
      <c r="B395" s="89" t="s">
        <v>362</v>
      </c>
      <c r="C395" s="82" t="s">
        <v>125</v>
      </c>
      <c r="D395" s="82" t="s">
        <v>149</v>
      </c>
      <c r="E395" s="84">
        <v>1.0</v>
      </c>
      <c r="F395" s="71"/>
      <c r="G395" s="71"/>
      <c r="H395" s="85"/>
      <c r="I395" s="85"/>
      <c r="J395" s="73" t="b">
        <v>0</v>
      </c>
      <c r="K395" s="73"/>
      <c r="L395" s="73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  <c r="AV395" s="74"/>
      <c r="AW395" s="74"/>
      <c r="AX395" s="74"/>
      <c r="AY395" s="74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74"/>
      <c r="BL395" s="74"/>
      <c r="BM395" s="74"/>
      <c r="BN395" s="74"/>
      <c r="BO395" s="74"/>
      <c r="BP395" s="74"/>
      <c r="BQ395" s="74"/>
      <c r="BR395" s="74"/>
      <c r="BS395" s="74"/>
      <c r="BT395" s="74"/>
      <c r="BU395" s="74"/>
      <c r="BV395" s="74"/>
      <c r="BW395" s="74"/>
      <c r="BX395" s="74"/>
      <c r="BY395" s="74"/>
      <c r="BZ395" s="74"/>
      <c r="CA395" s="74"/>
      <c r="CB395" s="74"/>
      <c r="CC395" s="74"/>
      <c r="CD395" s="74"/>
      <c r="CE395" s="74"/>
      <c r="CF395" s="74"/>
      <c r="CG395" s="74"/>
      <c r="CH395" s="74"/>
      <c r="CI395" s="74"/>
      <c r="CJ395" s="74"/>
      <c r="CK395" s="74"/>
      <c r="CL395" s="74"/>
      <c r="CM395" s="74"/>
      <c r="CN395" s="74"/>
      <c r="CO395" s="74"/>
      <c r="CP395" s="74"/>
      <c r="CQ395" s="74"/>
      <c r="CR395" s="74"/>
      <c r="CS395" s="74"/>
      <c r="CT395" s="74"/>
      <c r="CU395" s="74"/>
      <c r="CV395" s="74"/>
      <c r="CW395" s="74"/>
      <c r="CX395" s="74"/>
      <c r="CY395" s="74"/>
      <c r="CZ395" s="74"/>
      <c r="DA395" s="74"/>
      <c r="DB395" s="74"/>
      <c r="DC395" s="74"/>
      <c r="DD395" s="74"/>
      <c r="DE395" s="74"/>
      <c r="DF395" s="74"/>
      <c r="DG395" s="74"/>
      <c r="DH395" s="74"/>
      <c r="DI395" s="74"/>
      <c r="DJ395" s="74"/>
      <c r="DK395" s="74"/>
      <c r="DL395" s="74"/>
      <c r="DM395" s="74"/>
      <c r="DN395" s="74"/>
      <c r="DO395" s="74"/>
      <c r="DP395" s="74"/>
      <c r="DQ395" s="74"/>
      <c r="DR395" s="74"/>
      <c r="DS395" s="74"/>
      <c r="DT395" s="74"/>
    </row>
    <row r="396">
      <c r="A396" s="76"/>
      <c r="B396" s="89" t="s">
        <v>362</v>
      </c>
      <c r="C396" s="82" t="s">
        <v>125</v>
      </c>
      <c r="D396" s="82" t="s">
        <v>90</v>
      </c>
      <c r="E396" s="84">
        <v>1.0</v>
      </c>
      <c r="F396" s="71"/>
      <c r="G396" s="71"/>
      <c r="H396" s="85"/>
      <c r="I396" s="85"/>
      <c r="J396" s="73" t="b">
        <v>0</v>
      </c>
      <c r="K396" s="73"/>
      <c r="L396" s="73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  <c r="AV396" s="74"/>
      <c r="AW396" s="74"/>
      <c r="AX396" s="74"/>
      <c r="AY396" s="74"/>
      <c r="AZ396" s="74"/>
      <c r="BA396" s="74"/>
      <c r="BB396" s="74"/>
      <c r="BC396" s="74"/>
      <c r="BD396" s="74"/>
      <c r="BE396" s="74"/>
      <c r="BF396" s="74"/>
      <c r="BG396" s="74"/>
      <c r="BH396" s="74"/>
      <c r="BI396" s="74"/>
      <c r="BJ396" s="74"/>
      <c r="BK396" s="74"/>
      <c r="BL396" s="74"/>
      <c r="BM396" s="74"/>
      <c r="BN396" s="74"/>
      <c r="BO396" s="74"/>
      <c r="BP396" s="74"/>
      <c r="BQ396" s="74"/>
      <c r="BR396" s="74"/>
      <c r="BS396" s="74"/>
      <c r="BT396" s="74"/>
      <c r="BU396" s="74"/>
      <c r="BV396" s="74"/>
      <c r="BW396" s="74"/>
      <c r="BX396" s="74"/>
      <c r="BY396" s="74"/>
      <c r="BZ396" s="74"/>
      <c r="CA396" s="74"/>
      <c r="CB396" s="74"/>
      <c r="CC396" s="74"/>
      <c r="CD396" s="74"/>
      <c r="CE396" s="74"/>
      <c r="CF396" s="74"/>
      <c r="CG396" s="74"/>
      <c r="CH396" s="74"/>
      <c r="CI396" s="74"/>
      <c r="CJ396" s="74"/>
      <c r="CK396" s="74"/>
      <c r="CL396" s="74"/>
      <c r="CM396" s="74"/>
      <c r="CN396" s="74"/>
      <c r="CO396" s="74"/>
      <c r="CP396" s="74"/>
      <c r="CQ396" s="74"/>
      <c r="CR396" s="74"/>
      <c r="CS396" s="74"/>
      <c r="CT396" s="74"/>
      <c r="CU396" s="74"/>
      <c r="CV396" s="74"/>
      <c r="CW396" s="74"/>
      <c r="CX396" s="74"/>
      <c r="CY396" s="74"/>
      <c r="CZ396" s="74"/>
      <c r="DA396" s="74"/>
      <c r="DB396" s="74"/>
      <c r="DC396" s="74"/>
      <c r="DD396" s="74"/>
      <c r="DE396" s="74"/>
      <c r="DF396" s="74"/>
      <c r="DG396" s="74"/>
      <c r="DH396" s="74"/>
      <c r="DI396" s="74"/>
      <c r="DJ396" s="74"/>
      <c r="DK396" s="74"/>
      <c r="DL396" s="74"/>
      <c r="DM396" s="74"/>
      <c r="DN396" s="74"/>
      <c r="DO396" s="74"/>
      <c r="DP396" s="74"/>
      <c r="DQ396" s="74"/>
      <c r="DR396" s="74"/>
      <c r="DS396" s="74"/>
      <c r="DT396" s="74"/>
    </row>
    <row r="397">
      <c r="A397" s="76"/>
      <c r="B397" s="89" t="s">
        <v>363</v>
      </c>
      <c r="C397" s="82" t="s">
        <v>125</v>
      </c>
      <c r="D397" s="82" t="s">
        <v>69</v>
      </c>
      <c r="E397" s="84">
        <v>1.0</v>
      </c>
      <c r="F397" s="71"/>
      <c r="G397" s="71"/>
      <c r="H397" s="85"/>
      <c r="I397" s="85"/>
      <c r="J397" s="73" t="b">
        <v>0</v>
      </c>
      <c r="K397" s="73"/>
      <c r="L397" s="73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  <c r="AV397" s="74"/>
      <c r="AW397" s="74"/>
      <c r="AX397" s="74"/>
      <c r="AY397" s="74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74"/>
      <c r="BL397" s="74"/>
      <c r="BM397" s="74"/>
      <c r="BN397" s="74"/>
      <c r="BO397" s="74"/>
      <c r="BP397" s="74"/>
      <c r="BQ397" s="74"/>
      <c r="BR397" s="74"/>
      <c r="BS397" s="74"/>
      <c r="BT397" s="74"/>
      <c r="BU397" s="74"/>
      <c r="BV397" s="74"/>
      <c r="BW397" s="74"/>
      <c r="BX397" s="74"/>
      <c r="BY397" s="74"/>
      <c r="BZ397" s="74"/>
      <c r="CA397" s="74"/>
      <c r="CB397" s="74"/>
      <c r="CC397" s="74"/>
      <c r="CD397" s="74"/>
      <c r="CE397" s="74"/>
      <c r="CF397" s="74"/>
      <c r="CG397" s="74"/>
      <c r="CH397" s="74"/>
      <c r="CI397" s="74"/>
      <c r="CJ397" s="74"/>
      <c r="CK397" s="74"/>
      <c r="CL397" s="74"/>
      <c r="CM397" s="74"/>
      <c r="CN397" s="74"/>
      <c r="CO397" s="74"/>
      <c r="CP397" s="74"/>
      <c r="CQ397" s="74"/>
      <c r="CR397" s="74"/>
      <c r="CS397" s="74"/>
      <c r="CT397" s="74"/>
      <c r="CU397" s="74"/>
      <c r="CV397" s="74"/>
      <c r="CW397" s="74"/>
      <c r="CX397" s="74"/>
      <c r="CY397" s="74"/>
      <c r="CZ397" s="74"/>
      <c r="DA397" s="74"/>
      <c r="DB397" s="74"/>
      <c r="DC397" s="74"/>
      <c r="DD397" s="74"/>
      <c r="DE397" s="74"/>
      <c r="DF397" s="74"/>
      <c r="DG397" s="74"/>
      <c r="DH397" s="74"/>
      <c r="DI397" s="74"/>
      <c r="DJ397" s="74"/>
      <c r="DK397" s="74"/>
      <c r="DL397" s="74"/>
      <c r="DM397" s="74"/>
      <c r="DN397" s="74"/>
      <c r="DO397" s="74"/>
      <c r="DP397" s="74"/>
      <c r="DQ397" s="74"/>
      <c r="DR397" s="74"/>
      <c r="DS397" s="74"/>
      <c r="DT397" s="74"/>
    </row>
    <row r="398">
      <c r="A398" s="76"/>
      <c r="B398" s="89" t="s">
        <v>363</v>
      </c>
      <c r="C398" s="82" t="s">
        <v>125</v>
      </c>
      <c r="D398" s="82" t="s">
        <v>88</v>
      </c>
      <c r="E398" s="84">
        <v>1.0</v>
      </c>
      <c r="F398" s="71"/>
      <c r="G398" s="71"/>
      <c r="H398" s="85"/>
      <c r="I398" s="85"/>
      <c r="J398" s="73" t="b">
        <v>0</v>
      </c>
      <c r="K398" s="73"/>
      <c r="L398" s="73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  <c r="AV398" s="74"/>
      <c r="AW398" s="74"/>
      <c r="AX398" s="74"/>
      <c r="AY398" s="74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74"/>
      <c r="BL398" s="74"/>
      <c r="BM398" s="74"/>
      <c r="BN398" s="74"/>
      <c r="BO398" s="74"/>
      <c r="BP398" s="74"/>
      <c r="BQ398" s="74"/>
      <c r="BR398" s="74"/>
      <c r="BS398" s="74"/>
      <c r="BT398" s="74"/>
      <c r="BU398" s="74"/>
      <c r="BV398" s="74"/>
      <c r="BW398" s="74"/>
      <c r="BX398" s="74"/>
      <c r="BY398" s="74"/>
      <c r="BZ398" s="74"/>
      <c r="CA398" s="74"/>
      <c r="CB398" s="74"/>
      <c r="CC398" s="74"/>
      <c r="CD398" s="74"/>
      <c r="CE398" s="74"/>
      <c r="CF398" s="74"/>
      <c r="CG398" s="74"/>
      <c r="CH398" s="74"/>
      <c r="CI398" s="74"/>
      <c r="CJ398" s="74"/>
      <c r="CK398" s="74"/>
      <c r="CL398" s="74"/>
      <c r="CM398" s="74"/>
      <c r="CN398" s="74"/>
      <c r="CO398" s="74"/>
      <c r="CP398" s="74"/>
      <c r="CQ398" s="74"/>
      <c r="CR398" s="74"/>
      <c r="CS398" s="74"/>
      <c r="CT398" s="74"/>
      <c r="CU398" s="74"/>
      <c r="CV398" s="74"/>
      <c r="CW398" s="74"/>
      <c r="CX398" s="74"/>
      <c r="CY398" s="74"/>
      <c r="CZ398" s="74"/>
      <c r="DA398" s="74"/>
      <c r="DB398" s="74"/>
      <c r="DC398" s="74"/>
      <c r="DD398" s="74"/>
      <c r="DE398" s="74"/>
      <c r="DF398" s="74"/>
      <c r="DG398" s="74"/>
      <c r="DH398" s="74"/>
      <c r="DI398" s="74"/>
      <c r="DJ398" s="74"/>
      <c r="DK398" s="74"/>
      <c r="DL398" s="74"/>
      <c r="DM398" s="74"/>
      <c r="DN398" s="74"/>
      <c r="DO398" s="74"/>
      <c r="DP398" s="74"/>
      <c r="DQ398" s="74"/>
      <c r="DR398" s="74"/>
      <c r="DS398" s="74"/>
      <c r="DT398" s="74"/>
    </row>
    <row r="399">
      <c r="A399" s="76"/>
      <c r="B399" s="89" t="s">
        <v>363</v>
      </c>
      <c r="C399" s="82" t="s">
        <v>125</v>
      </c>
      <c r="D399" s="82" t="s">
        <v>53</v>
      </c>
      <c r="E399" s="84">
        <v>1.0</v>
      </c>
      <c r="F399" s="71"/>
      <c r="G399" s="71"/>
      <c r="H399" s="85"/>
      <c r="I399" s="85"/>
      <c r="J399" s="73" t="b">
        <v>0</v>
      </c>
      <c r="K399" s="73"/>
      <c r="L399" s="73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  <c r="AV399" s="74"/>
      <c r="AW399" s="74"/>
      <c r="AX399" s="74"/>
      <c r="AY399" s="74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74"/>
      <c r="BL399" s="74"/>
      <c r="BM399" s="74"/>
      <c r="BN399" s="74"/>
      <c r="BO399" s="74"/>
      <c r="BP399" s="74"/>
      <c r="BQ399" s="74"/>
      <c r="BR399" s="74"/>
      <c r="BS399" s="74"/>
      <c r="BT399" s="74"/>
      <c r="BU399" s="74"/>
      <c r="BV399" s="74"/>
      <c r="BW399" s="74"/>
      <c r="BX399" s="74"/>
      <c r="BY399" s="74"/>
      <c r="BZ399" s="74"/>
      <c r="CA399" s="74"/>
      <c r="CB399" s="74"/>
      <c r="CC399" s="74"/>
      <c r="CD399" s="74"/>
      <c r="CE399" s="74"/>
      <c r="CF399" s="74"/>
      <c r="CG399" s="74"/>
      <c r="CH399" s="74"/>
      <c r="CI399" s="74"/>
      <c r="CJ399" s="74"/>
      <c r="CK399" s="74"/>
      <c r="CL399" s="74"/>
      <c r="CM399" s="74"/>
      <c r="CN399" s="74"/>
      <c r="CO399" s="74"/>
      <c r="CP399" s="74"/>
      <c r="CQ399" s="74"/>
      <c r="CR399" s="74"/>
      <c r="CS399" s="74"/>
      <c r="CT399" s="74"/>
      <c r="CU399" s="74"/>
      <c r="CV399" s="74"/>
      <c r="CW399" s="74"/>
      <c r="CX399" s="74"/>
      <c r="CY399" s="74"/>
      <c r="CZ399" s="74"/>
      <c r="DA399" s="74"/>
      <c r="DB399" s="74"/>
      <c r="DC399" s="74"/>
      <c r="DD399" s="74"/>
      <c r="DE399" s="74"/>
      <c r="DF399" s="74"/>
      <c r="DG399" s="74"/>
      <c r="DH399" s="74"/>
      <c r="DI399" s="74"/>
      <c r="DJ399" s="74"/>
      <c r="DK399" s="74"/>
      <c r="DL399" s="74"/>
      <c r="DM399" s="74"/>
      <c r="DN399" s="74"/>
      <c r="DO399" s="74"/>
      <c r="DP399" s="74"/>
      <c r="DQ399" s="74"/>
      <c r="DR399" s="74"/>
      <c r="DS399" s="74"/>
      <c r="DT399" s="74"/>
    </row>
    <row r="400">
      <c r="A400" s="76"/>
      <c r="B400" s="89" t="s">
        <v>363</v>
      </c>
      <c r="C400" s="82" t="s">
        <v>125</v>
      </c>
      <c r="D400" s="82" t="s">
        <v>136</v>
      </c>
      <c r="E400" s="84">
        <v>1.0</v>
      </c>
      <c r="F400" s="71"/>
      <c r="G400" s="71"/>
      <c r="H400" s="85"/>
      <c r="I400" s="85"/>
      <c r="J400" s="73" t="b">
        <v>0</v>
      </c>
      <c r="K400" s="73"/>
      <c r="L400" s="73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  <c r="AV400" s="74"/>
      <c r="AW400" s="74"/>
      <c r="AX400" s="74"/>
      <c r="AY400" s="74"/>
      <c r="AZ400" s="74"/>
      <c r="BA400" s="74"/>
      <c r="BB400" s="74"/>
      <c r="BC400" s="74"/>
      <c r="BD400" s="74"/>
      <c r="BE400" s="74"/>
      <c r="BF400" s="74"/>
      <c r="BG400" s="74"/>
      <c r="BH400" s="74"/>
      <c r="BI400" s="74"/>
      <c r="BJ400" s="74"/>
      <c r="BK400" s="74"/>
      <c r="BL400" s="74"/>
      <c r="BM400" s="74"/>
      <c r="BN400" s="74"/>
      <c r="BO400" s="74"/>
      <c r="BP400" s="74"/>
      <c r="BQ400" s="74"/>
      <c r="BR400" s="74"/>
      <c r="BS400" s="74"/>
      <c r="BT400" s="74"/>
      <c r="BU400" s="74"/>
      <c r="BV400" s="74"/>
      <c r="BW400" s="74"/>
      <c r="BX400" s="74"/>
      <c r="BY400" s="74"/>
      <c r="BZ400" s="74"/>
      <c r="CA400" s="74"/>
      <c r="CB400" s="74"/>
      <c r="CC400" s="74"/>
      <c r="CD400" s="74"/>
      <c r="CE400" s="74"/>
      <c r="CF400" s="74"/>
      <c r="CG400" s="74"/>
      <c r="CH400" s="74"/>
      <c r="CI400" s="74"/>
      <c r="CJ400" s="74"/>
      <c r="CK400" s="74"/>
      <c r="CL400" s="74"/>
      <c r="CM400" s="74"/>
      <c r="CN400" s="74"/>
      <c r="CO400" s="74"/>
      <c r="CP400" s="74"/>
      <c r="CQ400" s="74"/>
      <c r="CR400" s="74"/>
      <c r="CS400" s="74"/>
      <c r="CT400" s="74"/>
      <c r="CU400" s="74"/>
      <c r="CV400" s="74"/>
      <c r="CW400" s="74"/>
      <c r="CX400" s="74"/>
      <c r="CY400" s="74"/>
      <c r="CZ400" s="74"/>
      <c r="DA400" s="74"/>
      <c r="DB400" s="74"/>
      <c r="DC400" s="74"/>
      <c r="DD400" s="74"/>
      <c r="DE400" s="74"/>
      <c r="DF400" s="74"/>
      <c r="DG400" s="74"/>
      <c r="DH400" s="74"/>
      <c r="DI400" s="74"/>
      <c r="DJ400" s="74"/>
      <c r="DK400" s="74"/>
      <c r="DL400" s="74"/>
      <c r="DM400" s="74"/>
      <c r="DN400" s="74"/>
      <c r="DO400" s="74"/>
      <c r="DP400" s="74"/>
      <c r="DQ400" s="74"/>
      <c r="DR400" s="74"/>
      <c r="DS400" s="74"/>
      <c r="DT400" s="74"/>
    </row>
    <row r="401">
      <c r="A401" s="76"/>
      <c r="B401" s="89" t="s">
        <v>363</v>
      </c>
      <c r="C401" s="82" t="s">
        <v>125</v>
      </c>
      <c r="D401" s="82" t="s">
        <v>104</v>
      </c>
      <c r="E401" s="84">
        <v>1.0</v>
      </c>
      <c r="F401" s="71"/>
      <c r="G401" s="71"/>
      <c r="H401" s="85"/>
      <c r="I401" s="85"/>
      <c r="J401" s="73" t="b">
        <v>0</v>
      </c>
      <c r="K401" s="73"/>
      <c r="L401" s="73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  <c r="AV401" s="74"/>
      <c r="AW401" s="74"/>
      <c r="AX401" s="74"/>
      <c r="AY401" s="74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74"/>
      <c r="BL401" s="74"/>
      <c r="BM401" s="74"/>
      <c r="BN401" s="74"/>
      <c r="BO401" s="74"/>
      <c r="BP401" s="74"/>
      <c r="BQ401" s="74"/>
      <c r="BR401" s="74"/>
      <c r="BS401" s="74"/>
      <c r="BT401" s="74"/>
      <c r="BU401" s="74"/>
      <c r="BV401" s="74"/>
      <c r="BW401" s="74"/>
      <c r="BX401" s="74"/>
      <c r="BY401" s="74"/>
      <c r="BZ401" s="74"/>
      <c r="CA401" s="74"/>
      <c r="CB401" s="74"/>
      <c r="CC401" s="74"/>
      <c r="CD401" s="74"/>
      <c r="CE401" s="74"/>
      <c r="CF401" s="74"/>
      <c r="CG401" s="74"/>
      <c r="CH401" s="74"/>
      <c r="CI401" s="74"/>
      <c r="CJ401" s="74"/>
      <c r="CK401" s="74"/>
      <c r="CL401" s="74"/>
      <c r="CM401" s="74"/>
      <c r="CN401" s="74"/>
      <c r="CO401" s="74"/>
      <c r="CP401" s="74"/>
      <c r="CQ401" s="74"/>
      <c r="CR401" s="74"/>
      <c r="CS401" s="74"/>
      <c r="CT401" s="74"/>
      <c r="CU401" s="74"/>
      <c r="CV401" s="74"/>
      <c r="CW401" s="74"/>
      <c r="CX401" s="74"/>
      <c r="CY401" s="74"/>
      <c r="CZ401" s="74"/>
      <c r="DA401" s="74"/>
      <c r="DB401" s="74"/>
      <c r="DC401" s="74"/>
      <c r="DD401" s="74"/>
      <c r="DE401" s="74"/>
      <c r="DF401" s="74"/>
      <c r="DG401" s="74"/>
      <c r="DH401" s="74"/>
      <c r="DI401" s="74"/>
      <c r="DJ401" s="74"/>
      <c r="DK401" s="74"/>
      <c r="DL401" s="74"/>
      <c r="DM401" s="74"/>
      <c r="DN401" s="74"/>
      <c r="DO401" s="74"/>
      <c r="DP401" s="74"/>
      <c r="DQ401" s="74"/>
      <c r="DR401" s="74"/>
      <c r="DS401" s="74"/>
      <c r="DT401" s="74"/>
    </row>
    <row r="402">
      <c r="A402" s="76"/>
      <c r="B402" s="89" t="s">
        <v>363</v>
      </c>
      <c r="C402" s="82" t="s">
        <v>125</v>
      </c>
      <c r="D402" s="82" t="s">
        <v>71</v>
      </c>
      <c r="E402" s="84">
        <v>1.0</v>
      </c>
      <c r="F402" s="71"/>
      <c r="G402" s="71"/>
      <c r="H402" s="85"/>
      <c r="I402" s="85"/>
      <c r="J402" s="73" t="b">
        <v>0</v>
      </c>
      <c r="K402" s="73"/>
      <c r="L402" s="73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  <c r="AV402" s="74"/>
      <c r="AW402" s="74"/>
      <c r="AX402" s="74"/>
      <c r="AY402" s="74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74"/>
      <c r="BL402" s="74"/>
      <c r="BM402" s="74"/>
      <c r="BN402" s="74"/>
      <c r="BO402" s="74"/>
      <c r="BP402" s="74"/>
      <c r="BQ402" s="74"/>
      <c r="BR402" s="74"/>
      <c r="BS402" s="74"/>
      <c r="BT402" s="74"/>
      <c r="BU402" s="74"/>
      <c r="BV402" s="74"/>
      <c r="BW402" s="74"/>
      <c r="BX402" s="74"/>
      <c r="BY402" s="74"/>
      <c r="BZ402" s="74"/>
      <c r="CA402" s="74"/>
      <c r="CB402" s="74"/>
      <c r="CC402" s="74"/>
      <c r="CD402" s="74"/>
      <c r="CE402" s="74"/>
      <c r="CF402" s="74"/>
      <c r="CG402" s="74"/>
      <c r="CH402" s="74"/>
      <c r="CI402" s="74"/>
      <c r="CJ402" s="74"/>
      <c r="CK402" s="74"/>
      <c r="CL402" s="74"/>
      <c r="CM402" s="74"/>
      <c r="CN402" s="74"/>
      <c r="CO402" s="74"/>
      <c r="CP402" s="74"/>
      <c r="CQ402" s="74"/>
      <c r="CR402" s="74"/>
      <c r="CS402" s="74"/>
      <c r="CT402" s="74"/>
      <c r="CU402" s="74"/>
      <c r="CV402" s="74"/>
      <c r="CW402" s="74"/>
      <c r="CX402" s="74"/>
      <c r="CY402" s="74"/>
      <c r="CZ402" s="74"/>
      <c r="DA402" s="74"/>
      <c r="DB402" s="74"/>
      <c r="DC402" s="74"/>
      <c r="DD402" s="74"/>
      <c r="DE402" s="74"/>
      <c r="DF402" s="74"/>
      <c r="DG402" s="74"/>
      <c r="DH402" s="74"/>
      <c r="DI402" s="74"/>
      <c r="DJ402" s="74"/>
      <c r="DK402" s="74"/>
      <c r="DL402" s="74"/>
      <c r="DM402" s="74"/>
      <c r="DN402" s="74"/>
      <c r="DO402" s="74"/>
      <c r="DP402" s="74"/>
      <c r="DQ402" s="74"/>
      <c r="DR402" s="74"/>
      <c r="DS402" s="74"/>
      <c r="DT402" s="74"/>
    </row>
    <row r="403">
      <c r="A403" s="76"/>
      <c r="B403" s="89" t="s">
        <v>363</v>
      </c>
      <c r="C403" s="82" t="s">
        <v>125</v>
      </c>
      <c r="D403" s="82" t="s">
        <v>132</v>
      </c>
      <c r="E403" s="84">
        <v>1.0</v>
      </c>
      <c r="F403" s="71"/>
      <c r="G403" s="71"/>
      <c r="H403" s="85"/>
      <c r="I403" s="85"/>
      <c r="J403" s="73" t="b">
        <v>0</v>
      </c>
      <c r="K403" s="73"/>
      <c r="L403" s="73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  <c r="AV403" s="74"/>
      <c r="AW403" s="74"/>
      <c r="AX403" s="74"/>
      <c r="AY403" s="74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74"/>
      <c r="BL403" s="74"/>
      <c r="BM403" s="74"/>
      <c r="BN403" s="74"/>
      <c r="BO403" s="74"/>
      <c r="BP403" s="74"/>
      <c r="BQ403" s="74"/>
      <c r="BR403" s="74"/>
      <c r="BS403" s="74"/>
      <c r="BT403" s="74"/>
      <c r="BU403" s="74"/>
      <c r="BV403" s="74"/>
      <c r="BW403" s="74"/>
      <c r="BX403" s="74"/>
      <c r="BY403" s="74"/>
      <c r="BZ403" s="74"/>
      <c r="CA403" s="74"/>
      <c r="CB403" s="74"/>
      <c r="CC403" s="74"/>
      <c r="CD403" s="74"/>
      <c r="CE403" s="74"/>
      <c r="CF403" s="74"/>
      <c r="CG403" s="74"/>
      <c r="CH403" s="74"/>
      <c r="CI403" s="74"/>
      <c r="CJ403" s="74"/>
      <c r="CK403" s="74"/>
      <c r="CL403" s="74"/>
      <c r="CM403" s="74"/>
      <c r="CN403" s="74"/>
      <c r="CO403" s="74"/>
      <c r="CP403" s="74"/>
      <c r="CQ403" s="74"/>
      <c r="CR403" s="74"/>
      <c r="CS403" s="74"/>
      <c r="CT403" s="74"/>
      <c r="CU403" s="74"/>
      <c r="CV403" s="74"/>
      <c r="CW403" s="74"/>
      <c r="CX403" s="74"/>
      <c r="CY403" s="74"/>
      <c r="CZ403" s="74"/>
      <c r="DA403" s="74"/>
      <c r="DB403" s="74"/>
      <c r="DC403" s="74"/>
      <c r="DD403" s="74"/>
      <c r="DE403" s="74"/>
      <c r="DF403" s="74"/>
      <c r="DG403" s="74"/>
      <c r="DH403" s="74"/>
      <c r="DI403" s="74"/>
      <c r="DJ403" s="74"/>
      <c r="DK403" s="74"/>
      <c r="DL403" s="74"/>
      <c r="DM403" s="74"/>
      <c r="DN403" s="74"/>
      <c r="DO403" s="74"/>
      <c r="DP403" s="74"/>
      <c r="DQ403" s="74"/>
      <c r="DR403" s="74"/>
      <c r="DS403" s="74"/>
      <c r="DT403" s="74"/>
    </row>
    <row r="404">
      <c r="A404" s="76"/>
      <c r="B404" s="89" t="s">
        <v>363</v>
      </c>
      <c r="C404" s="82" t="s">
        <v>125</v>
      </c>
      <c r="D404" s="82" t="s">
        <v>72</v>
      </c>
      <c r="E404" s="84">
        <v>1.0</v>
      </c>
      <c r="F404" s="71"/>
      <c r="G404" s="71"/>
      <c r="H404" s="85"/>
      <c r="I404" s="85"/>
      <c r="J404" s="73" t="b">
        <v>0</v>
      </c>
      <c r="K404" s="73"/>
      <c r="L404" s="73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  <c r="AV404" s="74"/>
      <c r="AW404" s="74"/>
      <c r="AX404" s="74"/>
      <c r="AY404" s="74"/>
      <c r="AZ404" s="74"/>
      <c r="BA404" s="74"/>
      <c r="BB404" s="74"/>
      <c r="BC404" s="74"/>
      <c r="BD404" s="74"/>
      <c r="BE404" s="74"/>
      <c r="BF404" s="74"/>
      <c r="BG404" s="74"/>
      <c r="BH404" s="74"/>
      <c r="BI404" s="74"/>
      <c r="BJ404" s="74"/>
      <c r="BK404" s="74"/>
      <c r="BL404" s="74"/>
      <c r="BM404" s="74"/>
      <c r="BN404" s="74"/>
      <c r="BO404" s="74"/>
      <c r="BP404" s="74"/>
      <c r="BQ404" s="74"/>
      <c r="BR404" s="74"/>
      <c r="BS404" s="74"/>
      <c r="BT404" s="74"/>
      <c r="BU404" s="74"/>
      <c r="BV404" s="74"/>
      <c r="BW404" s="74"/>
      <c r="BX404" s="74"/>
      <c r="BY404" s="74"/>
      <c r="BZ404" s="74"/>
      <c r="CA404" s="74"/>
      <c r="CB404" s="74"/>
      <c r="CC404" s="74"/>
      <c r="CD404" s="74"/>
      <c r="CE404" s="74"/>
      <c r="CF404" s="74"/>
      <c r="CG404" s="74"/>
      <c r="CH404" s="74"/>
      <c r="CI404" s="74"/>
      <c r="CJ404" s="74"/>
      <c r="CK404" s="74"/>
      <c r="CL404" s="74"/>
      <c r="CM404" s="74"/>
      <c r="CN404" s="74"/>
      <c r="CO404" s="74"/>
      <c r="CP404" s="74"/>
      <c r="CQ404" s="74"/>
      <c r="CR404" s="74"/>
      <c r="CS404" s="74"/>
      <c r="CT404" s="74"/>
      <c r="CU404" s="74"/>
      <c r="CV404" s="74"/>
      <c r="CW404" s="74"/>
      <c r="CX404" s="74"/>
      <c r="CY404" s="74"/>
      <c r="CZ404" s="74"/>
      <c r="DA404" s="74"/>
      <c r="DB404" s="74"/>
      <c r="DC404" s="74"/>
      <c r="DD404" s="74"/>
      <c r="DE404" s="74"/>
      <c r="DF404" s="74"/>
      <c r="DG404" s="74"/>
      <c r="DH404" s="74"/>
      <c r="DI404" s="74"/>
      <c r="DJ404" s="74"/>
      <c r="DK404" s="74"/>
      <c r="DL404" s="74"/>
      <c r="DM404" s="74"/>
      <c r="DN404" s="74"/>
      <c r="DO404" s="74"/>
      <c r="DP404" s="74"/>
      <c r="DQ404" s="74"/>
      <c r="DR404" s="74"/>
      <c r="DS404" s="74"/>
      <c r="DT404" s="74"/>
    </row>
    <row r="405">
      <c r="A405" s="76"/>
      <c r="B405" s="89" t="s">
        <v>363</v>
      </c>
      <c r="C405" s="82" t="s">
        <v>125</v>
      </c>
      <c r="D405" s="82" t="s">
        <v>125</v>
      </c>
      <c r="E405" s="84">
        <v>1.0</v>
      </c>
      <c r="F405" s="71"/>
      <c r="G405" s="71"/>
      <c r="H405" s="85"/>
      <c r="I405" s="85"/>
      <c r="J405" s="73" t="b">
        <v>0</v>
      </c>
      <c r="K405" s="73"/>
      <c r="L405" s="73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  <c r="AV405" s="74"/>
      <c r="AW405" s="74"/>
      <c r="AX405" s="74"/>
      <c r="AY405" s="74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74"/>
      <c r="BL405" s="74"/>
      <c r="BM405" s="74"/>
      <c r="BN405" s="74"/>
      <c r="BO405" s="74"/>
      <c r="BP405" s="74"/>
      <c r="BQ405" s="74"/>
      <c r="BR405" s="74"/>
      <c r="BS405" s="74"/>
      <c r="BT405" s="74"/>
      <c r="BU405" s="74"/>
      <c r="BV405" s="74"/>
      <c r="BW405" s="74"/>
      <c r="BX405" s="74"/>
      <c r="BY405" s="74"/>
      <c r="BZ405" s="74"/>
      <c r="CA405" s="74"/>
      <c r="CB405" s="74"/>
      <c r="CC405" s="74"/>
      <c r="CD405" s="74"/>
      <c r="CE405" s="74"/>
      <c r="CF405" s="74"/>
      <c r="CG405" s="74"/>
      <c r="CH405" s="74"/>
      <c r="CI405" s="74"/>
      <c r="CJ405" s="74"/>
      <c r="CK405" s="74"/>
      <c r="CL405" s="74"/>
      <c r="CM405" s="74"/>
      <c r="CN405" s="74"/>
      <c r="CO405" s="74"/>
      <c r="CP405" s="74"/>
      <c r="CQ405" s="74"/>
      <c r="CR405" s="74"/>
      <c r="CS405" s="74"/>
      <c r="CT405" s="74"/>
      <c r="CU405" s="74"/>
      <c r="CV405" s="74"/>
      <c r="CW405" s="74"/>
      <c r="CX405" s="74"/>
      <c r="CY405" s="74"/>
      <c r="CZ405" s="74"/>
      <c r="DA405" s="74"/>
      <c r="DB405" s="74"/>
      <c r="DC405" s="74"/>
      <c r="DD405" s="74"/>
      <c r="DE405" s="74"/>
      <c r="DF405" s="74"/>
      <c r="DG405" s="74"/>
      <c r="DH405" s="74"/>
      <c r="DI405" s="74"/>
      <c r="DJ405" s="74"/>
      <c r="DK405" s="74"/>
      <c r="DL405" s="74"/>
      <c r="DM405" s="74"/>
      <c r="DN405" s="74"/>
      <c r="DO405" s="74"/>
      <c r="DP405" s="74"/>
      <c r="DQ405" s="74"/>
      <c r="DR405" s="74"/>
      <c r="DS405" s="74"/>
      <c r="DT405" s="74"/>
    </row>
    <row r="406">
      <c r="A406" s="76"/>
      <c r="B406" s="89" t="s">
        <v>363</v>
      </c>
      <c r="C406" s="82" t="s">
        <v>125</v>
      </c>
      <c r="D406" s="82" t="s">
        <v>149</v>
      </c>
      <c r="E406" s="84">
        <v>1.0</v>
      </c>
      <c r="F406" s="71"/>
      <c r="G406" s="71"/>
      <c r="H406" s="85"/>
      <c r="I406" s="85"/>
      <c r="J406" s="73" t="b">
        <v>0</v>
      </c>
      <c r="K406" s="73"/>
      <c r="L406" s="73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  <c r="AV406" s="74"/>
      <c r="AW406" s="74"/>
      <c r="AX406" s="74"/>
      <c r="AY406" s="74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74"/>
      <c r="BL406" s="74"/>
      <c r="BM406" s="74"/>
      <c r="BN406" s="74"/>
      <c r="BO406" s="74"/>
      <c r="BP406" s="74"/>
      <c r="BQ406" s="74"/>
      <c r="BR406" s="74"/>
      <c r="BS406" s="74"/>
      <c r="BT406" s="74"/>
      <c r="BU406" s="74"/>
      <c r="BV406" s="74"/>
      <c r="BW406" s="74"/>
      <c r="BX406" s="74"/>
      <c r="BY406" s="74"/>
      <c r="BZ406" s="74"/>
      <c r="CA406" s="74"/>
      <c r="CB406" s="74"/>
      <c r="CC406" s="74"/>
      <c r="CD406" s="74"/>
      <c r="CE406" s="74"/>
      <c r="CF406" s="74"/>
      <c r="CG406" s="74"/>
      <c r="CH406" s="74"/>
      <c r="CI406" s="74"/>
      <c r="CJ406" s="74"/>
      <c r="CK406" s="74"/>
      <c r="CL406" s="74"/>
      <c r="CM406" s="74"/>
      <c r="CN406" s="74"/>
      <c r="CO406" s="74"/>
      <c r="CP406" s="74"/>
      <c r="CQ406" s="74"/>
      <c r="CR406" s="74"/>
      <c r="CS406" s="74"/>
      <c r="CT406" s="74"/>
      <c r="CU406" s="74"/>
      <c r="CV406" s="74"/>
      <c r="CW406" s="74"/>
      <c r="CX406" s="74"/>
      <c r="CY406" s="74"/>
      <c r="CZ406" s="74"/>
      <c r="DA406" s="74"/>
      <c r="DB406" s="74"/>
      <c r="DC406" s="74"/>
      <c r="DD406" s="74"/>
      <c r="DE406" s="74"/>
      <c r="DF406" s="74"/>
      <c r="DG406" s="74"/>
      <c r="DH406" s="74"/>
      <c r="DI406" s="74"/>
      <c r="DJ406" s="74"/>
      <c r="DK406" s="74"/>
      <c r="DL406" s="74"/>
      <c r="DM406" s="74"/>
      <c r="DN406" s="74"/>
      <c r="DO406" s="74"/>
      <c r="DP406" s="74"/>
      <c r="DQ406" s="74"/>
      <c r="DR406" s="74"/>
      <c r="DS406" s="74"/>
      <c r="DT406" s="74"/>
    </row>
    <row r="407">
      <c r="A407" s="76"/>
      <c r="B407" s="89" t="s">
        <v>364</v>
      </c>
      <c r="C407" s="82" t="s">
        <v>125</v>
      </c>
      <c r="D407" s="82" t="s">
        <v>88</v>
      </c>
      <c r="E407" s="84">
        <v>1.0</v>
      </c>
      <c r="F407" s="71"/>
      <c r="G407" s="71"/>
      <c r="H407" s="85"/>
      <c r="I407" s="85"/>
      <c r="J407" s="73" t="b">
        <v>0</v>
      </c>
      <c r="K407" s="73"/>
      <c r="L407" s="73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  <c r="AV407" s="74"/>
      <c r="AW407" s="74"/>
      <c r="AX407" s="74"/>
      <c r="AY407" s="74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74"/>
      <c r="BL407" s="74"/>
      <c r="BM407" s="74"/>
      <c r="BN407" s="74"/>
      <c r="BO407" s="74"/>
      <c r="BP407" s="74"/>
      <c r="BQ407" s="74"/>
      <c r="BR407" s="74"/>
      <c r="BS407" s="74"/>
      <c r="BT407" s="74"/>
      <c r="BU407" s="74"/>
      <c r="BV407" s="74"/>
      <c r="BW407" s="74"/>
      <c r="BX407" s="74"/>
      <c r="BY407" s="74"/>
      <c r="BZ407" s="74"/>
      <c r="CA407" s="74"/>
      <c r="CB407" s="74"/>
      <c r="CC407" s="74"/>
      <c r="CD407" s="74"/>
      <c r="CE407" s="74"/>
      <c r="CF407" s="74"/>
      <c r="CG407" s="74"/>
      <c r="CH407" s="74"/>
      <c r="CI407" s="74"/>
      <c r="CJ407" s="74"/>
      <c r="CK407" s="74"/>
      <c r="CL407" s="74"/>
      <c r="CM407" s="74"/>
      <c r="CN407" s="74"/>
      <c r="CO407" s="74"/>
      <c r="CP407" s="74"/>
      <c r="CQ407" s="74"/>
      <c r="CR407" s="74"/>
      <c r="CS407" s="74"/>
      <c r="CT407" s="74"/>
      <c r="CU407" s="74"/>
      <c r="CV407" s="74"/>
      <c r="CW407" s="74"/>
      <c r="CX407" s="74"/>
      <c r="CY407" s="74"/>
      <c r="CZ407" s="74"/>
      <c r="DA407" s="74"/>
      <c r="DB407" s="74"/>
      <c r="DC407" s="74"/>
      <c r="DD407" s="74"/>
      <c r="DE407" s="74"/>
      <c r="DF407" s="74"/>
      <c r="DG407" s="74"/>
      <c r="DH407" s="74"/>
      <c r="DI407" s="74"/>
      <c r="DJ407" s="74"/>
      <c r="DK407" s="74"/>
      <c r="DL407" s="74"/>
      <c r="DM407" s="74"/>
      <c r="DN407" s="74"/>
      <c r="DO407" s="74"/>
      <c r="DP407" s="74"/>
      <c r="DQ407" s="74"/>
      <c r="DR407" s="74"/>
      <c r="DS407" s="74"/>
      <c r="DT407" s="74"/>
    </row>
    <row r="408">
      <c r="A408" s="76"/>
      <c r="B408" s="89" t="s">
        <v>364</v>
      </c>
      <c r="C408" s="82" t="s">
        <v>125</v>
      </c>
      <c r="D408" s="82" t="s">
        <v>53</v>
      </c>
      <c r="E408" s="84">
        <v>1.0</v>
      </c>
      <c r="F408" s="71"/>
      <c r="G408" s="71"/>
      <c r="H408" s="85"/>
      <c r="I408" s="85"/>
      <c r="J408" s="73" t="b">
        <v>0</v>
      </c>
      <c r="K408" s="73"/>
      <c r="L408" s="73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  <c r="AV408" s="74"/>
      <c r="AW408" s="74"/>
      <c r="AX408" s="74"/>
      <c r="AY408" s="74"/>
      <c r="AZ408" s="74"/>
      <c r="BA408" s="74"/>
      <c r="BB408" s="74"/>
      <c r="BC408" s="74"/>
      <c r="BD408" s="74"/>
      <c r="BE408" s="74"/>
      <c r="BF408" s="74"/>
      <c r="BG408" s="74"/>
      <c r="BH408" s="74"/>
      <c r="BI408" s="74"/>
      <c r="BJ408" s="74"/>
      <c r="BK408" s="74"/>
      <c r="BL408" s="74"/>
      <c r="BM408" s="74"/>
      <c r="BN408" s="74"/>
      <c r="BO408" s="74"/>
      <c r="BP408" s="74"/>
      <c r="BQ408" s="74"/>
      <c r="BR408" s="74"/>
      <c r="BS408" s="74"/>
      <c r="BT408" s="74"/>
      <c r="BU408" s="74"/>
      <c r="BV408" s="74"/>
      <c r="BW408" s="74"/>
      <c r="BX408" s="74"/>
      <c r="BY408" s="74"/>
      <c r="BZ408" s="74"/>
      <c r="CA408" s="74"/>
      <c r="CB408" s="74"/>
      <c r="CC408" s="74"/>
      <c r="CD408" s="74"/>
      <c r="CE408" s="74"/>
      <c r="CF408" s="74"/>
      <c r="CG408" s="74"/>
      <c r="CH408" s="74"/>
      <c r="CI408" s="74"/>
      <c r="CJ408" s="74"/>
      <c r="CK408" s="74"/>
      <c r="CL408" s="74"/>
      <c r="CM408" s="74"/>
      <c r="CN408" s="74"/>
      <c r="CO408" s="74"/>
      <c r="CP408" s="74"/>
      <c r="CQ408" s="74"/>
      <c r="CR408" s="74"/>
      <c r="CS408" s="74"/>
      <c r="CT408" s="74"/>
      <c r="CU408" s="74"/>
      <c r="CV408" s="74"/>
      <c r="CW408" s="74"/>
      <c r="CX408" s="74"/>
      <c r="CY408" s="74"/>
      <c r="CZ408" s="74"/>
      <c r="DA408" s="74"/>
      <c r="DB408" s="74"/>
      <c r="DC408" s="74"/>
      <c r="DD408" s="74"/>
      <c r="DE408" s="74"/>
      <c r="DF408" s="74"/>
      <c r="DG408" s="74"/>
      <c r="DH408" s="74"/>
      <c r="DI408" s="74"/>
      <c r="DJ408" s="74"/>
      <c r="DK408" s="74"/>
      <c r="DL408" s="74"/>
      <c r="DM408" s="74"/>
      <c r="DN408" s="74"/>
      <c r="DO408" s="74"/>
      <c r="DP408" s="74"/>
      <c r="DQ408" s="74"/>
      <c r="DR408" s="74"/>
      <c r="DS408" s="74"/>
      <c r="DT408" s="74"/>
    </row>
    <row r="409">
      <c r="A409" s="76"/>
      <c r="B409" s="89" t="s">
        <v>364</v>
      </c>
      <c r="C409" s="82" t="s">
        <v>125</v>
      </c>
      <c r="D409" s="82" t="s">
        <v>149</v>
      </c>
      <c r="E409" s="84">
        <v>1.0</v>
      </c>
      <c r="F409" s="71"/>
      <c r="G409" s="71"/>
      <c r="H409" s="85"/>
      <c r="I409" s="85"/>
      <c r="J409" s="73" t="b">
        <v>0</v>
      </c>
      <c r="K409" s="73"/>
      <c r="L409" s="73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  <c r="AV409" s="74"/>
      <c r="AW409" s="74"/>
      <c r="AX409" s="74"/>
      <c r="AY409" s="74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74"/>
      <c r="BL409" s="74"/>
      <c r="BM409" s="74"/>
      <c r="BN409" s="74"/>
      <c r="BO409" s="74"/>
      <c r="BP409" s="74"/>
      <c r="BQ409" s="74"/>
      <c r="BR409" s="74"/>
      <c r="BS409" s="74"/>
      <c r="BT409" s="74"/>
      <c r="BU409" s="74"/>
      <c r="BV409" s="74"/>
      <c r="BW409" s="74"/>
      <c r="BX409" s="74"/>
      <c r="BY409" s="74"/>
      <c r="BZ409" s="74"/>
      <c r="CA409" s="74"/>
      <c r="CB409" s="74"/>
      <c r="CC409" s="74"/>
      <c r="CD409" s="74"/>
      <c r="CE409" s="74"/>
      <c r="CF409" s="74"/>
      <c r="CG409" s="74"/>
      <c r="CH409" s="74"/>
      <c r="CI409" s="74"/>
      <c r="CJ409" s="74"/>
      <c r="CK409" s="74"/>
      <c r="CL409" s="74"/>
      <c r="CM409" s="74"/>
      <c r="CN409" s="74"/>
      <c r="CO409" s="74"/>
      <c r="CP409" s="74"/>
      <c r="CQ409" s="74"/>
      <c r="CR409" s="74"/>
      <c r="CS409" s="74"/>
      <c r="CT409" s="74"/>
      <c r="CU409" s="74"/>
      <c r="CV409" s="74"/>
      <c r="CW409" s="74"/>
      <c r="CX409" s="74"/>
      <c r="CY409" s="74"/>
      <c r="CZ409" s="74"/>
      <c r="DA409" s="74"/>
      <c r="DB409" s="74"/>
      <c r="DC409" s="74"/>
      <c r="DD409" s="74"/>
      <c r="DE409" s="74"/>
      <c r="DF409" s="74"/>
      <c r="DG409" s="74"/>
      <c r="DH409" s="74"/>
      <c r="DI409" s="74"/>
      <c r="DJ409" s="74"/>
      <c r="DK409" s="74"/>
      <c r="DL409" s="74"/>
      <c r="DM409" s="74"/>
      <c r="DN409" s="74"/>
      <c r="DO409" s="74"/>
      <c r="DP409" s="74"/>
      <c r="DQ409" s="74"/>
      <c r="DR409" s="74"/>
      <c r="DS409" s="74"/>
      <c r="DT409" s="74"/>
    </row>
    <row r="410">
      <c r="A410" s="76"/>
      <c r="B410" s="89" t="s">
        <v>364</v>
      </c>
      <c r="C410" s="82" t="s">
        <v>125</v>
      </c>
      <c r="D410" s="82" t="s">
        <v>132</v>
      </c>
      <c r="E410" s="84">
        <v>1.0</v>
      </c>
      <c r="F410" s="71"/>
      <c r="G410" s="71"/>
      <c r="H410" s="85"/>
      <c r="I410" s="85"/>
      <c r="J410" s="73" t="b">
        <v>0</v>
      </c>
      <c r="K410" s="73"/>
      <c r="L410" s="73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  <c r="AV410" s="74"/>
      <c r="AW410" s="74"/>
      <c r="AX410" s="74"/>
      <c r="AY410" s="74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74"/>
      <c r="BL410" s="74"/>
      <c r="BM410" s="74"/>
      <c r="BN410" s="74"/>
      <c r="BO410" s="74"/>
      <c r="BP410" s="74"/>
      <c r="BQ410" s="74"/>
      <c r="BR410" s="74"/>
      <c r="BS410" s="74"/>
      <c r="BT410" s="74"/>
      <c r="BU410" s="74"/>
      <c r="BV410" s="74"/>
      <c r="BW410" s="74"/>
      <c r="BX410" s="74"/>
      <c r="BY410" s="74"/>
      <c r="BZ410" s="74"/>
      <c r="CA410" s="74"/>
      <c r="CB410" s="74"/>
      <c r="CC410" s="74"/>
      <c r="CD410" s="74"/>
      <c r="CE410" s="74"/>
      <c r="CF410" s="74"/>
      <c r="CG410" s="74"/>
      <c r="CH410" s="74"/>
      <c r="CI410" s="74"/>
      <c r="CJ410" s="74"/>
      <c r="CK410" s="74"/>
      <c r="CL410" s="74"/>
      <c r="CM410" s="74"/>
      <c r="CN410" s="74"/>
      <c r="CO410" s="74"/>
      <c r="CP410" s="74"/>
      <c r="CQ410" s="74"/>
      <c r="CR410" s="74"/>
      <c r="CS410" s="74"/>
      <c r="CT410" s="74"/>
      <c r="CU410" s="74"/>
      <c r="CV410" s="74"/>
      <c r="CW410" s="74"/>
      <c r="CX410" s="74"/>
      <c r="CY410" s="74"/>
      <c r="CZ410" s="74"/>
      <c r="DA410" s="74"/>
      <c r="DB410" s="74"/>
      <c r="DC410" s="74"/>
      <c r="DD410" s="74"/>
      <c r="DE410" s="74"/>
      <c r="DF410" s="74"/>
      <c r="DG410" s="74"/>
      <c r="DH410" s="74"/>
      <c r="DI410" s="74"/>
      <c r="DJ410" s="74"/>
      <c r="DK410" s="74"/>
      <c r="DL410" s="74"/>
      <c r="DM410" s="74"/>
      <c r="DN410" s="74"/>
      <c r="DO410" s="74"/>
      <c r="DP410" s="74"/>
      <c r="DQ410" s="74"/>
      <c r="DR410" s="74"/>
      <c r="DS410" s="74"/>
      <c r="DT410" s="74"/>
    </row>
    <row r="411">
      <c r="A411" s="76"/>
      <c r="B411" s="89" t="s">
        <v>364</v>
      </c>
      <c r="C411" s="82" t="s">
        <v>125</v>
      </c>
      <c r="D411" s="82" t="s">
        <v>71</v>
      </c>
      <c r="E411" s="84">
        <v>1.0</v>
      </c>
      <c r="F411" s="71"/>
      <c r="G411" s="71"/>
      <c r="H411" s="85"/>
      <c r="I411" s="85"/>
      <c r="J411" s="73" t="b">
        <v>0</v>
      </c>
      <c r="K411" s="73"/>
      <c r="L411" s="73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  <c r="AV411" s="74"/>
      <c r="AW411" s="74"/>
      <c r="AX411" s="74"/>
      <c r="AY411" s="74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74"/>
      <c r="BL411" s="74"/>
      <c r="BM411" s="74"/>
      <c r="BN411" s="74"/>
      <c r="BO411" s="74"/>
      <c r="BP411" s="74"/>
      <c r="BQ411" s="74"/>
      <c r="BR411" s="74"/>
      <c r="BS411" s="74"/>
      <c r="BT411" s="74"/>
      <c r="BU411" s="74"/>
      <c r="BV411" s="74"/>
      <c r="BW411" s="74"/>
      <c r="BX411" s="74"/>
      <c r="BY411" s="74"/>
      <c r="BZ411" s="74"/>
      <c r="CA411" s="74"/>
      <c r="CB411" s="74"/>
      <c r="CC411" s="74"/>
      <c r="CD411" s="74"/>
      <c r="CE411" s="74"/>
      <c r="CF411" s="74"/>
      <c r="CG411" s="74"/>
      <c r="CH411" s="74"/>
      <c r="CI411" s="74"/>
      <c r="CJ411" s="74"/>
      <c r="CK411" s="74"/>
      <c r="CL411" s="74"/>
      <c r="CM411" s="74"/>
      <c r="CN411" s="74"/>
      <c r="CO411" s="74"/>
      <c r="CP411" s="74"/>
      <c r="CQ411" s="74"/>
      <c r="CR411" s="74"/>
      <c r="CS411" s="74"/>
      <c r="CT411" s="74"/>
      <c r="CU411" s="74"/>
      <c r="CV411" s="74"/>
      <c r="CW411" s="74"/>
      <c r="CX411" s="74"/>
      <c r="CY411" s="74"/>
      <c r="CZ411" s="74"/>
      <c r="DA411" s="74"/>
      <c r="DB411" s="74"/>
      <c r="DC411" s="74"/>
      <c r="DD411" s="74"/>
      <c r="DE411" s="74"/>
      <c r="DF411" s="74"/>
      <c r="DG411" s="74"/>
      <c r="DH411" s="74"/>
      <c r="DI411" s="74"/>
      <c r="DJ411" s="74"/>
      <c r="DK411" s="74"/>
      <c r="DL411" s="74"/>
      <c r="DM411" s="74"/>
      <c r="DN411" s="74"/>
      <c r="DO411" s="74"/>
      <c r="DP411" s="74"/>
      <c r="DQ411" s="74"/>
      <c r="DR411" s="74"/>
      <c r="DS411" s="74"/>
      <c r="DT411" s="74"/>
    </row>
    <row r="412">
      <c r="A412" s="76"/>
      <c r="B412" s="89" t="s">
        <v>364</v>
      </c>
      <c r="C412" s="82" t="s">
        <v>125</v>
      </c>
      <c r="D412" s="82" t="s">
        <v>104</v>
      </c>
      <c r="E412" s="84">
        <v>1.0</v>
      </c>
      <c r="F412" s="71"/>
      <c r="G412" s="71"/>
      <c r="H412" s="85"/>
      <c r="I412" s="85"/>
      <c r="J412" s="73" t="b">
        <v>0</v>
      </c>
      <c r="K412" s="73"/>
      <c r="L412" s="73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  <c r="AV412" s="74"/>
      <c r="AW412" s="74"/>
      <c r="AX412" s="74"/>
      <c r="AY412" s="74"/>
      <c r="AZ412" s="74"/>
      <c r="BA412" s="74"/>
      <c r="BB412" s="74"/>
      <c r="BC412" s="74"/>
      <c r="BD412" s="74"/>
      <c r="BE412" s="74"/>
      <c r="BF412" s="74"/>
      <c r="BG412" s="74"/>
      <c r="BH412" s="74"/>
      <c r="BI412" s="74"/>
      <c r="BJ412" s="74"/>
      <c r="BK412" s="74"/>
      <c r="BL412" s="74"/>
      <c r="BM412" s="74"/>
      <c r="BN412" s="74"/>
      <c r="BO412" s="74"/>
      <c r="BP412" s="74"/>
      <c r="BQ412" s="74"/>
      <c r="BR412" s="74"/>
      <c r="BS412" s="74"/>
      <c r="BT412" s="74"/>
      <c r="BU412" s="74"/>
      <c r="BV412" s="74"/>
      <c r="BW412" s="74"/>
      <c r="BX412" s="74"/>
      <c r="BY412" s="74"/>
      <c r="BZ412" s="74"/>
      <c r="CA412" s="74"/>
      <c r="CB412" s="74"/>
      <c r="CC412" s="74"/>
      <c r="CD412" s="74"/>
      <c r="CE412" s="74"/>
      <c r="CF412" s="74"/>
      <c r="CG412" s="74"/>
      <c r="CH412" s="74"/>
      <c r="CI412" s="74"/>
      <c r="CJ412" s="74"/>
      <c r="CK412" s="74"/>
      <c r="CL412" s="74"/>
      <c r="CM412" s="74"/>
      <c r="CN412" s="74"/>
      <c r="CO412" s="74"/>
      <c r="CP412" s="74"/>
      <c r="CQ412" s="74"/>
      <c r="CR412" s="74"/>
      <c r="CS412" s="74"/>
      <c r="CT412" s="74"/>
      <c r="CU412" s="74"/>
      <c r="CV412" s="74"/>
      <c r="CW412" s="74"/>
      <c r="CX412" s="74"/>
      <c r="CY412" s="74"/>
      <c r="CZ412" s="74"/>
      <c r="DA412" s="74"/>
      <c r="DB412" s="74"/>
      <c r="DC412" s="74"/>
      <c r="DD412" s="74"/>
      <c r="DE412" s="74"/>
      <c r="DF412" s="74"/>
      <c r="DG412" s="74"/>
      <c r="DH412" s="74"/>
      <c r="DI412" s="74"/>
      <c r="DJ412" s="74"/>
      <c r="DK412" s="74"/>
      <c r="DL412" s="74"/>
      <c r="DM412" s="74"/>
      <c r="DN412" s="74"/>
      <c r="DO412" s="74"/>
      <c r="DP412" s="74"/>
      <c r="DQ412" s="74"/>
      <c r="DR412" s="74"/>
      <c r="DS412" s="74"/>
      <c r="DT412" s="74"/>
    </row>
    <row r="413">
      <c r="A413" s="76"/>
      <c r="B413" s="89" t="s">
        <v>364</v>
      </c>
      <c r="C413" s="82" t="s">
        <v>125</v>
      </c>
      <c r="D413" s="82" t="s">
        <v>136</v>
      </c>
      <c r="E413" s="84">
        <v>1.0</v>
      </c>
      <c r="F413" s="71"/>
      <c r="G413" s="71"/>
      <c r="H413" s="85"/>
      <c r="I413" s="85"/>
      <c r="J413" s="73" t="b">
        <v>0</v>
      </c>
      <c r="K413" s="73"/>
      <c r="L413" s="73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  <c r="AV413" s="74"/>
      <c r="AW413" s="74"/>
      <c r="AX413" s="74"/>
      <c r="AY413" s="74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74"/>
      <c r="BL413" s="74"/>
      <c r="BM413" s="74"/>
      <c r="BN413" s="74"/>
      <c r="BO413" s="74"/>
      <c r="BP413" s="74"/>
      <c r="BQ413" s="74"/>
      <c r="BR413" s="74"/>
      <c r="BS413" s="74"/>
      <c r="BT413" s="74"/>
      <c r="BU413" s="74"/>
      <c r="BV413" s="74"/>
      <c r="BW413" s="74"/>
      <c r="BX413" s="74"/>
      <c r="BY413" s="74"/>
      <c r="BZ413" s="74"/>
      <c r="CA413" s="74"/>
      <c r="CB413" s="74"/>
      <c r="CC413" s="74"/>
      <c r="CD413" s="74"/>
      <c r="CE413" s="74"/>
      <c r="CF413" s="74"/>
      <c r="CG413" s="74"/>
      <c r="CH413" s="74"/>
      <c r="CI413" s="74"/>
      <c r="CJ413" s="74"/>
      <c r="CK413" s="74"/>
      <c r="CL413" s="74"/>
      <c r="CM413" s="74"/>
      <c r="CN413" s="74"/>
      <c r="CO413" s="74"/>
      <c r="CP413" s="74"/>
      <c r="CQ413" s="74"/>
      <c r="CR413" s="74"/>
      <c r="CS413" s="74"/>
      <c r="CT413" s="74"/>
      <c r="CU413" s="74"/>
      <c r="CV413" s="74"/>
      <c r="CW413" s="74"/>
      <c r="CX413" s="74"/>
      <c r="CY413" s="74"/>
      <c r="CZ413" s="74"/>
      <c r="DA413" s="74"/>
      <c r="DB413" s="74"/>
      <c r="DC413" s="74"/>
      <c r="DD413" s="74"/>
      <c r="DE413" s="74"/>
      <c r="DF413" s="74"/>
      <c r="DG413" s="74"/>
      <c r="DH413" s="74"/>
      <c r="DI413" s="74"/>
      <c r="DJ413" s="74"/>
      <c r="DK413" s="74"/>
      <c r="DL413" s="74"/>
      <c r="DM413" s="74"/>
      <c r="DN413" s="74"/>
      <c r="DO413" s="74"/>
      <c r="DP413" s="74"/>
      <c r="DQ413" s="74"/>
      <c r="DR413" s="74"/>
      <c r="DS413" s="74"/>
      <c r="DT413" s="74"/>
    </row>
    <row r="414">
      <c r="A414" s="76"/>
      <c r="B414" s="89" t="s">
        <v>364</v>
      </c>
      <c r="C414" s="82" t="s">
        <v>125</v>
      </c>
      <c r="D414" s="82" t="s">
        <v>125</v>
      </c>
      <c r="E414" s="84">
        <v>1.0</v>
      </c>
      <c r="F414" s="71"/>
      <c r="G414" s="71"/>
      <c r="H414" s="85"/>
      <c r="I414" s="85"/>
      <c r="J414" s="73" t="b">
        <v>0</v>
      </c>
      <c r="K414" s="73"/>
      <c r="L414" s="73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  <c r="AV414" s="74"/>
      <c r="AW414" s="74"/>
      <c r="AX414" s="74"/>
      <c r="AY414" s="74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74"/>
      <c r="BL414" s="74"/>
      <c r="BM414" s="74"/>
      <c r="BN414" s="74"/>
      <c r="BO414" s="74"/>
      <c r="BP414" s="74"/>
      <c r="BQ414" s="74"/>
      <c r="BR414" s="74"/>
      <c r="BS414" s="74"/>
      <c r="BT414" s="74"/>
      <c r="BU414" s="74"/>
      <c r="BV414" s="74"/>
      <c r="BW414" s="74"/>
      <c r="BX414" s="74"/>
      <c r="BY414" s="74"/>
      <c r="BZ414" s="74"/>
      <c r="CA414" s="74"/>
      <c r="CB414" s="74"/>
      <c r="CC414" s="74"/>
      <c r="CD414" s="74"/>
      <c r="CE414" s="74"/>
      <c r="CF414" s="74"/>
      <c r="CG414" s="74"/>
      <c r="CH414" s="74"/>
      <c r="CI414" s="74"/>
      <c r="CJ414" s="74"/>
      <c r="CK414" s="74"/>
      <c r="CL414" s="74"/>
      <c r="CM414" s="74"/>
      <c r="CN414" s="74"/>
      <c r="CO414" s="74"/>
      <c r="CP414" s="74"/>
      <c r="CQ414" s="74"/>
      <c r="CR414" s="74"/>
      <c r="CS414" s="74"/>
      <c r="CT414" s="74"/>
      <c r="CU414" s="74"/>
      <c r="CV414" s="74"/>
      <c r="CW414" s="74"/>
      <c r="CX414" s="74"/>
      <c r="CY414" s="74"/>
      <c r="CZ414" s="74"/>
      <c r="DA414" s="74"/>
      <c r="DB414" s="74"/>
      <c r="DC414" s="74"/>
      <c r="DD414" s="74"/>
      <c r="DE414" s="74"/>
      <c r="DF414" s="74"/>
      <c r="DG414" s="74"/>
      <c r="DH414" s="74"/>
      <c r="DI414" s="74"/>
      <c r="DJ414" s="74"/>
      <c r="DK414" s="74"/>
      <c r="DL414" s="74"/>
      <c r="DM414" s="74"/>
      <c r="DN414" s="74"/>
      <c r="DO414" s="74"/>
      <c r="DP414" s="74"/>
      <c r="DQ414" s="74"/>
      <c r="DR414" s="74"/>
      <c r="DS414" s="74"/>
      <c r="DT414" s="74"/>
    </row>
    <row r="415">
      <c r="A415" s="76"/>
      <c r="B415" s="89" t="s">
        <v>365</v>
      </c>
      <c r="C415" s="82" t="s">
        <v>125</v>
      </c>
      <c r="D415" s="82" t="s">
        <v>88</v>
      </c>
      <c r="E415" s="84">
        <v>1.0</v>
      </c>
      <c r="F415" s="71"/>
      <c r="G415" s="71"/>
      <c r="H415" s="85"/>
      <c r="I415" s="85"/>
      <c r="J415" s="73" t="b">
        <v>0</v>
      </c>
      <c r="K415" s="73"/>
      <c r="L415" s="73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  <c r="AV415" s="74"/>
      <c r="AW415" s="74"/>
      <c r="AX415" s="74"/>
      <c r="AY415" s="74"/>
      <c r="AZ415" s="74"/>
      <c r="BA415" s="74"/>
      <c r="BB415" s="74"/>
      <c r="BC415" s="74"/>
      <c r="BD415" s="74"/>
      <c r="BE415" s="74"/>
      <c r="BF415" s="74"/>
      <c r="BG415" s="74"/>
      <c r="BH415" s="74"/>
      <c r="BI415" s="74"/>
      <c r="BJ415" s="74"/>
      <c r="BK415" s="74"/>
      <c r="BL415" s="74"/>
      <c r="BM415" s="74"/>
      <c r="BN415" s="74"/>
      <c r="BO415" s="74"/>
      <c r="BP415" s="74"/>
      <c r="BQ415" s="74"/>
      <c r="BR415" s="74"/>
      <c r="BS415" s="74"/>
      <c r="BT415" s="74"/>
      <c r="BU415" s="74"/>
      <c r="BV415" s="74"/>
      <c r="BW415" s="74"/>
      <c r="BX415" s="74"/>
      <c r="BY415" s="74"/>
      <c r="BZ415" s="74"/>
      <c r="CA415" s="74"/>
      <c r="CB415" s="74"/>
      <c r="CC415" s="74"/>
      <c r="CD415" s="74"/>
      <c r="CE415" s="74"/>
      <c r="CF415" s="74"/>
      <c r="CG415" s="74"/>
      <c r="CH415" s="74"/>
      <c r="CI415" s="74"/>
      <c r="CJ415" s="74"/>
      <c r="CK415" s="74"/>
      <c r="CL415" s="74"/>
      <c r="CM415" s="74"/>
      <c r="CN415" s="74"/>
      <c r="CO415" s="74"/>
      <c r="CP415" s="74"/>
      <c r="CQ415" s="74"/>
      <c r="CR415" s="74"/>
      <c r="CS415" s="74"/>
      <c r="CT415" s="74"/>
      <c r="CU415" s="74"/>
      <c r="CV415" s="74"/>
      <c r="CW415" s="74"/>
      <c r="CX415" s="74"/>
      <c r="CY415" s="74"/>
      <c r="CZ415" s="74"/>
      <c r="DA415" s="74"/>
      <c r="DB415" s="74"/>
      <c r="DC415" s="74"/>
      <c r="DD415" s="74"/>
      <c r="DE415" s="74"/>
      <c r="DF415" s="74"/>
      <c r="DG415" s="74"/>
      <c r="DH415" s="74"/>
      <c r="DI415" s="74"/>
      <c r="DJ415" s="74"/>
      <c r="DK415" s="74"/>
      <c r="DL415" s="74"/>
      <c r="DM415" s="74"/>
      <c r="DN415" s="74"/>
      <c r="DO415" s="74"/>
      <c r="DP415" s="74"/>
      <c r="DQ415" s="74"/>
      <c r="DR415" s="74"/>
      <c r="DS415" s="74"/>
      <c r="DT415" s="74"/>
    </row>
    <row r="416">
      <c r="A416" s="76"/>
      <c r="B416" s="89" t="s">
        <v>365</v>
      </c>
      <c r="C416" s="82" t="s">
        <v>125</v>
      </c>
      <c r="D416" s="82" t="s">
        <v>132</v>
      </c>
      <c r="E416" s="84">
        <v>1.0</v>
      </c>
      <c r="F416" s="71"/>
      <c r="G416" s="71"/>
      <c r="H416" s="85"/>
      <c r="I416" s="85"/>
      <c r="J416" s="73" t="b">
        <v>0</v>
      </c>
      <c r="K416" s="73"/>
      <c r="L416" s="73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  <c r="AV416" s="74"/>
      <c r="AW416" s="74"/>
      <c r="AX416" s="74"/>
      <c r="AY416" s="74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74"/>
      <c r="BL416" s="74"/>
      <c r="BM416" s="74"/>
      <c r="BN416" s="74"/>
      <c r="BO416" s="74"/>
      <c r="BP416" s="74"/>
      <c r="BQ416" s="74"/>
      <c r="BR416" s="74"/>
      <c r="BS416" s="74"/>
      <c r="BT416" s="74"/>
      <c r="BU416" s="74"/>
      <c r="BV416" s="74"/>
      <c r="BW416" s="74"/>
      <c r="BX416" s="74"/>
      <c r="BY416" s="74"/>
      <c r="BZ416" s="74"/>
      <c r="CA416" s="74"/>
      <c r="CB416" s="74"/>
      <c r="CC416" s="74"/>
      <c r="CD416" s="74"/>
      <c r="CE416" s="74"/>
      <c r="CF416" s="74"/>
      <c r="CG416" s="74"/>
      <c r="CH416" s="74"/>
      <c r="CI416" s="74"/>
      <c r="CJ416" s="74"/>
      <c r="CK416" s="74"/>
      <c r="CL416" s="74"/>
      <c r="CM416" s="74"/>
      <c r="CN416" s="74"/>
      <c r="CO416" s="74"/>
      <c r="CP416" s="74"/>
      <c r="CQ416" s="74"/>
      <c r="CR416" s="74"/>
      <c r="CS416" s="74"/>
      <c r="CT416" s="74"/>
      <c r="CU416" s="74"/>
      <c r="CV416" s="74"/>
      <c r="CW416" s="74"/>
      <c r="CX416" s="74"/>
      <c r="CY416" s="74"/>
      <c r="CZ416" s="74"/>
      <c r="DA416" s="74"/>
      <c r="DB416" s="74"/>
      <c r="DC416" s="74"/>
      <c r="DD416" s="74"/>
      <c r="DE416" s="74"/>
      <c r="DF416" s="74"/>
      <c r="DG416" s="74"/>
      <c r="DH416" s="74"/>
      <c r="DI416" s="74"/>
      <c r="DJ416" s="74"/>
      <c r="DK416" s="74"/>
      <c r="DL416" s="74"/>
      <c r="DM416" s="74"/>
      <c r="DN416" s="74"/>
      <c r="DO416" s="74"/>
      <c r="DP416" s="74"/>
      <c r="DQ416" s="74"/>
      <c r="DR416" s="74"/>
      <c r="DS416" s="74"/>
      <c r="DT416" s="74"/>
    </row>
    <row r="417">
      <c r="A417" s="76"/>
      <c r="B417" s="89" t="s">
        <v>365</v>
      </c>
      <c r="C417" s="82" t="s">
        <v>125</v>
      </c>
      <c r="D417" s="82" t="s">
        <v>136</v>
      </c>
      <c r="E417" s="84">
        <v>1.0</v>
      </c>
      <c r="F417" s="71"/>
      <c r="G417" s="71"/>
      <c r="H417" s="85"/>
      <c r="I417" s="85"/>
      <c r="J417" s="73" t="b">
        <v>0</v>
      </c>
      <c r="K417" s="73"/>
      <c r="L417" s="73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  <c r="AV417" s="74"/>
      <c r="AW417" s="74"/>
      <c r="AX417" s="74"/>
      <c r="AY417" s="74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74"/>
      <c r="BL417" s="74"/>
      <c r="BM417" s="74"/>
      <c r="BN417" s="74"/>
      <c r="BO417" s="74"/>
      <c r="BP417" s="74"/>
      <c r="BQ417" s="74"/>
      <c r="BR417" s="74"/>
      <c r="BS417" s="74"/>
      <c r="BT417" s="74"/>
      <c r="BU417" s="74"/>
      <c r="BV417" s="74"/>
      <c r="BW417" s="74"/>
      <c r="BX417" s="74"/>
      <c r="BY417" s="74"/>
      <c r="BZ417" s="74"/>
      <c r="CA417" s="74"/>
      <c r="CB417" s="74"/>
      <c r="CC417" s="74"/>
      <c r="CD417" s="74"/>
      <c r="CE417" s="74"/>
      <c r="CF417" s="74"/>
      <c r="CG417" s="74"/>
      <c r="CH417" s="74"/>
      <c r="CI417" s="74"/>
      <c r="CJ417" s="74"/>
      <c r="CK417" s="74"/>
      <c r="CL417" s="74"/>
      <c r="CM417" s="74"/>
      <c r="CN417" s="74"/>
      <c r="CO417" s="74"/>
      <c r="CP417" s="74"/>
      <c r="CQ417" s="74"/>
      <c r="CR417" s="74"/>
      <c r="CS417" s="74"/>
      <c r="CT417" s="74"/>
      <c r="CU417" s="74"/>
      <c r="CV417" s="74"/>
      <c r="CW417" s="74"/>
      <c r="CX417" s="74"/>
      <c r="CY417" s="74"/>
      <c r="CZ417" s="74"/>
      <c r="DA417" s="74"/>
      <c r="DB417" s="74"/>
      <c r="DC417" s="74"/>
      <c r="DD417" s="74"/>
      <c r="DE417" s="74"/>
      <c r="DF417" s="74"/>
      <c r="DG417" s="74"/>
      <c r="DH417" s="74"/>
      <c r="DI417" s="74"/>
      <c r="DJ417" s="74"/>
      <c r="DK417" s="74"/>
      <c r="DL417" s="74"/>
      <c r="DM417" s="74"/>
      <c r="DN417" s="74"/>
      <c r="DO417" s="74"/>
      <c r="DP417" s="74"/>
      <c r="DQ417" s="74"/>
      <c r="DR417" s="74"/>
      <c r="DS417" s="74"/>
      <c r="DT417" s="74"/>
    </row>
    <row r="418">
      <c r="A418" s="76"/>
      <c r="B418" s="89" t="s">
        <v>365</v>
      </c>
      <c r="C418" s="82" t="s">
        <v>125</v>
      </c>
      <c r="D418" s="82" t="s">
        <v>90</v>
      </c>
      <c r="E418" s="84">
        <v>1.0</v>
      </c>
      <c r="F418" s="71"/>
      <c r="G418" s="71"/>
      <c r="H418" s="85"/>
      <c r="I418" s="85"/>
      <c r="J418" s="73" t="b">
        <v>0</v>
      </c>
      <c r="K418" s="73"/>
      <c r="L418" s="73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  <c r="AV418" s="74"/>
      <c r="AW418" s="74"/>
      <c r="AX418" s="74"/>
      <c r="AY418" s="74"/>
      <c r="AZ418" s="74"/>
      <c r="BA418" s="74"/>
      <c r="BB418" s="74"/>
      <c r="BC418" s="74"/>
      <c r="BD418" s="74"/>
      <c r="BE418" s="74"/>
      <c r="BF418" s="74"/>
      <c r="BG418" s="74"/>
      <c r="BH418" s="74"/>
      <c r="BI418" s="74"/>
      <c r="BJ418" s="74"/>
      <c r="BK418" s="74"/>
      <c r="BL418" s="74"/>
      <c r="BM418" s="74"/>
      <c r="BN418" s="74"/>
      <c r="BO418" s="74"/>
      <c r="BP418" s="74"/>
      <c r="BQ418" s="74"/>
      <c r="BR418" s="74"/>
      <c r="BS418" s="74"/>
      <c r="BT418" s="74"/>
      <c r="BU418" s="74"/>
      <c r="BV418" s="74"/>
      <c r="BW418" s="74"/>
      <c r="BX418" s="74"/>
      <c r="BY418" s="74"/>
      <c r="BZ418" s="74"/>
      <c r="CA418" s="74"/>
      <c r="CB418" s="74"/>
      <c r="CC418" s="74"/>
      <c r="CD418" s="74"/>
      <c r="CE418" s="74"/>
      <c r="CF418" s="74"/>
      <c r="CG418" s="74"/>
      <c r="CH418" s="74"/>
      <c r="CI418" s="74"/>
      <c r="CJ418" s="74"/>
      <c r="CK418" s="74"/>
      <c r="CL418" s="74"/>
      <c r="CM418" s="74"/>
      <c r="CN418" s="74"/>
      <c r="CO418" s="74"/>
      <c r="CP418" s="74"/>
      <c r="CQ418" s="74"/>
      <c r="CR418" s="74"/>
      <c r="CS418" s="74"/>
      <c r="CT418" s="74"/>
      <c r="CU418" s="74"/>
      <c r="CV418" s="74"/>
      <c r="CW418" s="74"/>
      <c r="CX418" s="74"/>
      <c r="CY418" s="74"/>
      <c r="CZ418" s="74"/>
      <c r="DA418" s="74"/>
      <c r="DB418" s="74"/>
      <c r="DC418" s="74"/>
      <c r="DD418" s="74"/>
      <c r="DE418" s="74"/>
      <c r="DF418" s="74"/>
      <c r="DG418" s="74"/>
      <c r="DH418" s="74"/>
      <c r="DI418" s="74"/>
      <c r="DJ418" s="74"/>
      <c r="DK418" s="74"/>
      <c r="DL418" s="74"/>
      <c r="DM418" s="74"/>
      <c r="DN418" s="74"/>
      <c r="DO418" s="74"/>
      <c r="DP418" s="74"/>
      <c r="DQ418" s="74"/>
      <c r="DR418" s="74"/>
      <c r="DS418" s="74"/>
      <c r="DT418" s="74"/>
    </row>
    <row r="419">
      <c r="A419" s="76"/>
      <c r="B419" s="89" t="s">
        <v>365</v>
      </c>
      <c r="C419" s="82" t="s">
        <v>125</v>
      </c>
      <c r="D419" s="82" t="s">
        <v>125</v>
      </c>
      <c r="E419" s="84">
        <v>1.0</v>
      </c>
      <c r="F419" s="71"/>
      <c r="G419" s="71"/>
      <c r="H419" s="85"/>
      <c r="I419" s="85"/>
      <c r="J419" s="73" t="b">
        <v>0</v>
      </c>
      <c r="K419" s="73"/>
      <c r="L419" s="73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  <c r="AV419" s="74"/>
      <c r="AW419" s="74"/>
      <c r="AX419" s="74"/>
      <c r="AY419" s="74"/>
      <c r="AZ419" s="74"/>
      <c r="BA419" s="74"/>
      <c r="BB419" s="74"/>
      <c r="BC419" s="74"/>
      <c r="BD419" s="74"/>
      <c r="BE419" s="74"/>
      <c r="BF419" s="74"/>
      <c r="BG419" s="74"/>
      <c r="BH419" s="74"/>
      <c r="BI419" s="74"/>
      <c r="BJ419" s="74"/>
      <c r="BK419" s="74"/>
      <c r="BL419" s="74"/>
      <c r="BM419" s="74"/>
      <c r="BN419" s="74"/>
      <c r="BO419" s="74"/>
      <c r="BP419" s="74"/>
      <c r="BQ419" s="74"/>
      <c r="BR419" s="74"/>
      <c r="BS419" s="74"/>
      <c r="BT419" s="74"/>
      <c r="BU419" s="74"/>
      <c r="BV419" s="74"/>
      <c r="BW419" s="74"/>
      <c r="BX419" s="74"/>
      <c r="BY419" s="74"/>
      <c r="BZ419" s="74"/>
      <c r="CA419" s="74"/>
      <c r="CB419" s="74"/>
      <c r="CC419" s="74"/>
      <c r="CD419" s="74"/>
      <c r="CE419" s="74"/>
      <c r="CF419" s="74"/>
      <c r="CG419" s="74"/>
      <c r="CH419" s="74"/>
      <c r="CI419" s="74"/>
      <c r="CJ419" s="74"/>
      <c r="CK419" s="74"/>
      <c r="CL419" s="74"/>
      <c r="CM419" s="74"/>
      <c r="CN419" s="74"/>
      <c r="CO419" s="74"/>
      <c r="CP419" s="74"/>
      <c r="CQ419" s="74"/>
      <c r="CR419" s="74"/>
      <c r="CS419" s="74"/>
      <c r="CT419" s="74"/>
      <c r="CU419" s="74"/>
      <c r="CV419" s="74"/>
      <c r="CW419" s="74"/>
      <c r="CX419" s="74"/>
      <c r="CY419" s="74"/>
      <c r="CZ419" s="74"/>
      <c r="DA419" s="74"/>
      <c r="DB419" s="74"/>
      <c r="DC419" s="74"/>
      <c r="DD419" s="74"/>
      <c r="DE419" s="74"/>
      <c r="DF419" s="74"/>
      <c r="DG419" s="74"/>
      <c r="DH419" s="74"/>
      <c r="DI419" s="74"/>
      <c r="DJ419" s="74"/>
      <c r="DK419" s="74"/>
      <c r="DL419" s="74"/>
      <c r="DM419" s="74"/>
      <c r="DN419" s="74"/>
      <c r="DO419" s="74"/>
      <c r="DP419" s="74"/>
      <c r="DQ419" s="74"/>
      <c r="DR419" s="74"/>
      <c r="DS419" s="74"/>
      <c r="DT419" s="74"/>
    </row>
    <row r="420">
      <c r="A420" s="76"/>
      <c r="B420" s="89" t="s">
        <v>365</v>
      </c>
      <c r="C420" s="82" t="s">
        <v>125</v>
      </c>
      <c r="D420" s="82" t="s">
        <v>72</v>
      </c>
      <c r="E420" s="84">
        <v>1.0</v>
      </c>
      <c r="F420" s="71"/>
      <c r="G420" s="71"/>
      <c r="H420" s="85"/>
      <c r="I420" s="85"/>
      <c r="J420" s="73" t="b">
        <v>0</v>
      </c>
      <c r="K420" s="73"/>
      <c r="L420" s="73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  <c r="AV420" s="74"/>
      <c r="AW420" s="74"/>
      <c r="AX420" s="74"/>
      <c r="AY420" s="74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74"/>
      <c r="BL420" s="74"/>
      <c r="BM420" s="74"/>
      <c r="BN420" s="74"/>
      <c r="BO420" s="74"/>
      <c r="BP420" s="74"/>
      <c r="BQ420" s="74"/>
      <c r="BR420" s="74"/>
      <c r="BS420" s="74"/>
      <c r="BT420" s="74"/>
      <c r="BU420" s="74"/>
      <c r="BV420" s="74"/>
      <c r="BW420" s="74"/>
      <c r="BX420" s="74"/>
      <c r="BY420" s="74"/>
      <c r="BZ420" s="74"/>
      <c r="CA420" s="74"/>
      <c r="CB420" s="74"/>
      <c r="CC420" s="74"/>
      <c r="CD420" s="74"/>
      <c r="CE420" s="74"/>
      <c r="CF420" s="74"/>
      <c r="CG420" s="74"/>
      <c r="CH420" s="74"/>
      <c r="CI420" s="74"/>
      <c r="CJ420" s="74"/>
      <c r="CK420" s="74"/>
      <c r="CL420" s="74"/>
      <c r="CM420" s="74"/>
      <c r="CN420" s="74"/>
      <c r="CO420" s="74"/>
      <c r="CP420" s="74"/>
      <c r="CQ420" s="74"/>
      <c r="CR420" s="74"/>
      <c r="CS420" s="74"/>
      <c r="CT420" s="74"/>
      <c r="CU420" s="74"/>
      <c r="CV420" s="74"/>
      <c r="CW420" s="74"/>
      <c r="CX420" s="74"/>
      <c r="CY420" s="74"/>
      <c r="CZ420" s="74"/>
      <c r="DA420" s="74"/>
      <c r="DB420" s="74"/>
      <c r="DC420" s="74"/>
      <c r="DD420" s="74"/>
      <c r="DE420" s="74"/>
      <c r="DF420" s="74"/>
      <c r="DG420" s="74"/>
      <c r="DH420" s="74"/>
      <c r="DI420" s="74"/>
      <c r="DJ420" s="74"/>
      <c r="DK420" s="74"/>
      <c r="DL420" s="74"/>
      <c r="DM420" s="74"/>
      <c r="DN420" s="74"/>
      <c r="DO420" s="74"/>
      <c r="DP420" s="74"/>
      <c r="DQ420" s="74"/>
      <c r="DR420" s="74"/>
      <c r="DS420" s="74"/>
      <c r="DT420" s="74"/>
    </row>
    <row r="421">
      <c r="A421" s="76"/>
      <c r="B421" s="89" t="s">
        <v>181</v>
      </c>
      <c r="C421" s="82" t="s">
        <v>125</v>
      </c>
      <c r="D421" s="82" t="s">
        <v>88</v>
      </c>
      <c r="E421" s="84">
        <v>1.0</v>
      </c>
      <c r="F421" s="71"/>
      <c r="G421" s="71"/>
      <c r="H421" s="85"/>
      <c r="I421" s="85"/>
      <c r="J421" s="73" t="b">
        <v>0</v>
      </c>
      <c r="K421" s="73"/>
      <c r="L421" s="73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  <c r="AV421" s="74"/>
      <c r="AW421" s="74"/>
      <c r="AX421" s="74"/>
      <c r="AY421" s="74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74"/>
      <c r="BL421" s="74"/>
      <c r="BM421" s="74"/>
      <c r="BN421" s="74"/>
      <c r="BO421" s="74"/>
      <c r="BP421" s="74"/>
      <c r="BQ421" s="74"/>
      <c r="BR421" s="74"/>
      <c r="BS421" s="74"/>
      <c r="BT421" s="74"/>
      <c r="BU421" s="74"/>
      <c r="BV421" s="74"/>
      <c r="BW421" s="74"/>
      <c r="BX421" s="74"/>
      <c r="BY421" s="74"/>
      <c r="BZ421" s="74"/>
      <c r="CA421" s="74"/>
      <c r="CB421" s="74"/>
      <c r="CC421" s="74"/>
      <c r="CD421" s="74"/>
      <c r="CE421" s="74"/>
      <c r="CF421" s="74"/>
      <c r="CG421" s="74"/>
      <c r="CH421" s="74"/>
      <c r="CI421" s="74"/>
      <c r="CJ421" s="74"/>
      <c r="CK421" s="74"/>
      <c r="CL421" s="74"/>
      <c r="CM421" s="74"/>
      <c r="CN421" s="74"/>
      <c r="CO421" s="74"/>
      <c r="CP421" s="74"/>
      <c r="CQ421" s="74"/>
      <c r="CR421" s="74"/>
      <c r="CS421" s="74"/>
      <c r="CT421" s="74"/>
      <c r="CU421" s="74"/>
      <c r="CV421" s="74"/>
      <c r="CW421" s="74"/>
      <c r="CX421" s="74"/>
      <c r="CY421" s="74"/>
      <c r="CZ421" s="74"/>
      <c r="DA421" s="74"/>
      <c r="DB421" s="74"/>
      <c r="DC421" s="74"/>
      <c r="DD421" s="74"/>
      <c r="DE421" s="74"/>
      <c r="DF421" s="74"/>
      <c r="DG421" s="74"/>
      <c r="DH421" s="74"/>
      <c r="DI421" s="74"/>
      <c r="DJ421" s="74"/>
      <c r="DK421" s="74"/>
      <c r="DL421" s="74"/>
      <c r="DM421" s="74"/>
      <c r="DN421" s="74"/>
      <c r="DO421" s="74"/>
      <c r="DP421" s="74"/>
      <c r="DQ421" s="74"/>
      <c r="DR421" s="74"/>
      <c r="DS421" s="74"/>
      <c r="DT421" s="74"/>
    </row>
    <row r="422">
      <c r="A422" s="76"/>
      <c r="B422" s="89" t="s">
        <v>181</v>
      </c>
      <c r="C422" s="82" t="s">
        <v>125</v>
      </c>
      <c r="D422" s="82" t="s">
        <v>149</v>
      </c>
      <c r="E422" s="84">
        <v>1.0</v>
      </c>
      <c r="F422" s="71"/>
      <c r="G422" s="71"/>
      <c r="H422" s="85"/>
      <c r="I422" s="85"/>
      <c r="J422" s="73" t="b">
        <v>0</v>
      </c>
      <c r="K422" s="73"/>
      <c r="L422" s="73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  <c r="AV422" s="74"/>
      <c r="AW422" s="74"/>
      <c r="AX422" s="74"/>
      <c r="AY422" s="74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74"/>
      <c r="BL422" s="74"/>
      <c r="BM422" s="74"/>
      <c r="BN422" s="74"/>
      <c r="BO422" s="74"/>
      <c r="BP422" s="74"/>
      <c r="BQ422" s="74"/>
      <c r="BR422" s="74"/>
      <c r="BS422" s="74"/>
      <c r="BT422" s="74"/>
      <c r="BU422" s="74"/>
      <c r="BV422" s="74"/>
      <c r="BW422" s="74"/>
      <c r="BX422" s="74"/>
      <c r="BY422" s="74"/>
      <c r="BZ422" s="74"/>
      <c r="CA422" s="74"/>
      <c r="CB422" s="74"/>
      <c r="CC422" s="74"/>
      <c r="CD422" s="74"/>
      <c r="CE422" s="74"/>
      <c r="CF422" s="74"/>
      <c r="CG422" s="74"/>
      <c r="CH422" s="74"/>
      <c r="CI422" s="74"/>
      <c r="CJ422" s="74"/>
      <c r="CK422" s="74"/>
      <c r="CL422" s="74"/>
      <c r="CM422" s="74"/>
      <c r="CN422" s="74"/>
      <c r="CO422" s="74"/>
      <c r="CP422" s="74"/>
      <c r="CQ422" s="74"/>
      <c r="CR422" s="74"/>
      <c r="CS422" s="74"/>
      <c r="CT422" s="74"/>
      <c r="CU422" s="74"/>
      <c r="CV422" s="74"/>
      <c r="CW422" s="74"/>
      <c r="CX422" s="74"/>
      <c r="CY422" s="74"/>
      <c r="CZ422" s="74"/>
      <c r="DA422" s="74"/>
      <c r="DB422" s="74"/>
      <c r="DC422" s="74"/>
      <c r="DD422" s="74"/>
      <c r="DE422" s="74"/>
      <c r="DF422" s="74"/>
      <c r="DG422" s="74"/>
      <c r="DH422" s="74"/>
      <c r="DI422" s="74"/>
      <c r="DJ422" s="74"/>
      <c r="DK422" s="74"/>
      <c r="DL422" s="74"/>
      <c r="DM422" s="74"/>
      <c r="DN422" s="74"/>
      <c r="DO422" s="74"/>
      <c r="DP422" s="74"/>
      <c r="DQ422" s="74"/>
      <c r="DR422" s="74"/>
      <c r="DS422" s="74"/>
      <c r="DT422" s="74"/>
    </row>
    <row r="423">
      <c r="A423" s="76"/>
      <c r="B423" s="89" t="s">
        <v>181</v>
      </c>
      <c r="C423" s="82" t="s">
        <v>125</v>
      </c>
      <c r="D423" s="82" t="s">
        <v>104</v>
      </c>
      <c r="E423" s="84">
        <v>1.0</v>
      </c>
      <c r="F423" s="71"/>
      <c r="G423" s="71"/>
      <c r="H423" s="85"/>
      <c r="I423" s="85"/>
      <c r="J423" s="73" t="b">
        <v>0</v>
      </c>
      <c r="K423" s="73"/>
      <c r="L423" s="73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  <c r="AV423" s="74"/>
      <c r="AW423" s="74"/>
      <c r="AX423" s="74"/>
      <c r="AY423" s="74"/>
      <c r="AZ423" s="74"/>
      <c r="BA423" s="74"/>
      <c r="BB423" s="74"/>
      <c r="BC423" s="74"/>
      <c r="BD423" s="74"/>
      <c r="BE423" s="74"/>
      <c r="BF423" s="74"/>
      <c r="BG423" s="74"/>
      <c r="BH423" s="74"/>
      <c r="BI423" s="74"/>
      <c r="BJ423" s="74"/>
      <c r="BK423" s="74"/>
      <c r="BL423" s="74"/>
      <c r="BM423" s="74"/>
      <c r="BN423" s="74"/>
      <c r="BO423" s="74"/>
      <c r="BP423" s="74"/>
      <c r="BQ423" s="74"/>
      <c r="BR423" s="74"/>
      <c r="BS423" s="74"/>
      <c r="BT423" s="74"/>
      <c r="BU423" s="74"/>
      <c r="BV423" s="74"/>
      <c r="BW423" s="74"/>
      <c r="BX423" s="74"/>
      <c r="BY423" s="74"/>
      <c r="BZ423" s="74"/>
      <c r="CA423" s="74"/>
      <c r="CB423" s="74"/>
      <c r="CC423" s="74"/>
      <c r="CD423" s="74"/>
      <c r="CE423" s="74"/>
      <c r="CF423" s="74"/>
      <c r="CG423" s="74"/>
      <c r="CH423" s="74"/>
      <c r="CI423" s="74"/>
      <c r="CJ423" s="74"/>
      <c r="CK423" s="74"/>
      <c r="CL423" s="74"/>
      <c r="CM423" s="74"/>
      <c r="CN423" s="74"/>
      <c r="CO423" s="74"/>
      <c r="CP423" s="74"/>
      <c r="CQ423" s="74"/>
      <c r="CR423" s="74"/>
      <c r="CS423" s="74"/>
      <c r="CT423" s="74"/>
      <c r="CU423" s="74"/>
      <c r="CV423" s="74"/>
      <c r="CW423" s="74"/>
      <c r="CX423" s="74"/>
      <c r="CY423" s="74"/>
      <c r="CZ423" s="74"/>
      <c r="DA423" s="74"/>
      <c r="DB423" s="74"/>
      <c r="DC423" s="74"/>
      <c r="DD423" s="74"/>
      <c r="DE423" s="74"/>
      <c r="DF423" s="74"/>
      <c r="DG423" s="74"/>
      <c r="DH423" s="74"/>
      <c r="DI423" s="74"/>
      <c r="DJ423" s="74"/>
      <c r="DK423" s="74"/>
      <c r="DL423" s="74"/>
      <c r="DM423" s="74"/>
      <c r="DN423" s="74"/>
      <c r="DO423" s="74"/>
      <c r="DP423" s="74"/>
      <c r="DQ423" s="74"/>
      <c r="DR423" s="74"/>
      <c r="DS423" s="74"/>
      <c r="DT423" s="74"/>
    </row>
    <row r="424">
      <c r="A424" s="76"/>
      <c r="B424" s="89" t="s">
        <v>181</v>
      </c>
      <c r="C424" s="82" t="s">
        <v>125</v>
      </c>
      <c r="D424" s="82" t="s">
        <v>132</v>
      </c>
      <c r="E424" s="84">
        <v>1.0</v>
      </c>
      <c r="F424" s="71"/>
      <c r="G424" s="71"/>
      <c r="H424" s="85"/>
      <c r="I424" s="85"/>
      <c r="J424" s="73" t="b">
        <v>0</v>
      </c>
      <c r="K424" s="73"/>
      <c r="L424" s="73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  <c r="AV424" s="74"/>
      <c r="AW424" s="74"/>
      <c r="AX424" s="74"/>
      <c r="AY424" s="74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74"/>
      <c r="BL424" s="74"/>
      <c r="BM424" s="74"/>
      <c r="BN424" s="74"/>
      <c r="BO424" s="74"/>
      <c r="BP424" s="74"/>
      <c r="BQ424" s="74"/>
      <c r="BR424" s="74"/>
      <c r="BS424" s="74"/>
      <c r="BT424" s="74"/>
      <c r="BU424" s="74"/>
      <c r="BV424" s="74"/>
      <c r="BW424" s="74"/>
      <c r="BX424" s="74"/>
      <c r="BY424" s="74"/>
      <c r="BZ424" s="74"/>
      <c r="CA424" s="74"/>
      <c r="CB424" s="74"/>
      <c r="CC424" s="74"/>
      <c r="CD424" s="74"/>
      <c r="CE424" s="74"/>
      <c r="CF424" s="74"/>
      <c r="CG424" s="74"/>
      <c r="CH424" s="74"/>
      <c r="CI424" s="74"/>
      <c r="CJ424" s="74"/>
      <c r="CK424" s="74"/>
      <c r="CL424" s="74"/>
      <c r="CM424" s="74"/>
      <c r="CN424" s="74"/>
      <c r="CO424" s="74"/>
      <c r="CP424" s="74"/>
      <c r="CQ424" s="74"/>
      <c r="CR424" s="74"/>
      <c r="CS424" s="74"/>
      <c r="CT424" s="74"/>
      <c r="CU424" s="74"/>
      <c r="CV424" s="74"/>
      <c r="CW424" s="74"/>
      <c r="CX424" s="74"/>
      <c r="CY424" s="74"/>
      <c r="CZ424" s="74"/>
      <c r="DA424" s="74"/>
      <c r="DB424" s="74"/>
      <c r="DC424" s="74"/>
      <c r="DD424" s="74"/>
      <c r="DE424" s="74"/>
      <c r="DF424" s="74"/>
      <c r="DG424" s="74"/>
      <c r="DH424" s="74"/>
      <c r="DI424" s="74"/>
      <c r="DJ424" s="74"/>
      <c r="DK424" s="74"/>
      <c r="DL424" s="74"/>
      <c r="DM424" s="74"/>
      <c r="DN424" s="74"/>
      <c r="DO424" s="74"/>
      <c r="DP424" s="74"/>
      <c r="DQ424" s="74"/>
      <c r="DR424" s="74"/>
      <c r="DS424" s="74"/>
      <c r="DT424" s="74"/>
    </row>
    <row r="425">
      <c r="A425" s="76"/>
      <c r="B425" s="89" t="s">
        <v>181</v>
      </c>
      <c r="C425" s="82" t="s">
        <v>125</v>
      </c>
      <c r="D425" s="82" t="s">
        <v>136</v>
      </c>
      <c r="E425" s="84">
        <v>1.0</v>
      </c>
      <c r="F425" s="71"/>
      <c r="G425" s="71"/>
      <c r="H425" s="85"/>
      <c r="I425" s="85"/>
      <c r="J425" s="73" t="b">
        <v>0</v>
      </c>
      <c r="K425" s="73"/>
      <c r="L425" s="73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  <c r="AV425" s="74"/>
      <c r="AW425" s="74"/>
      <c r="AX425" s="74"/>
      <c r="AY425" s="74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74"/>
      <c r="BL425" s="74"/>
      <c r="BM425" s="74"/>
      <c r="BN425" s="74"/>
      <c r="BO425" s="74"/>
      <c r="BP425" s="74"/>
      <c r="BQ425" s="74"/>
      <c r="BR425" s="74"/>
      <c r="BS425" s="74"/>
      <c r="BT425" s="74"/>
      <c r="BU425" s="74"/>
      <c r="BV425" s="74"/>
      <c r="BW425" s="74"/>
      <c r="BX425" s="74"/>
      <c r="BY425" s="74"/>
      <c r="BZ425" s="74"/>
      <c r="CA425" s="74"/>
      <c r="CB425" s="74"/>
      <c r="CC425" s="74"/>
      <c r="CD425" s="74"/>
      <c r="CE425" s="74"/>
      <c r="CF425" s="74"/>
      <c r="CG425" s="74"/>
      <c r="CH425" s="74"/>
      <c r="CI425" s="74"/>
      <c r="CJ425" s="74"/>
      <c r="CK425" s="74"/>
      <c r="CL425" s="74"/>
      <c r="CM425" s="74"/>
      <c r="CN425" s="74"/>
      <c r="CO425" s="74"/>
      <c r="CP425" s="74"/>
      <c r="CQ425" s="74"/>
      <c r="CR425" s="74"/>
      <c r="CS425" s="74"/>
      <c r="CT425" s="74"/>
      <c r="CU425" s="74"/>
      <c r="CV425" s="74"/>
      <c r="CW425" s="74"/>
      <c r="CX425" s="74"/>
      <c r="CY425" s="74"/>
      <c r="CZ425" s="74"/>
      <c r="DA425" s="74"/>
      <c r="DB425" s="74"/>
      <c r="DC425" s="74"/>
      <c r="DD425" s="74"/>
      <c r="DE425" s="74"/>
      <c r="DF425" s="74"/>
      <c r="DG425" s="74"/>
      <c r="DH425" s="74"/>
      <c r="DI425" s="74"/>
      <c r="DJ425" s="74"/>
      <c r="DK425" s="74"/>
      <c r="DL425" s="74"/>
      <c r="DM425" s="74"/>
      <c r="DN425" s="74"/>
      <c r="DO425" s="74"/>
      <c r="DP425" s="74"/>
      <c r="DQ425" s="74"/>
      <c r="DR425" s="74"/>
      <c r="DS425" s="74"/>
      <c r="DT425" s="74"/>
    </row>
    <row r="426">
      <c r="A426" s="76"/>
      <c r="B426" s="89" t="s">
        <v>181</v>
      </c>
      <c r="C426" s="82" t="s">
        <v>125</v>
      </c>
      <c r="D426" s="82" t="s">
        <v>72</v>
      </c>
      <c r="E426" s="84">
        <v>1.0</v>
      </c>
      <c r="F426" s="71"/>
      <c r="G426" s="71"/>
      <c r="H426" s="85"/>
      <c r="I426" s="85"/>
      <c r="J426" s="73" t="b">
        <v>0</v>
      </c>
      <c r="K426" s="73"/>
      <c r="L426" s="73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  <c r="AV426" s="74"/>
      <c r="AW426" s="74"/>
      <c r="AX426" s="74"/>
      <c r="AY426" s="74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74"/>
      <c r="BL426" s="74"/>
      <c r="BM426" s="74"/>
      <c r="BN426" s="74"/>
      <c r="BO426" s="74"/>
      <c r="BP426" s="74"/>
      <c r="BQ426" s="74"/>
      <c r="BR426" s="74"/>
      <c r="BS426" s="74"/>
      <c r="BT426" s="74"/>
      <c r="BU426" s="74"/>
      <c r="BV426" s="74"/>
      <c r="BW426" s="74"/>
      <c r="BX426" s="74"/>
      <c r="BY426" s="74"/>
      <c r="BZ426" s="74"/>
      <c r="CA426" s="74"/>
      <c r="CB426" s="74"/>
      <c r="CC426" s="74"/>
      <c r="CD426" s="74"/>
      <c r="CE426" s="74"/>
      <c r="CF426" s="74"/>
      <c r="CG426" s="74"/>
      <c r="CH426" s="74"/>
      <c r="CI426" s="74"/>
      <c r="CJ426" s="74"/>
      <c r="CK426" s="74"/>
      <c r="CL426" s="74"/>
      <c r="CM426" s="74"/>
      <c r="CN426" s="74"/>
      <c r="CO426" s="74"/>
      <c r="CP426" s="74"/>
      <c r="CQ426" s="74"/>
      <c r="CR426" s="74"/>
      <c r="CS426" s="74"/>
      <c r="CT426" s="74"/>
      <c r="CU426" s="74"/>
      <c r="CV426" s="74"/>
      <c r="CW426" s="74"/>
      <c r="CX426" s="74"/>
      <c r="CY426" s="74"/>
      <c r="CZ426" s="74"/>
      <c r="DA426" s="74"/>
      <c r="DB426" s="74"/>
      <c r="DC426" s="74"/>
      <c r="DD426" s="74"/>
      <c r="DE426" s="74"/>
      <c r="DF426" s="74"/>
      <c r="DG426" s="74"/>
      <c r="DH426" s="74"/>
      <c r="DI426" s="74"/>
      <c r="DJ426" s="74"/>
      <c r="DK426" s="74"/>
      <c r="DL426" s="74"/>
      <c r="DM426" s="74"/>
      <c r="DN426" s="74"/>
      <c r="DO426" s="74"/>
      <c r="DP426" s="74"/>
      <c r="DQ426" s="74"/>
      <c r="DR426" s="74"/>
      <c r="DS426" s="74"/>
      <c r="DT426" s="74"/>
    </row>
    <row r="427">
      <c r="A427" s="76"/>
      <c r="B427" s="89" t="s">
        <v>181</v>
      </c>
      <c r="C427" s="82" t="s">
        <v>125</v>
      </c>
      <c r="D427" s="82" t="s">
        <v>71</v>
      </c>
      <c r="E427" s="84">
        <v>1.0</v>
      </c>
      <c r="F427" s="71"/>
      <c r="G427" s="71"/>
      <c r="H427" s="85"/>
      <c r="I427" s="85"/>
      <c r="J427" s="73" t="b">
        <v>0</v>
      </c>
      <c r="K427" s="73"/>
      <c r="L427" s="73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  <c r="AV427" s="74"/>
      <c r="AW427" s="74"/>
      <c r="AX427" s="74"/>
      <c r="AY427" s="74"/>
      <c r="AZ427" s="74"/>
      <c r="BA427" s="74"/>
      <c r="BB427" s="74"/>
      <c r="BC427" s="74"/>
      <c r="BD427" s="74"/>
      <c r="BE427" s="74"/>
      <c r="BF427" s="74"/>
      <c r="BG427" s="74"/>
      <c r="BH427" s="74"/>
      <c r="BI427" s="74"/>
      <c r="BJ427" s="74"/>
      <c r="BK427" s="74"/>
      <c r="BL427" s="74"/>
      <c r="BM427" s="74"/>
      <c r="BN427" s="74"/>
      <c r="BO427" s="74"/>
      <c r="BP427" s="74"/>
      <c r="BQ427" s="74"/>
      <c r="BR427" s="74"/>
      <c r="BS427" s="74"/>
      <c r="BT427" s="74"/>
      <c r="BU427" s="74"/>
      <c r="BV427" s="74"/>
      <c r="BW427" s="74"/>
      <c r="BX427" s="74"/>
      <c r="BY427" s="74"/>
      <c r="BZ427" s="74"/>
      <c r="CA427" s="74"/>
      <c r="CB427" s="74"/>
      <c r="CC427" s="74"/>
      <c r="CD427" s="74"/>
      <c r="CE427" s="74"/>
      <c r="CF427" s="74"/>
      <c r="CG427" s="74"/>
      <c r="CH427" s="74"/>
      <c r="CI427" s="74"/>
      <c r="CJ427" s="74"/>
      <c r="CK427" s="74"/>
      <c r="CL427" s="74"/>
      <c r="CM427" s="74"/>
      <c r="CN427" s="74"/>
      <c r="CO427" s="74"/>
      <c r="CP427" s="74"/>
      <c r="CQ427" s="74"/>
      <c r="CR427" s="74"/>
      <c r="CS427" s="74"/>
      <c r="CT427" s="74"/>
      <c r="CU427" s="74"/>
      <c r="CV427" s="74"/>
      <c r="CW427" s="74"/>
      <c r="CX427" s="74"/>
      <c r="CY427" s="74"/>
      <c r="CZ427" s="74"/>
      <c r="DA427" s="74"/>
      <c r="DB427" s="74"/>
      <c r="DC427" s="74"/>
      <c r="DD427" s="74"/>
      <c r="DE427" s="74"/>
      <c r="DF427" s="74"/>
      <c r="DG427" s="74"/>
      <c r="DH427" s="74"/>
      <c r="DI427" s="74"/>
      <c r="DJ427" s="74"/>
      <c r="DK427" s="74"/>
      <c r="DL427" s="74"/>
      <c r="DM427" s="74"/>
      <c r="DN427" s="74"/>
      <c r="DO427" s="74"/>
      <c r="DP427" s="74"/>
      <c r="DQ427" s="74"/>
      <c r="DR427" s="74"/>
      <c r="DS427" s="74"/>
      <c r="DT427" s="74"/>
    </row>
    <row r="428">
      <c r="A428" s="76"/>
      <c r="B428" s="89" t="s">
        <v>181</v>
      </c>
      <c r="C428" s="82" t="s">
        <v>125</v>
      </c>
      <c r="D428" s="82" t="s">
        <v>53</v>
      </c>
      <c r="E428" s="84">
        <v>1.0</v>
      </c>
      <c r="F428" s="71"/>
      <c r="G428" s="71"/>
      <c r="H428" s="85"/>
      <c r="I428" s="85"/>
      <c r="J428" s="73" t="b">
        <v>0</v>
      </c>
      <c r="K428" s="73"/>
      <c r="L428" s="73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  <c r="AV428" s="74"/>
      <c r="AW428" s="74"/>
      <c r="AX428" s="74"/>
      <c r="AY428" s="74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74"/>
      <c r="BL428" s="74"/>
      <c r="BM428" s="74"/>
      <c r="BN428" s="74"/>
      <c r="BO428" s="74"/>
      <c r="BP428" s="74"/>
      <c r="BQ428" s="74"/>
      <c r="BR428" s="74"/>
      <c r="BS428" s="74"/>
      <c r="BT428" s="74"/>
      <c r="BU428" s="74"/>
      <c r="BV428" s="74"/>
      <c r="BW428" s="74"/>
      <c r="BX428" s="74"/>
      <c r="BY428" s="74"/>
      <c r="BZ428" s="74"/>
      <c r="CA428" s="74"/>
      <c r="CB428" s="74"/>
      <c r="CC428" s="74"/>
      <c r="CD428" s="74"/>
      <c r="CE428" s="74"/>
      <c r="CF428" s="74"/>
      <c r="CG428" s="74"/>
      <c r="CH428" s="74"/>
      <c r="CI428" s="74"/>
      <c r="CJ428" s="74"/>
      <c r="CK428" s="74"/>
      <c r="CL428" s="74"/>
      <c r="CM428" s="74"/>
      <c r="CN428" s="74"/>
      <c r="CO428" s="74"/>
      <c r="CP428" s="74"/>
      <c r="CQ428" s="74"/>
      <c r="CR428" s="74"/>
      <c r="CS428" s="74"/>
      <c r="CT428" s="74"/>
      <c r="CU428" s="74"/>
      <c r="CV428" s="74"/>
      <c r="CW428" s="74"/>
      <c r="CX428" s="74"/>
      <c r="CY428" s="74"/>
      <c r="CZ428" s="74"/>
      <c r="DA428" s="74"/>
      <c r="DB428" s="74"/>
      <c r="DC428" s="74"/>
      <c r="DD428" s="74"/>
      <c r="DE428" s="74"/>
      <c r="DF428" s="74"/>
      <c r="DG428" s="74"/>
      <c r="DH428" s="74"/>
      <c r="DI428" s="74"/>
      <c r="DJ428" s="74"/>
      <c r="DK428" s="74"/>
      <c r="DL428" s="74"/>
      <c r="DM428" s="74"/>
      <c r="DN428" s="74"/>
      <c r="DO428" s="74"/>
      <c r="DP428" s="74"/>
      <c r="DQ428" s="74"/>
      <c r="DR428" s="74"/>
      <c r="DS428" s="74"/>
      <c r="DT428" s="74"/>
    </row>
    <row r="429">
      <c r="A429" s="76"/>
      <c r="B429" s="89" t="s">
        <v>366</v>
      </c>
      <c r="C429" s="82" t="s">
        <v>125</v>
      </c>
      <c r="D429" s="82" t="s">
        <v>125</v>
      </c>
      <c r="E429" s="84">
        <v>1.0</v>
      </c>
      <c r="F429" s="71"/>
      <c r="G429" s="71"/>
      <c r="H429" s="85"/>
      <c r="I429" s="85"/>
      <c r="J429" s="73" t="b">
        <v>0</v>
      </c>
      <c r="K429" s="73"/>
      <c r="L429" s="73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  <c r="AV429" s="74"/>
      <c r="AW429" s="74"/>
      <c r="AX429" s="74"/>
      <c r="AY429" s="74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74"/>
      <c r="BL429" s="74"/>
      <c r="BM429" s="74"/>
      <c r="BN429" s="74"/>
      <c r="BO429" s="74"/>
      <c r="BP429" s="74"/>
      <c r="BQ429" s="74"/>
      <c r="BR429" s="74"/>
      <c r="BS429" s="74"/>
      <c r="BT429" s="74"/>
      <c r="BU429" s="74"/>
      <c r="BV429" s="74"/>
      <c r="BW429" s="74"/>
      <c r="BX429" s="74"/>
      <c r="BY429" s="74"/>
      <c r="BZ429" s="74"/>
      <c r="CA429" s="74"/>
      <c r="CB429" s="74"/>
      <c r="CC429" s="74"/>
      <c r="CD429" s="74"/>
      <c r="CE429" s="74"/>
      <c r="CF429" s="74"/>
      <c r="CG429" s="74"/>
      <c r="CH429" s="74"/>
      <c r="CI429" s="74"/>
      <c r="CJ429" s="74"/>
      <c r="CK429" s="74"/>
      <c r="CL429" s="74"/>
      <c r="CM429" s="74"/>
      <c r="CN429" s="74"/>
      <c r="CO429" s="74"/>
      <c r="CP429" s="74"/>
      <c r="CQ429" s="74"/>
      <c r="CR429" s="74"/>
      <c r="CS429" s="74"/>
      <c r="CT429" s="74"/>
      <c r="CU429" s="74"/>
      <c r="CV429" s="74"/>
      <c r="CW429" s="74"/>
      <c r="CX429" s="74"/>
      <c r="CY429" s="74"/>
      <c r="CZ429" s="74"/>
      <c r="DA429" s="74"/>
      <c r="DB429" s="74"/>
      <c r="DC429" s="74"/>
      <c r="DD429" s="74"/>
      <c r="DE429" s="74"/>
      <c r="DF429" s="74"/>
      <c r="DG429" s="74"/>
      <c r="DH429" s="74"/>
      <c r="DI429" s="74"/>
      <c r="DJ429" s="74"/>
      <c r="DK429" s="74"/>
      <c r="DL429" s="74"/>
      <c r="DM429" s="74"/>
      <c r="DN429" s="74"/>
      <c r="DO429" s="74"/>
      <c r="DP429" s="74"/>
      <c r="DQ429" s="74"/>
      <c r="DR429" s="74"/>
      <c r="DS429" s="74"/>
      <c r="DT429" s="74"/>
    </row>
    <row r="430">
      <c r="A430" s="76"/>
      <c r="B430" s="89" t="s">
        <v>366</v>
      </c>
      <c r="C430" s="82" t="s">
        <v>125</v>
      </c>
      <c r="D430" s="82" t="s">
        <v>88</v>
      </c>
      <c r="E430" s="84">
        <v>1.0</v>
      </c>
      <c r="F430" s="71"/>
      <c r="G430" s="71"/>
      <c r="H430" s="85"/>
      <c r="I430" s="85"/>
      <c r="J430" s="73" t="b">
        <v>0</v>
      </c>
      <c r="K430" s="73"/>
      <c r="L430" s="73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  <c r="AV430" s="74"/>
      <c r="AW430" s="74"/>
      <c r="AX430" s="74"/>
      <c r="AY430" s="74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74"/>
      <c r="BL430" s="74"/>
      <c r="BM430" s="74"/>
      <c r="BN430" s="74"/>
      <c r="BO430" s="74"/>
      <c r="BP430" s="74"/>
      <c r="BQ430" s="74"/>
      <c r="BR430" s="74"/>
      <c r="BS430" s="74"/>
      <c r="BT430" s="74"/>
      <c r="BU430" s="74"/>
      <c r="BV430" s="74"/>
      <c r="BW430" s="74"/>
      <c r="BX430" s="74"/>
      <c r="BY430" s="74"/>
      <c r="BZ430" s="74"/>
      <c r="CA430" s="74"/>
      <c r="CB430" s="74"/>
      <c r="CC430" s="74"/>
      <c r="CD430" s="74"/>
      <c r="CE430" s="74"/>
      <c r="CF430" s="74"/>
      <c r="CG430" s="74"/>
      <c r="CH430" s="74"/>
      <c r="CI430" s="74"/>
      <c r="CJ430" s="74"/>
      <c r="CK430" s="74"/>
      <c r="CL430" s="74"/>
      <c r="CM430" s="74"/>
      <c r="CN430" s="74"/>
      <c r="CO430" s="74"/>
      <c r="CP430" s="74"/>
      <c r="CQ430" s="74"/>
      <c r="CR430" s="74"/>
      <c r="CS430" s="74"/>
      <c r="CT430" s="74"/>
      <c r="CU430" s="74"/>
      <c r="CV430" s="74"/>
      <c r="CW430" s="74"/>
      <c r="CX430" s="74"/>
      <c r="CY430" s="74"/>
      <c r="CZ430" s="74"/>
      <c r="DA430" s="74"/>
      <c r="DB430" s="74"/>
      <c r="DC430" s="74"/>
      <c r="DD430" s="74"/>
      <c r="DE430" s="74"/>
      <c r="DF430" s="74"/>
      <c r="DG430" s="74"/>
      <c r="DH430" s="74"/>
      <c r="DI430" s="74"/>
      <c r="DJ430" s="74"/>
      <c r="DK430" s="74"/>
      <c r="DL430" s="74"/>
      <c r="DM430" s="74"/>
      <c r="DN430" s="74"/>
      <c r="DO430" s="74"/>
      <c r="DP430" s="74"/>
      <c r="DQ430" s="74"/>
      <c r="DR430" s="74"/>
      <c r="DS430" s="74"/>
      <c r="DT430" s="74"/>
    </row>
    <row r="431">
      <c r="A431" s="76"/>
      <c r="B431" s="89" t="s">
        <v>366</v>
      </c>
      <c r="C431" s="82" t="s">
        <v>125</v>
      </c>
      <c r="D431" s="82" t="s">
        <v>53</v>
      </c>
      <c r="E431" s="84">
        <v>1.0</v>
      </c>
      <c r="F431" s="71"/>
      <c r="G431" s="71"/>
      <c r="H431" s="85"/>
      <c r="I431" s="85"/>
      <c r="J431" s="73" t="b">
        <v>0</v>
      </c>
      <c r="K431" s="73"/>
      <c r="L431" s="73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  <c r="AV431" s="74"/>
      <c r="AW431" s="74"/>
      <c r="AX431" s="74"/>
      <c r="AY431" s="74"/>
      <c r="AZ431" s="74"/>
      <c r="BA431" s="74"/>
      <c r="BB431" s="74"/>
      <c r="BC431" s="74"/>
      <c r="BD431" s="74"/>
      <c r="BE431" s="74"/>
      <c r="BF431" s="74"/>
      <c r="BG431" s="74"/>
      <c r="BH431" s="74"/>
      <c r="BI431" s="74"/>
      <c r="BJ431" s="74"/>
      <c r="BK431" s="74"/>
      <c r="BL431" s="74"/>
      <c r="BM431" s="74"/>
      <c r="BN431" s="74"/>
      <c r="BO431" s="74"/>
      <c r="BP431" s="74"/>
      <c r="BQ431" s="74"/>
      <c r="BR431" s="74"/>
      <c r="BS431" s="74"/>
      <c r="BT431" s="74"/>
      <c r="BU431" s="74"/>
      <c r="BV431" s="74"/>
      <c r="BW431" s="74"/>
      <c r="BX431" s="74"/>
      <c r="BY431" s="74"/>
      <c r="BZ431" s="74"/>
      <c r="CA431" s="74"/>
      <c r="CB431" s="74"/>
      <c r="CC431" s="74"/>
      <c r="CD431" s="74"/>
      <c r="CE431" s="74"/>
      <c r="CF431" s="74"/>
      <c r="CG431" s="74"/>
      <c r="CH431" s="74"/>
      <c r="CI431" s="74"/>
      <c r="CJ431" s="74"/>
      <c r="CK431" s="74"/>
      <c r="CL431" s="74"/>
      <c r="CM431" s="74"/>
      <c r="CN431" s="74"/>
      <c r="CO431" s="74"/>
      <c r="CP431" s="74"/>
      <c r="CQ431" s="74"/>
      <c r="CR431" s="74"/>
      <c r="CS431" s="74"/>
      <c r="CT431" s="74"/>
      <c r="CU431" s="74"/>
      <c r="CV431" s="74"/>
      <c r="CW431" s="74"/>
      <c r="CX431" s="74"/>
      <c r="CY431" s="74"/>
      <c r="CZ431" s="74"/>
      <c r="DA431" s="74"/>
      <c r="DB431" s="74"/>
      <c r="DC431" s="74"/>
      <c r="DD431" s="74"/>
      <c r="DE431" s="74"/>
      <c r="DF431" s="74"/>
      <c r="DG431" s="74"/>
      <c r="DH431" s="74"/>
      <c r="DI431" s="74"/>
      <c r="DJ431" s="74"/>
      <c r="DK431" s="74"/>
      <c r="DL431" s="74"/>
      <c r="DM431" s="74"/>
      <c r="DN431" s="74"/>
      <c r="DO431" s="74"/>
      <c r="DP431" s="74"/>
      <c r="DQ431" s="74"/>
      <c r="DR431" s="74"/>
      <c r="DS431" s="74"/>
      <c r="DT431" s="74"/>
    </row>
    <row r="432">
      <c r="A432" s="76"/>
      <c r="B432" s="89" t="s">
        <v>366</v>
      </c>
      <c r="C432" s="82" t="s">
        <v>125</v>
      </c>
      <c r="D432" s="82" t="s">
        <v>136</v>
      </c>
      <c r="E432" s="84">
        <v>1.0</v>
      </c>
      <c r="F432" s="71"/>
      <c r="G432" s="71"/>
      <c r="H432" s="85"/>
      <c r="I432" s="85"/>
      <c r="J432" s="73" t="b">
        <v>0</v>
      </c>
      <c r="K432" s="73"/>
      <c r="L432" s="73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  <c r="AV432" s="74"/>
      <c r="AW432" s="74"/>
      <c r="AX432" s="74"/>
      <c r="AY432" s="74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74"/>
      <c r="BL432" s="74"/>
      <c r="BM432" s="74"/>
      <c r="BN432" s="74"/>
      <c r="BO432" s="74"/>
      <c r="BP432" s="74"/>
      <c r="BQ432" s="74"/>
      <c r="BR432" s="74"/>
      <c r="BS432" s="74"/>
      <c r="BT432" s="74"/>
      <c r="BU432" s="74"/>
      <c r="BV432" s="74"/>
      <c r="BW432" s="74"/>
      <c r="BX432" s="74"/>
      <c r="BY432" s="74"/>
      <c r="BZ432" s="74"/>
      <c r="CA432" s="74"/>
      <c r="CB432" s="74"/>
      <c r="CC432" s="74"/>
      <c r="CD432" s="74"/>
      <c r="CE432" s="74"/>
      <c r="CF432" s="74"/>
      <c r="CG432" s="74"/>
      <c r="CH432" s="74"/>
      <c r="CI432" s="74"/>
      <c r="CJ432" s="74"/>
      <c r="CK432" s="74"/>
      <c r="CL432" s="74"/>
      <c r="CM432" s="74"/>
      <c r="CN432" s="74"/>
      <c r="CO432" s="74"/>
      <c r="CP432" s="74"/>
      <c r="CQ432" s="74"/>
      <c r="CR432" s="74"/>
      <c r="CS432" s="74"/>
      <c r="CT432" s="74"/>
      <c r="CU432" s="74"/>
      <c r="CV432" s="74"/>
      <c r="CW432" s="74"/>
      <c r="CX432" s="74"/>
      <c r="CY432" s="74"/>
      <c r="CZ432" s="74"/>
      <c r="DA432" s="74"/>
      <c r="DB432" s="74"/>
      <c r="DC432" s="74"/>
      <c r="DD432" s="74"/>
      <c r="DE432" s="74"/>
      <c r="DF432" s="74"/>
      <c r="DG432" s="74"/>
      <c r="DH432" s="74"/>
      <c r="DI432" s="74"/>
      <c r="DJ432" s="74"/>
      <c r="DK432" s="74"/>
      <c r="DL432" s="74"/>
      <c r="DM432" s="74"/>
      <c r="DN432" s="74"/>
      <c r="DO432" s="74"/>
      <c r="DP432" s="74"/>
      <c r="DQ432" s="74"/>
      <c r="DR432" s="74"/>
      <c r="DS432" s="74"/>
      <c r="DT432" s="74"/>
    </row>
    <row r="433">
      <c r="A433" s="76"/>
      <c r="B433" s="89" t="s">
        <v>366</v>
      </c>
      <c r="C433" s="82" t="s">
        <v>125</v>
      </c>
      <c r="D433" s="82" t="s">
        <v>104</v>
      </c>
      <c r="E433" s="84">
        <v>1.0</v>
      </c>
      <c r="F433" s="71"/>
      <c r="G433" s="71"/>
      <c r="H433" s="85"/>
      <c r="I433" s="85"/>
      <c r="J433" s="73" t="b">
        <v>0</v>
      </c>
      <c r="K433" s="73"/>
      <c r="L433" s="73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  <c r="AV433" s="74"/>
      <c r="AW433" s="74"/>
      <c r="AX433" s="74"/>
      <c r="AY433" s="74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74"/>
      <c r="BL433" s="74"/>
      <c r="BM433" s="74"/>
      <c r="BN433" s="74"/>
      <c r="BO433" s="74"/>
      <c r="BP433" s="74"/>
      <c r="BQ433" s="74"/>
      <c r="BR433" s="74"/>
      <c r="BS433" s="74"/>
      <c r="BT433" s="74"/>
      <c r="BU433" s="74"/>
      <c r="BV433" s="74"/>
      <c r="BW433" s="74"/>
      <c r="BX433" s="74"/>
      <c r="BY433" s="74"/>
      <c r="BZ433" s="74"/>
      <c r="CA433" s="74"/>
      <c r="CB433" s="74"/>
      <c r="CC433" s="74"/>
      <c r="CD433" s="74"/>
      <c r="CE433" s="74"/>
      <c r="CF433" s="74"/>
      <c r="CG433" s="74"/>
      <c r="CH433" s="74"/>
      <c r="CI433" s="74"/>
      <c r="CJ433" s="74"/>
      <c r="CK433" s="74"/>
      <c r="CL433" s="74"/>
      <c r="CM433" s="74"/>
      <c r="CN433" s="74"/>
      <c r="CO433" s="74"/>
      <c r="CP433" s="74"/>
      <c r="CQ433" s="74"/>
      <c r="CR433" s="74"/>
      <c r="CS433" s="74"/>
      <c r="CT433" s="74"/>
      <c r="CU433" s="74"/>
      <c r="CV433" s="74"/>
      <c r="CW433" s="74"/>
      <c r="CX433" s="74"/>
      <c r="CY433" s="74"/>
      <c r="CZ433" s="74"/>
      <c r="DA433" s="74"/>
      <c r="DB433" s="74"/>
      <c r="DC433" s="74"/>
      <c r="DD433" s="74"/>
      <c r="DE433" s="74"/>
      <c r="DF433" s="74"/>
      <c r="DG433" s="74"/>
      <c r="DH433" s="74"/>
      <c r="DI433" s="74"/>
      <c r="DJ433" s="74"/>
      <c r="DK433" s="74"/>
      <c r="DL433" s="74"/>
      <c r="DM433" s="74"/>
      <c r="DN433" s="74"/>
      <c r="DO433" s="74"/>
      <c r="DP433" s="74"/>
      <c r="DQ433" s="74"/>
      <c r="DR433" s="74"/>
      <c r="DS433" s="74"/>
      <c r="DT433" s="74"/>
    </row>
    <row r="434">
      <c r="A434" s="76"/>
      <c r="B434" s="89" t="s">
        <v>366</v>
      </c>
      <c r="C434" s="82" t="s">
        <v>125</v>
      </c>
      <c r="D434" s="82" t="s">
        <v>71</v>
      </c>
      <c r="E434" s="84">
        <v>1.0</v>
      </c>
      <c r="F434" s="71"/>
      <c r="G434" s="71"/>
      <c r="H434" s="85"/>
      <c r="I434" s="85"/>
      <c r="J434" s="73" t="b">
        <v>0</v>
      </c>
      <c r="K434" s="73"/>
      <c r="L434" s="73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  <c r="AV434" s="74"/>
      <c r="AW434" s="74"/>
      <c r="AX434" s="74"/>
      <c r="AY434" s="74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74"/>
      <c r="BL434" s="74"/>
      <c r="BM434" s="74"/>
      <c r="BN434" s="74"/>
      <c r="BO434" s="74"/>
      <c r="BP434" s="74"/>
      <c r="BQ434" s="74"/>
      <c r="BR434" s="74"/>
      <c r="BS434" s="74"/>
      <c r="BT434" s="74"/>
      <c r="BU434" s="74"/>
      <c r="BV434" s="74"/>
      <c r="BW434" s="74"/>
      <c r="BX434" s="74"/>
      <c r="BY434" s="74"/>
      <c r="BZ434" s="74"/>
      <c r="CA434" s="74"/>
      <c r="CB434" s="74"/>
      <c r="CC434" s="74"/>
      <c r="CD434" s="74"/>
      <c r="CE434" s="74"/>
      <c r="CF434" s="74"/>
      <c r="CG434" s="74"/>
      <c r="CH434" s="74"/>
      <c r="CI434" s="74"/>
      <c r="CJ434" s="74"/>
      <c r="CK434" s="74"/>
      <c r="CL434" s="74"/>
      <c r="CM434" s="74"/>
      <c r="CN434" s="74"/>
      <c r="CO434" s="74"/>
      <c r="CP434" s="74"/>
      <c r="CQ434" s="74"/>
      <c r="CR434" s="74"/>
      <c r="CS434" s="74"/>
      <c r="CT434" s="74"/>
      <c r="CU434" s="74"/>
      <c r="CV434" s="74"/>
      <c r="CW434" s="74"/>
      <c r="CX434" s="74"/>
      <c r="CY434" s="74"/>
      <c r="CZ434" s="74"/>
      <c r="DA434" s="74"/>
      <c r="DB434" s="74"/>
      <c r="DC434" s="74"/>
      <c r="DD434" s="74"/>
      <c r="DE434" s="74"/>
      <c r="DF434" s="74"/>
      <c r="DG434" s="74"/>
      <c r="DH434" s="74"/>
      <c r="DI434" s="74"/>
      <c r="DJ434" s="74"/>
      <c r="DK434" s="74"/>
      <c r="DL434" s="74"/>
      <c r="DM434" s="74"/>
      <c r="DN434" s="74"/>
      <c r="DO434" s="74"/>
      <c r="DP434" s="74"/>
      <c r="DQ434" s="74"/>
      <c r="DR434" s="74"/>
      <c r="DS434" s="74"/>
      <c r="DT434" s="74"/>
    </row>
    <row r="435">
      <c r="A435" s="76"/>
      <c r="B435" s="89" t="s">
        <v>366</v>
      </c>
      <c r="C435" s="82" t="s">
        <v>125</v>
      </c>
      <c r="D435" s="82" t="s">
        <v>132</v>
      </c>
      <c r="E435" s="84">
        <v>1.0</v>
      </c>
      <c r="F435" s="71"/>
      <c r="G435" s="71"/>
      <c r="H435" s="85"/>
      <c r="I435" s="85"/>
      <c r="J435" s="73" t="b">
        <v>0</v>
      </c>
      <c r="K435" s="73"/>
      <c r="L435" s="73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  <c r="AV435" s="74"/>
      <c r="AW435" s="74"/>
      <c r="AX435" s="74"/>
      <c r="AY435" s="74"/>
      <c r="AZ435" s="74"/>
      <c r="BA435" s="74"/>
      <c r="BB435" s="74"/>
      <c r="BC435" s="74"/>
      <c r="BD435" s="74"/>
      <c r="BE435" s="74"/>
      <c r="BF435" s="74"/>
      <c r="BG435" s="74"/>
      <c r="BH435" s="74"/>
      <c r="BI435" s="74"/>
      <c r="BJ435" s="74"/>
      <c r="BK435" s="74"/>
      <c r="BL435" s="74"/>
      <c r="BM435" s="74"/>
      <c r="BN435" s="74"/>
      <c r="BO435" s="74"/>
      <c r="BP435" s="74"/>
      <c r="BQ435" s="74"/>
      <c r="BR435" s="74"/>
      <c r="BS435" s="74"/>
      <c r="BT435" s="74"/>
      <c r="BU435" s="74"/>
      <c r="BV435" s="74"/>
      <c r="BW435" s="74"/>
      <c r="BX435" s="74"/>
      <c r="BY435" s="74"/>
      <c r="BZ435" s="74"/>
      <c r="CA435" s="74"/>
      <c r="CB435" s="74"/>
      <c r="CC435" s="74"/>
      <c r="CD435" s="74"/>
      <c r="CE435" s="74"/>
      <c r="CF435" s="74"/>
      <c r="CG435" s="74"/>
      <c r="CH435" s="74"/>
      <c r="CI435" s="74"/>
      <c r="CJ435" s="74"/>
      <c r="CK435" s="74"/>
      <c r="CL435" s="74"/>
      <c r="CM435" s="74"/>
      <c r="CN435" s="74"/>
      <c r="CO435" s="74"/>
      <c r="CP435" s="74"/>
      <c r="CQ435" s="74"/>
      <c r="CR435" s="74"/>
      <c r="CS435" s="74"/>
      <c r="CT435" s="74"/>
      <c r="CU435" s="74"/>
      <c r="CV435" s="74"/>
      <c r="CW435" s="74"/>
      <c r="CX435" s="74"/>
      <c r="CY435" s="74"/>
      <c r="CZ435" s="74"/>
      <c r="DA435" s="74"/>
      <c r="DB435" s="74"/>
      <c r="DC435" s="74"/>
      <c r="DD435" s="74"/>
      <c r="DE435" s="74"/>
      <c r="DF435" s="74"/>
      <c r="DG435" s="74"/>
      <c r="DH435" s="74"/>
      <c r="DI435" s="74"/>
      <c r="DJ435" s="74"/>
      <c r="DK435" s="74"/>
      <c r="DL435" s="74"/>
      <c r="DM435" s="74"/>
      <c r="DN435" s="74"/>
      <c r="DO435" s="74"/>
      <c r="DP435" s="74"/>
      <c r="DQ435" s="74"/>
      <c r="DR435" s="74"/>
      <c r="DS435" s="74"/>
      <c r="DT435" s="74"/>
    </row>
    <row r="436">
      <c r="A436" s="76"/>
      <c r="B436" s="89" t="s">
        <v>366</v>
      </c>
      <c r="C436" s="82" t="s">
        <v>125</v>
      </c>
      <c r="D436" s="82" t="s">
        <v>72</v>
      </c>
      <c r="E436" s="84">
        <v>1.0</v>
      </c>
      <c r="F436" s="71"/>
      <c r="G436" s="71"/>
      <c r="H436" s="85"/>
      <c r="I436" s="85"/>
      <c r="J436" s="73" t="b">
        <v>0</v>
      </c>
      <c r="K436" s="73"/>
      <c r="L436" s="73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  <c r="AV436" s="74"/>
      <c r="AW436" s="74"/>
      <c r="AX436" s="74"/>
      <c r="AY436" s="74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74"/>
      <c r="BL436" s="74"/>
      <c r="BM436" s="74"/>
      <c r="BN436" s="74"/>
      <c r="BO436" s="74"/>
      <c r="BP436" s="74"/>
      <c r="BQ436" s="74"/>
      <c r="BR436" s="74"/>
      <c r="BS436" s="74"/>
      <c r="BT436" s="74"/>
      <c r="BU436" s="74"/>
      <c r="BV436" s="74"/>
      <c r="BW436" s="74"/>
      <c r="BX436" s="74"/>
      <c r="BY436" s="74"/>
      <c r="BZ436" s="74"/>
      <c r="CA436" s="74"/>
      <c r="CB436" s="74"/>
      <c r="CC436" s="74"/>
      <c r="CD436" s="74"/>
      <c r="CE436" s="74"/>
      <c r="CF436" s="74"/>
      <c r="CG436" s="74"/>
      <c r="CH436" s="74"/>
      <c r="CI436" s="74"/>
      <c r="CJ436" s="74"/>
      <c r="CK436" s="74"/>
      <c r="CL436" s="74"/>
      <c r="CM436" s="74"/>
      <c r="CN436" s="74"/>
      <c r="CO436" s="74"/>
      <c r="CP436" s="74"/>
      <c r="CQ436" s="74"/>
      <c r="CR436" s="74"/>
      <c r="CS436" s="74"/>
      <c r="CT436" s="74"/>
      <c r="CU436" s="74"/>
      <c r="CV436" s="74"/>
      <c r="CW436" s="74"/>
      <c r="CX436" s="74"/>
      <c r="CY436" s="74"/>
      <c r="CZ436" s="74"/>
      <c r="DA436" s="74"/>
      <c r="DB436" s="74"/>
      <c r="DC436" s="74"/>
      <c r="DD436" s="74"/>
      <c r="DE436" s="74"/>
      <c r="DF436" s="74"/>
      <c r="DG436" s="74"/>
      <c r="DH436" s="74"/>
      <c r="DI436" s="74"/>
      <c r="DJ436" s="74"/>
      <c r="DK436" s="74"/>
      <c r="DL436" s="74"/>
      <c r="DM436" s="74"/>
      <c r="DN436" s="74"/>
      <c r="DO436" s="74"/>
      <c r="DP436" s="74"/>
      <c r="DQ436" s="74"/>
      <c r="DR436" s="74"/>
      <c r="DS436" s="74"/>
      <c r="DT436" s="74"/>
    </row>
    <row r="437">
      <c r="A437" s="76"/>
      <c r="B437" s="89" t="s">
        <v>188</v>
      </c>
      <c r="C437" s="82" t="s">
        <v>125</v>
      </c>
      <c r="D437" s="82" t="s">
        <v>69</v>
      </c>
      <c r="E437" s="84">
        <v>9.0</v>
      </c>
      <c r="F437" s="71"/>
      <c r="G437" s="71"/>
      <c r="H437" s="85"/>
      <c r="I437" s="85"/>
      <c r="J437" s="73" t="b">
        <v>0</v>
      </c>
      <c r="K437" s="73"/>
      <c r="L437" s="73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  <c r="AV437" s="74"/>
      <c r="AW437" s="74"/>
      <c r="AX437" s="74"/>
      <c r="AY437" s="74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74"/>
      <c r="BL437" s="74"/>
      <c r="BM437" s="74"/>
      <c r="BN437" s="74"/>
      <c r="BO437" s="74"/>
      <c r="BP437" s="74"/>
      <c r="BQ437" s="74"/>
      <c r="BR437" s="74"/>
      <c r="BS437" s="74"/>
      <c r="BT437" s="74"/>
      <c r="BU437" s="74"/>
      <c r="BV437" s="74"/>
      <c r="BW437" s="74"/>
      <c r="BX437" s="74"/>
      <c r="BY437" s="74"/>
      <c r="BZ437" s="74"/>
      <c r="CA437" s="74"/>
      <c r="CB437" s="74"/>
      <c r="CC437" s="74"/>
      <c r="CD437" s="74"/>
      <c r="CE437" s="74"/>
      <c r="CF437" s="74"/>
      <c r="CG437" s="74"/>
      <c r="CH437" s="74"/>
      <c r="CI437" s="74"/>
      <c r="CJ437" s="74"/>
      <c r="CK437" s="74"/>
      <c r="CL437" s="74"/>
      <c r="CM437" s="74"/>
      <c r="CN437" s="74"/>
      <c r="CO437" s="74"/>
      <c r="CP437" s="74"/>
      <c r="CQ437" s="74"/>
      <c r="CR437" s="74"/>
      <c r="CS437" s="74"/>
      <c r="CT437" s="74"/>
      <c r="CU437" s="74"/>
      <c r="CV437" s="74"/>
      <c r="CW437" s="74"/>
      <c r="CX437" s="74"/>
      <c r="CY437" s="74"/>
      <c r="CZ437" s="74"/>
      <c r="DA437" s="74"/>
      <c r="DB437" s="74"/>
      <c r="DC437" s="74"/>
      <c r="DD437" s="74"/>
      <c r="DE437" s="74"/>
      <c r="DF437" s="74"/>
      <c r="DG437" s="74"/>
      <c r="DH437" s="74"/>
      <c r="DI437" s="74"/>
      <c r="DJ437" s="74"/>
      <c r="DK437" s="74"/>
      <c r="DL437" s="74"/>
      <c r="DM437" s="74"/>
      <c r="DN437" s="74"/>
      <c r="DO437" s="74"/>
      <c r="DP437" s="74"/>
      <c r="DQ437" s="74"/>
      <c r="DR437" s="74"/>
      <c r="DS437" s="74"/>
      <c r="DT437" s="74"/>
    </row>
    <row r="438">
      <c r="A438" s="76"/>
      <c r="B438" s="89" t="s">
        <v>188</v>
      </c>
      <c r="C438" s="82" t="s">
        <v>125</v>
      </c>
      <c r="D438" s="82" t="s">
        <v>136</v>
      </c>
      <c r="E438" s="84">
        <v>6.0</v>
      </c>
      <c r="F438" s="71"/>
      <c r="G438" s="71"/>
      <c r="H438" s="85"/>
      <c r="I438" s="85"/>
      <c r="J438" s="73" t="b">
        <v>0</v>
      </c>
      <c r="K438" s="73"/>
      <c r="L438" s="73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  <c r="AV438" s="74"/>
      <c r="AW438" s="74"/>
      <c r="AX438" s="74"/>
      <c r="AY438" s="74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74"/>
      <c r="BL438" s="74"/>
      <c r="BM438" s="74"/>
      <c r="BN438" s="74"/>
      <c r="BO438" s="74"/>
      <c r="BP438" s="74"/>
      <c r="BQ438" s="74"/>
      <c r="BR438" s="74"/>
      <c r="BS438" s="74"/>
      <c r="BT438" s="74"/>
      <c r="BU438" s="74"/>
      <c r="BV438" s="74"/>
      <c r="BW438" s="74"/>
      <c r="BX438" s="74"/>
      <c r="BY438" s="74"/>
      <c r="BZ438" s="74"/>
      <c r="CA438" s="74"/>
      <c r="CB438" s="74"/>
      <c r="CC438" s="74"/>
      <c r="CD438" s="74"/>
      <c r="CE438" s="74"/>
      <c r="CF438" s="74"/>
      <c r="CG438" s="74"/>
      <c r="CH438" s="74"/>
      <c r="CI438" s="74"/>
      <c r="CJ438" s="74"/>
      <c r="CK438" s="74"/>
      <c r="CL438" s="74"/>
      <c r="CM438" s="74"/>
      <c r="CN438" s="74"/>
      <c r="CO438" s="74"/>
      <c r="CP438" s="74"/>
      <c r="CQ438" s="74"/>
      <c r="CR438" s="74"/>
      <c r="CS438" s="74"/>
      <c r="CT438" s="74"/>
      <c r="CU438" s="74"/>
      <c r="CV438" s="74"/>
      <c r="CW438" s="74"/>
      <c r="CX438" s="74"/>
      <c r="CY438" s="74"/>
      <c r="CZ438" s="74"/>
      <c r="DA438" s="74"/>
      <c r="DB438" s="74"/>
      <c r="DC438" s="74"/>
      <c r="DD438" s="74"/>
      <c r="DE438" s="74"/>
      <c r="DF438" s="74"/>
      <c r="DG438" s="74"/>
      <c r="DH438" s="74"/>
      <c r="DI438" s="74"/>
      <c r="DJ438" s="74"/>
      <c r="DK438" s="74"/>
      <c r="DL438" s="74"/>
      <c r="DM438" s="74"/>
      <c r="DN438" s="74"/>
      <c r="DO438" s="74"/>
      <c r="DP438" s="74"/>
      <c r="DQ438" s="74"/>
      <c r="DR438" s="74"/>
      <c r="DS438" s="74"/>
      <c r="DT438" s="74"/>
    </row>
    <row r="439">
      <c r="A439" s="76"/>
      <c r="B439" s="89" t="s">
        <v>188</v>
      </c>
      <c r="C439" s="82" t="s">
        <v>125</v>
      </c>
      <c r="D439" s="82" t="s">
        <v>149</v>
      </c>
      <c r="E439" s="84">
        <v>9.0</v>
      </c>
      <c r="F439" s="71"/>
      <c r="G439" s="71"/>
      <c r="H439" s="85"/>
      <c r="I439" s="85"/>
      <c r="J439" s="73" t="b">
        <v>0</v>
      </c>
      <c r="K439" s="73"/>
      <c r="L439" s="73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  <c r="AV439" s="74"/>
      <c r="AW439" s="74"/>
      <c r="AX439" s="74"/>
      <c r="AY439" s="74"/>
      <c r="AZ439" s="74"/>
      <c r="BA439" s="74"/>
      <c r="BB439" s="74"/>
      <c r="BC439" s="74"/>
      <c r="BD439" s="74"/>
      <c r="BE439" s="74"/>
      <c r="BF439" s="74"/>
      <c r="BG439" s="74"/>
      <c r="BH439" s="74"/>
      <c r="BI439" s="74"/>
      <c r="BJ439" s="74"/>
      <c r="BK439" s="74"/>
      <c r="BL439" s="74"/>
      <c r="BM439" s="74"/>
      <c r="BN439" s="74"/>
      <c r="BO439" s="74"/>
      <c r="BP439" s="74"/>
      <c r="BQ439" s="74"/>
      <c r="BR439" s="74"/>
      <c r="BS439" s="74"/>
      <c r="BT439" s="74"/>
      <c r="BU439" s="74"/>
      <c r="BV439" s="74"/>
      <c r="BW439" s="74"/>
      <c r="BX439" s="74"/>
      <c r="BY439" s="74"/>
      <c r="BZ439" s="74"/>
      <c r="CA439" s="74"/>
      <c r="CB439" s="74"/>
      <c r="CC439" s="74"/>
      <c r="CD439" s="74"/>
      <c r="CE439" s="74"/>
      <c r="CF439" s="74"/>
      <c r="CG439" s="74"/>
      <c r="CH439" s="74"/>
      <c r="CI439" s="74"/>
      <c r="CJ439" s="74"/>
      <c r="CK439" s="74"/>
      <c r="CL439" s="74"/>
      <c r="CM439" s="74"/>
      <c r="CN439" s="74"/>
      <c r="CO439" s="74"/>
      <c r="CP439" s="74"/>
      <c r="CQ439" s="74"/>
      <c r="CR439" s="74"/>
      <c r="CS439" s="74"/>
      <c r="CT439" s="74"/>
      <c r="CU439" s="74"/>
      <c r="CV439" s="74"/>
      <c r="CW439" s="74"/>
      <c r="CX439" s="74"/>
      <c r="CY439" s="74"/>
      <c r="CZ439" s="74"/>
      <c r="DA439" s="74"/>
      <c r="DB439" s="74"/>
      <c r="DC439" s="74"/>
      <c r="DD439" s="74"/>
      <c r="DE439" s="74"/>
      <c r="DF439" s="74"/>
      <c r="DG439" s="74"/>
      <c r="DH439" s="74"/>
      <c r="DI439" s="74"/>
      <c r="DJ439" s="74"/>
      <c r="DK439" s="74"/>
      <c r="DL439" s="74"/>
      <c r="DM439" s="74"/>
      <c r="DN439" s="74"/>
      <c r="DO439" s="74"/>
      <c r="DP439" s="74"/>
      <c r="DQ439" s="74"/>
      <c r="DR439" s="74"/>
      <c r="DS439" s="74"/>
      <c r="DT439" s="74"/>
    </row>
    <row r="440">
      <c r="A440" s="76"/>
      <c r="B440" s="89" t="s">
        <v>188</v>
      </c>
      <c r="C440" s="82" t="s">
        <v>125</v>
      </c>
      <c r="D440" s="82" t="s">
        <v>144</v>
      </c>
      <c r="E440" s="84">
        <v>9.0</v>
      </c>
      <c r="F440" s="71"/>
      <c r="G440" s="71"/>
      <c r="H440" s="85"/>
      <c r="I440" s="85"/>
      <c r="J440" s="73" t="b">
        <v>0</v>
      </c>
      <c r="K440" s="73"/>
      <c r="L440" s="73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  <c r="AV440" s="74"/>
      <c r="AW440" s="74"/>
      <c r="AX440" s="74"/>
      <c r="AY440" s="74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74"/>
      <c r="BL440" s="74"/>
      <c r="BM440" s="74"/>
      <c r="BN440" s="74"/>
      <c r="BO440" s="74"/>
      <c r="BP440" s="74"/>
      <c r="BQ440" s="74"/>
      <c r="BR440" s="74"/>
      <c r="BS440" s="74"/>
      <c r="BT440" s="74"/>
      <c r="BU440" s="74"/>
      <c r="BV440" s="74"/>
      <c r="BW440" s="74"/>
      <c r="BX440" s="74"/>
      <c r="BY440" s="74"/>
      <c r="BZ440" s="74"/>
      <c r="CA440" s="74"/>
      <c r="CB440" s="74"/>
      <c r="CC440" s="74"/>
      <c r="CD440" s="74"/>
      <c r="CE440" s="74"/>
      <c r="CF440" s="74"/>
      <c r="CG440" s="74"/>
      <c r="CH440" s="74"/>
      <c r="CI440" s="74"/>
      <c r="CJ440" s="74"/>
      <c r="CK440" s="74"/>
      <c r="CL440" s="74"/>
      <c r="CM440" s="74"/>
      <c r="CN440" s="74"/>
      <c r="CO440" s="74"/>
      <c r="CP440" s="74"/>
      <c r="CQ440" s="74"/>
      <c r="CR440" s="74"/>
      <c r="CS440" s="74"/>
      <c r="CT440" s="74"/>
      <c r="CU440" s="74"/>
      <c r="CV440" s="74"/>
      <c r="CW440" s="74"/>
      <c r="CX440" s="74"/>
      <c r="CY440" s="74"/>
      <c r="CZ440" s="74"/>
      <c r="DA440" s="74"/>
      <c r="DB440" s="74"/>
      <c r="DC440" s="74"/>
      <c r="DD440" s="74"/>
      <c r="DE440" s="74"/>
      <c r="DF440" s="74"/>
      <c r="DG440" s="74"/>
      <c r="DH440" s="74"/>
      <c r="DI440" s="74"/>
      <c r="DJ440" s="74"/>
      <c r="DK440" s="74"/>
      <c r="DL440" s="74"/>
      <c r="DM440" s="74"/>
      <c r="DN440" s="74"/>
      <c r="DO440" s="74"/>
      <c r="DP440" s="74"/>
      <c r="DQ440" s="74"/>
      <c r="DR440" s="74"/>
      <c r="DS440" s="74"/>
      <c r="DT440" s="74"/>
    </row>
    <row r="441">
      <c r="A441" s="76"/>
      <c r="B441" s="89" t="s">
        <v>367</v>
      </c>
      <c r="C441" s="82" t="s">
        <v>125</v>
      </c>
      <c r="D441" s="82" t="s">
        <v>104</v>
      </c>
      <c r="E441" s="84">
        <v>6.0</v>
      </c>
      <c r="F441" s="71"/>
      <c r="G441" s="71"/>
      <c r="H441" s="85"/>
      <c r="I441" s="85"/>
      <c r="J441" s="73" t="b">
        <v>0</v>
      </c>
      <c r="K441" s="73"/>
      <c r="L441" s="73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  <c r="AV441" s="74"/>
      <c r="AW441" s="74"/>
      <c r="AX441" s="74"/>
      <c r="AY441" s="74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74"/>
      <c r="BL441" s="74"/>
      <c r="BM441" s="74"/>
      <c r="BN441" s="74"/>
      <c r="BO441" s="74"/>
      <c r="BP441" s="74"/>
      <c r="BQ441" s="74"/>
      <c r="BR441" s="74"/>
      <c r="BS441" s="74"/>
      <c r="BT441" s="74"/>
      <c r="BU441" s="74"/>
      <c r="BV441" s="74"/>
      <c r="BW441" s="74"/>
      <c r="BX441" s="74"/>
      <c r="BY441" s="74"/>
      <c r="BZ441" s="74"/>
      <c r="CA441" s="74"/>
      <c r="CB441" s="74"/>
      <c r="CC441" s="74"/>
      <c r="CD441" s="74"/>
      <c r="CE441" s="74"/>
      <c r="CF441" s="74"/>
      <c r="CG441" s="74"/>
      <c r="CH441" s="74"/>
      <c r="CI441" s="74"/>
      <c r="CJ441" s="74"/>
      <c r="CK441" s="74"/>
      <c r="CL441" s="74"/>
      <c r="CM441" s="74"/>
      <c r="CN441" s="74"/>
      <c r="CO441" s="74"/>
      <c r="CP441" s="74"/>
      <c r="CQ441" s="74"/>
      <c r="CR441" s="74"/>
      <c r="CS441" s="74"/>
      <c r="CT441" s="74"/>
      <c r="CU441" s="74"/>
      <c r="CV441" s="74"/>
      <c r="CW441" s="74"/>
      <c r="CX441" s="74"/>
      <c r="CY441" s="74"/>
      <c r="CZ441" s="74"/>
      <c r="DA441" s="74"/>
      <c r="DB441" s="74"/>
      <c r="DC441" s="74"/>
      <c r="DD441" s="74"/>
      <c r="DE441" s="74"/>
      <c r="DF441" s="74"/>
      <c r="DG441" s="74"/>
      <c r="DH441" s="74"/>
      <c r="DI441" s="74"/>
      <c r="DJ441" s="74"/>
      <c r="DK441" s="74"/>
      <c r="DL441" s="74"/>
      <c r="DM441" s="74"/>
      <c r="DN441" s="74"/>
      <c r="DO441" s="74"/>
      <c r="DP441" s="74"/>
      <c r="DQ441" s="74"/>
      <c r="DR441" s="74"/>
      <c r="DS441" s="74"/>
      <c r="DT441" s="74"/>
    </row>
    <row r="442">
      <c r="A442" s="76"/>
      <c r="B442" s="89" t="s">
        <v>196</v>
      </c>
      <c r="C442" s="82" t="s">
        <v>125</v>
      </c>
      <c r="D442" s="82" t="s">
        <v>104</v>
      </c>
      <c r="E442" s="84">
        <v>6.0</v>
      </c>
      <c r="F442" s="71"/>
      <c r="G442" s="71"/>
      <c r="H442" s="85"/>
      <c r="I442" s="85"/>
      <c r="J442" s="73" t="b">
        <v>0</v>
      </c>
      <c r="K442" s="73"/>
      <c r="L442" s="73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  <c r="AV442" s="74"/>
      <c r="AW442" s="74"/>
      <c r="AX442" s="74"/>
      <c r="AY442" s="74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74"/>
      <c r="BL442" s="74"/>
      <c r="BM442" s="74"/>
      <c r="BN442" s="74"/>
      <c r="BO442" s="74"/>
      <c r="BP442" s="74"/>
      <c r="BQ442" s="74"/>
      <c r="BR442" s="74"/>
      <c r="BS442" s="74"/>
      <c r="BT442" s="74"/>
      <c r="BU442" s="74"/>
      <c r="BV442" s="74"/>
      <c r="BW442" s="74"/>
      <c r="BX442" s="74"/>
      <c r="BY442" s="74"/>
      <c r="BZ442" s="74"/>
      <c r="CA442" s="74"/>
      <c r="CB442" s="74"/>
      <c r="CC442" s="74"/>
      <c r="CD442" s="74"/>
      <c r="CE442" s="74"/>
      <c r="CF442" s="74"/>
      <c r="CG442" s="74"/>
      <c r="CH442" s="74"/>
      <c r="CI442" s="74"/>
      <c r="CJ442" s="74"/>
      <c r="CK442" s="74"/>
      <c r="CL442" s="74"/>
      <c r="CM442" s="74"/>
      <c r="CN442" s="74"/>
      <c r="CO442" s="74"/>
      <c r="CP442" s="74"/>
      <c r="CQ442" s="74"/>
      <c r="CR442" s="74"/>
      <c r="CS442" s="74"/>
      <c r="CT442" s="74"/>
      <c r="CU442" s="74"/>
      <c r="CV442" s="74"/>
      <c r="CW442" s="74"/>
      <c r="CX442" s="74"/>
      <c r="CY442" s="74"/>
      <c r="CZ442" s="74"/>
      <c r="DA442" s="74"/>
      <c r="DB442" s="74"/>
      <c r="DC442" s="74"/>
      <c r="DD442" s="74"/>
      <c r="DE442" s="74"/>
      <c r="DF442" s="74"/>
      <c r="DG442" s="74"/>
      <c r="DH442" s="74"/>
      <c r="DI442" s="74"/>
      <c r="DJ442" s="74"/>
      <c r="DK442" s="74"/>
      <c r="DL442" s="74"/>
      <c r="DM442" s="74"/>
      <c r="DN442" s="74"/>
      <c r="DO442" s="74"/>
      <c r="DP442" s="74"/>
      <c r="DQ442" s="74"/>
      <c r="DR442" s="74"/>
      <c r="DS442" s="74"/>
      <c r="DT442" s="74"/>
    </row>
    <row r="443">
      <c r="A443" s="76"/>
      <c r="B443" s="86" t="s">
        <v>368</v>
      </c>
      <c r="C443" s="82" t="s">
        <v>125</v>
      </c>
      <c r="D443" s="82" t="s">
        <v>132</v>
      </c>
      <c r="E443" s="84">
        <v>2.0</v>
      </c>
      <c r="F443" s="71"/>
      <c r="G443" s="71"/>
      <c r="H443" s="85"/>
      <c r="I443" s="85"/>
      <c r="J443" s="73" t="b">
        <v>0</v>
      </c>
      <c r="K443" s="73"/>
      <c r="L443" s="73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  <c r="AV443" s="74"/>
      <c r="AW443" s="74"/>
      <c r="AX443" s="74"/>
      <c r="AY443" s="74"/>
      <c r="AZ443" s="74"/>
      <c r="BA443" s="74"/>
      <c r="BB443" s="74"/>
      <c r="BC443" s="74"/>
      <c r="BD443" s="74"/>
      <c r="BE443" s="74"/>
      <c r="BF443" s="74"/>
      <c r="BG443" s="74"/>
      <c r="BH443" s="74"/>
      <c r="BI443" s="74"/>
      <c r="BJ443" s="74"/>
      <c r="BK443" s="74"/>
      <c r="BL443" s="74"/>
      <c r="BM443" s="74"/>
      <c r="BN443" s="74"/>
      <c r="BO443" s="74"/>
      <c r="BP443" s="74"/>
      <c r="BQ443" s="74"/>
      <c r="BR443" s="74"/>
      <c r="BS443" s="74"/>
      <c r="BT443" s="74"/>
      <c r="BU443" s="74"/>
      <c r="BV443" s="74"/>
      <c r="BW443" s="74"/>
      <c r="BX443" s="74"/>
      <c r="BY443" s="74"/>
      <c r="BZ443" s="74"/>
      <c r="CA443" s="74"/>
      <c r="CB443" s="74"/>
      <c r="CC443" s="74"/>
      <c r="CD443" s="74"/>
      <c r="CE443" s="74"/>
      <c r="CF443" s="74"/>
      <c r="CG443" s="74"/>
      <c r="CH443" s="74"/>
      <c r="CI443" s="74"/>
      <c r="CJ443" s="74"/>
      <c r="CK443" s="74"/>
      <c r="CL443" s="74"/>
      <c r="CM443" s="74"/>
      <c r="CN443" s="74"/>
      <c r="CO443" s="74"/>
      <c r="CP443" s="74"/>
      <c r="CQ443" s="74"/>
      <c r="CR443" s="74"/>
      <c r="CS443" s="74"/>
      <c r="CT443" s="74"/>
      <c r="CU443" s="74"/>
      <c r="CV443" s="74"/>
      <c r="CW443" s="74"/>
      <c r="CX443" s="74"/>
      <c r="CY443" s="74"/>
      <c r="CZ443" s="74"/>
      <c r="DA443" s="74"/>
      <c r="DB443" s="74"/>
      <c r="DC443" s="74"/>
      <c r="DD443" s="74"/>
      <c r="DE443" s="74"/>
      <c r="DF443" s="74"/>
      <c r="DG443" s="74"/>
      <c r="DH443" s="74"/>
      <c r="DI443" s="74"/>
      <c r="DJ443" s="74"/>
      <c r="DK443" s="74"/>
      <c r="DL443" s="74"/>
      <c r="DM443" s="74"/>
      <c r="DN443" s="74"/>
      <c r="DO443" s="74"/>
      <c r="DP443" s="74"/>
      <c r="DQ443" s="74"/>
      <c r="DR443" s="74"/>
      <c r="DS443" s="74"/>
      <c r="DT443" s="74"/>
    </row>
    <row r="444">
      <c r="A444" s="76"/>
      <c r="B444" s="86" t="s">
        <v>369</v>
      </c>
      <c r="C444" s="82" t="s">
        <v>125</v>
      </c>
      <c r="D444" s="82" t="s">
        <v>132</v>
      </c>
      <c r="E444" s="84">
        <v>6.0</v>
      </c>
      <c r="F444" s="71"/>
      <c r="G444" s="71"/>
      <c r="H444" s="85"/>
      <c r="I444" s="85"/>
      <c r="J444" s="73" t="b">
        <v>0</v>
      </c>
      <c r="K444" s="73"/>
      <c r="L444" s="73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  <c r="AV444" s="74"/>
      <c r="AW444" s="74"/>
      <c r="AX444" s="74"/>
      <c r="AY444" s="74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74"/>
      <c r="BL444" s="74"/>
      <c r="BM444" s="74"/>
      <c r="BN444" s="74"/>
      <c r="BO444" s="74"/>
      <c r="BP444" s="74"/>
      <c r="BQ444" s="74"/>
      <c r="BR444" s="74"/>
      <c r="BS444" s="74"/>
      <c r="BT444" s="74"/>
      <c r="BU444" s="74"/>
      <c r="BV444" s="74"/>
      <c r="BW444" s="74"/>
      <c r="BX444" s="74"/>
      <c r="BY444" s="74"/>
      <c r="BZ444" s="74"/>
      <c r="CA444" s="74"/>
      <c r="CB444" s="74"/>
      <c r="CC444" s="74"/>
      <c r="CD444" s="74"/>
      <c r="CE444" s="74"/>
      <c r="CF444" s="74"/>
      <c r="CG444" s="74"/>
      <c r="CH444" s="74"/>
      <c r="CI444" s="74"/>
      <c r="CJ444" s="74"/>
      <c r="CK444" s="74"/>
      <c r="CL444" s="74"/>
      <c r="CM444" s="74"/>
      <c r="CN444" s="74"/>
      <c r="CO444" s="74"/>
      <c r="CP444" s="74"/>
      <c r="CQ444" s="74"/>
      <c r="CR444" s="74"/>
      <c r="CS444" s="74"/>
      <c r="CT444" s="74"/>
      <c r="CU444" s="74"/>
      <c r="CV444" s="74"/>
      <c r="CW444" s="74"/>
      <c r="CX444" s="74"/>
      <c r="CY444" s="74"/>
      <c r="CZ444" s="74"/>
      <c r="DA444" s="74"/>
      <c r="DB444" s="74"/>
      <c r="DC444" s="74"/>
      <c r="DD444" s="74"/>
      <c r="DE444" s="74"/>
      <c r="DF444" s="74"/>
      <c r="DG444" s="74"/>
      <c r="DH444" s="74"/>
      <c r="DI444" s="74"/>
      <c r="DJ444" s="74"/>
      <c r="DK444" s="74"/>
      <c r="DL444" s="74"/>
      <c r="DM444" s="74"/>
      <c r="DN444" s="74"/>
      <c r="DO444" s="74"/>
      <c r="DP444" s="74"/>
      <c r="DQ444" s="74"/>
      <c r="DR444" s="74"/>
      <c r="DS444" s="74"/>
      <c r="DT444" s="74"/>
    </row>
    <row r="445">
      <c r="A445" s="76"/>
      <c r="B445" s="86" t="s">
        <v>370</v>
      </c>
      <c r="C445" s="82" t="s">
        <v>125</v>
      </c>
      <c r="D445" s="82" t="s">
        <v>132</v>
      </c>
      <c r="E445" s="84">
        <v>10.0</v>
      </c>
      <c r="F445" s="71"/>
      <c r="G445" s="71"/>
      <c r="H445" s="85"/>
      <c r="I445" s="85"/>
      <c r="J445" s="73" t="b">
        <v>0</v>
      </c>
      <c r="K445" s="73"/>
      <c r="L445" s="73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  <c r="AV445" s="74"/>
      <c r="AW445" s="74"/>
      <c r="AX445" s="74"/>
      <c r="AY445" s="74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74"/>
      <c r="BL445" s="74"/>
      <c r="BM445" s="74"/>
      <c r="BN445" s="74"/>
      <c r="BO445" s="74"/>
      <c r="BP445" s="74"/>
      <c r="BQ445" s="74"/>
      <c r="BR445" s="74"/>
      <c r="BS445" s="74"/>
      <c r="BT445" s="74"/>
      <c r="BU445" s="74"/>
      <c r="BV445" s="74"/>
      <c r="BW445" s="74"/>
      <c r="BX445" s="74"/>
      <c r="BY445" s="74"/>
      <c r="BZ445" s="74"/>
      <c r="CA445" s="74"/>
      <c r="CB445" s="74"/>
      <c r="CC445" s="74"/>
      <c r="CD445" s="74"/>
      <c r="CE445" s="74"/>
      <c r="CF445" s="74"/>
      <c r="CG445" s="74"/>
      <c r="CH445" s="74"/>
      <c r="CI445" s="74"/>
      <c r="CJ445" s="74"/>
      <c r="CK445" s="74"/>
      <c r="CL445" s="74"/>
      <c r="CM445" s="74"/>
      <c r="CN445" s="74"/>
      <c r="CO445" s="74"/>
      <c r="CP445" s="74"/>
      <c r="CQ445" s="74"/>
      <c r="CR445" s="74"/>
      <c r="CS445" s="74"/>
      <c r="CT445" s="74"/>
      <c r="CU445" s="74"/>
      <c r="CV445" s="74"/>
      <c r="CW445" s="74"/>
      <c r="CX445" s="74"/>
      <c r="CY445" s="74"/>
      <c r="CZ445" s="74"/>
      <c r="DA445" s="74"/>
      <c r="DB445" s="74"/>
      <c r="DC445" s="74"/>
      <c r="DD445" s="74"/>
      <c r="DE445" s="74"/>
      <c r="DF445" s="74"/>
      <c r="DG445" s="74"/>
      <c r="DH445" s="74"/>
      <c r="DI445" s="74"/>
      <c r="DJ445" s="74"/>
      <c r="DK445" s="74"/>
      <c r="DL445" s="74"/>
      <c r="DM445" s="74"/>
      <c r="DN445" s="74"/>
      <c r="DO445" s="74"/>
      <c r="DP445" s="74"/>
      <c r="DQ445" s="74"/>
      <c r="DR445" s="74"/>
      <c r="DS445" s="74"/>
      <c r="DT445" s="74"/>
    </row>
    <row r="446">
      <c r="A446" s="76"/>
      <c r="B446" s="86" t="s">
        <v>371</v>
      </c>
      <c r="C446" s="82" t="s">
        <v>125</v>
      </c>
      <c r="D446" s="82" t="s">
        <v>88</v>
      </c>
      <c r="E446" s="84">
        <v>3.0</v>
      </c>
      <c r="F446" s="71"/>
      <c r="G446" s="71"/>
      <c r="H446" s="85"/>
      <c r="I446" s="85"/>
      <c r="J446" s="73" t="b">
        <v>0</v>
      </c>
      <c r="K446" s="73"/>
      <c r="L446" s="73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  <c r="AV446" s="74"/>
      <c r="AW446" s="74"/>
      <c r="AX446" s="74"/>
      <c r="AY446" s="74"/>
      <c r="AZ446" s="74"/>
      <c r="BA446" s="74"/>
      <c r="BB446" s="74"/>
      <c r="BC446" s="74"/>
      <c r="BD446" s="74"/>
      <c r="BE446" s="74"/>
      <c r="BF446" s="74"/>
      <c r="BG446" s="74"/>
      <c r="BH446" s="74"/>
      <c r="BI446" s="74"/>
      <c r="BJ446" s="74"/>
      <c r="BK446" s="74"/>
      <c r="BL446" s="74"/>
      <c r="BM446" s="74"/>
      <c r="BN446" s="74"/>
      <c r="BO446" s="74"/>
      <c r="BP446" s="74"/>
      <c r="BQ446" s="74"/>
      <c r="BR446" s="74"/>
      <c r="BS446" s="74"/>
      <c r="BT446" s="74"/>
      <c r="BU446" s="74"/>
      <c r="BV446" s="74"/>
      <c r="BW446" s="74"/>
      <c r="BX446" s="74"/>
      <c r="BY446" s="74"/>
      <c r="BZ446" s="74"/>
      <c r="CA446" s="74"/>
      <c r="CB446" s="74"/>
      <c r="CC446" s="74"/>
      <c r="CD446" s="74"/>
      <c r="CE446" s="74"/>
      <c r="CF446" s="74"/>
      <c r="CG446" s="74"/>
      <c r="CH446" s="74"/>
      <c r="CI446" s="74"/>
      <c r="CJ446" s="74"/>
      <c r="CK446" s="74"/>
      <c r="CL446" s="74"/>
      <c r="CM446" s="74"/>
      <c r="CN446" s="74"/>
      <c r="CO446" s="74"/>
      <c r="CP446" s="74"/>
      <c r="CQ446" s="74"/>
      <c r="CR446" s="74"/>
      <c r="CS446" s="74"/>
      <c r="CT446" s="74"/>
      <c r="CU446" s="74"/>
      <c r="CV446" s="74"/>
      <c r="CW446" s="74"/>
      <c r="CX446" s="74"/>
      <c r="CY446" s="74"/>
      <c r="CZ446" s="74"/>
      <c r="DA446" s="74"/>
      <c r="DB446" s="74"/>
      <c r="DC446" s="74"/>
      <c r="DD446" s="74"/>
      <c r="DE446" s="74"/>
      <c r="DF446" s="74"/>
      <c r="DG446" s="74"/>
      <c r="DH446" s="74"/>
      <c r="DI446" s="74"/>
      <c r="DJ446" s="74"/>
      <c r="DK446" s="74"/>
      <c r="DL446" s="74"/>
      <c r="DM446" s="74"/>
      <c r="DN446" s="74"/>
      <c r="DO446" s="74"/>
      <c r="DP446" s="74"/>
      <c r="DQ446" s="74"/>
      <c r="DR446" s="74"/>
      <c r="DS446" s="74"/>
      <c r="DT446" s="74"/>
    </row>
    <row r="447">
      <c r="A447" s="76"/>
      <c r="B447" s="86" t="s">
        <v>372</v>
      </c>
      <c r="C447" s="82" t="s">
        <v>125</v>
      </c>
      <c r="D447" s="82" t="s">
        <v>88</v>
      </c>
      <c r="E447" s="84">
        <v>8.0</v>
      </c>
      <c r="F447" s="71"/>
      <c r="G447" s="71"/>
      <c r="H447" s="85"/>
      <c r="I447" s="85"/>
      <c r="J447" s="73" t="b">
        <v>0</v>
      </c>
      <c r="K447" s="73"/>
      <c r="L447" s="73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  <c r="AV447" s="74"/>
      <c r="AW447" s="74"/>
      <c r="AX447" s="74"/>
      <c r="AY447" s="74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74"/>
      <c r="BL447" s="74"/>
      <c r="BM447" s="74"/>
      <c r="BN447" s="74"/>
      <c r="BO447" s="74"/>
      <c r="BP447" s="74"/>
      <c r="BQ447" s="74"/>
      <c r="BR447" s="74"/>
      <c r="BS447" s="74"/>
      <c r="BT447" s="74"/>
      <c r="BU447" s="74"/>
      <c r="BV447" s="74"/>
      <c r="BW447" s="74"/>
      <c r="BX447" s="74"/>
      <c r="BY447" s="74"/>
      <c r="BZ447" s="74"/>
      <c r="CA447" s="74"/>
      <c r="CB447" s="74"/>
      <c r="CC447" s="74"/>
      <c r="CD447" s="74"/>
      <c r="CE447" s="74"/>
      <c r="CF447" s="74"/>
      <c r="CG447" s="74"/>
      <c r="CH447" s="74"/>
      <c r="CI447" s="74"/>
      <c r="CJ447" s="74"/>
      <c r="CK447" s="74"/>
      <c r="CL447" s="74"/>
      <c r="CM447" s="74"/>
      <c r="CN447" s="74"/>
      <c r="CO447" s="74"/>
      <c r="CP447" s="74"/>
      <c r="CQ447" s="74"/>
      <c r="CR447" s="74"/>
      <c r="CS447" s="74"/>
      <c r="CT447" s="74"/>
      <c r="CU447" s="74"/>
      <c r="CV447" s="74"/>
      <c r="CW447" s="74"/>
      <c r="CX447" s="74"/>
      <c r="CY447" s="74"/>
      <c r="CZ447" s="74"/>
      <c r="DA447" s="74"/>
      <c r="DB447" s="74"/>
      <c r="DC447" s="74"/>
      <c r="DD447" s="74"/>
      <c r="DE447" s="74"/>
      <c r="DF447" s="74"/>
      <c r="DG447" s="74"/>
      <c r="DH447" s="74"/>
      <c r="DI447" s="74"/>
      <c r="DJ447" s="74"/>
      <c r="DK447" s="74"/>
      <c r="DL447" s="74"/>
      <c r="DM447" s="74"/>
      <c r="DN447" s="74"/>
      <c r="DO447" s="74"/>
      <c r="DP447" s="74"/>
      <c r="DQ447" s="74"/>
      <c r="DR447" s="74"/>
      <c r="DS447" s="74"/>
      <c r="DT447" s="74"/>
    </row>
    <row r="448">
      <c r="A448" s="76"/>
      <c r="B448" s="86" t="s">
        <v>373</v>
      </c>
      <c r="C448" s="82" t="s">
        <v>125</v>
      </c>
      <c r="D448" s="82" t="s">
        <v>132</v>
      </c>
      <c r="E448" s="84">
        <v>3.0</v>
      </c>
      <c r="F448" s="71"/>
      <c r="G448" s="71"/>
      <c r="H448" s="85"/>
      <c r="I448" s="85"/>
      <c r="J448" s="73" t="b">
        <v>0</v>
      </c>
      <c r="K448" s="73"/>
      <c r="L448" s="73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  <c r="AV448" s="74"/>
      <c r="AW448" s="74"/>
      <c r="AX448" s="74"/>
      <c r="AY448" s="74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74"/>
      <c r="BL448" s="74"/>
      <c r="BM448" s="74"/>
      <c r="BN448" s="74"/>
      <c r="BO448" s="74"/>
      <c r="BP448" s="74"/>
      <c r="BQ448" s="74"/>
      <c r="BR448" s="74"/>
      <c r="BS448" s="74"/>
      <c r="BT448" s="74"/>
      <c r="BU448" s="74"/>
      <c r="BV448" s="74"/>
      <c r="BW448" s="74"/>
      <c r="BX448" s="74"/>
      <c r="BY448" s="74"/>
      <c r="BZ448" s="74"/>
      <c r="CA448" s="74"/>
      <c r="CB448" s="74"/>
      <c r="CC448" s="74"/>
      <c r="CD448" s="74"/>
      <c r="CE448" s="74"/>
      <c r="CF448" s="74"/>
      <c r="CG448" s="74"/>
      <c r="CH448" s="74"/>
      <c r="CI448" s="74"/>
      <c r="CJ448" s="74"/>
      <c r="CK448" s="74"/>
      <c r="CL448" s="74"/>
      <c r="CM448" s="74"/>
      <c r="CN448" s="74"/>
      <c r="CO448" s="74"/>
      <c r="CP448" s="74"/>
      <c r="CQ448" s="74"/>
      <c r="CR448" s="74"/>
      <c r="CS448" s="74"/>
      <c r="CT448" s="74"/>
      <c r="CU448" s="74"/>
      <c r="CV448" s="74"/>
      <c r="CW448" s="74"/>
      <c r="CX448" s="74"/>
      <c r="CY448" s="74"/>
      <c r="CZ448" s="74"/>
      <c r="DA448" s="74"/>
      <c r="DB448" s="74"/>
      <c r="DC448" s="74"/>
      <c r="DD448" s="74"/>
      <c r="DE448" s="74"/>
      <c r="DF448" s="74"/>
      <c r="DG448" s="74"/>
      <c r="DH448" s="74"/>
      <c r="DI448" s="74"/>
      <c r="DJ448" s="74"/>
      <c r="DK448" s="74"/>
      <c r="DL448" s="74"/>
      <c r="DM448" s="74"/>
      <c r="DN448" s="74"/>
      <c r="DO448" s="74"/>
      <c r="DP448" s="74"/>
      <c r="DQ448" s="74"/>
      <c r="DR448" s="74"/>
      <c r="DS448" s="74"/>
      <c r="DT448" s="74"/>
    </row>
    <row r="449">
      <c r="A449" s="76"/>
      <c r="B449" s="86" t="s">
        <v>373</v>
      </c>
      <c r="C449" s="82" t="s">
        <v>125</v>
      </c>
      <c r="D449" s="82" t="s">
        <v>149</v>
      </c>
      <c r="E449" s="84">
        <v>3.0</v>
      </c>
      <c r="F449" s="71"/>
      <c r="G449" s="71"/>
      <c r="H449" s="85"/>
      <c r="I449" s="85"/>
      <c r="J449" s="73" t="b">
        <v>0</v>
      </c>
      <c r="K449" s="73"/>
      <c r="L449" s="73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  <c r="AV449" s="74"/>
      <c r="AW449" s="74"/>
      <c r="AX449" s="74"/>
      <c r="AY449" s="74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74"/>
      <c r="BL449" s="74"/>
      <c r="BM449" s="74"/>
      <c r="BN449" s="74"/>
      <c r="BO449" s="74"/>
      <c r="BP449" s="74"/>
      <c r="BQ449" s="74"/>
      <c r="BR449" s="74"/>
      <c r="BS449" s="74"/>
      <c r="BT449" s="74"/>
      <c r="BU449" s="74"/>
      <c r="BV449" s="74"/>
      <c r="BW449" s="74"/>
      <c r="BX449" s="74"/>
      <c r="BY449" s="74"/>
      <c r="BZ449" s="74"/>
      <c r="CA449" s="74"/>
      <c r="CB449" s="74"/>
      <c r="CC449" s="74"/>
      <c r="CD449" s="74"/>
      <c r="CE449" s="74"/>
      <c r="CF449" s="74"/>
      <c r="CG449" s="74"/>
      <c r="CH449" s="74"/>
      <c r="CI449" s="74"/>
      <c r="CJ449" s="74"/>
      <c r="CK449" s="74"/>
      <c r="CL449" s="74"/>
      <c r="CM449" s="74"/>
      <c r="CN449" s="74"/>
      <c r="CO449" s="74"/>
      <c r="CP449" s="74"/>
      <c r="CQ449" s="74"/>
      <c r="CR449" s="74"/>
      <c r="CS449" s="74"/>
      <c r="CT449" s="74"/>
      <c r="CU449" s="74"/>
      <c r="CV449" s="74"/>
      <c r="CW449" s="74"/>
      <c r="CX449" s="74"/>
      <c r="CY449" s="74"/>
      <c r="CZ449" s="74"/>
      <c r="DA449" s="74"/>
      <c r="DB449" s="74"/>
      <c r="DC449" s="74"/>
      <c r="DD449" s="74"/>
      <c r="DE449" s="74"/>
      <c r="DF449" s="74"/>
      <c r="DG449" s="74"/>
      <c r="DH449" s="74"/>
      <c r="DI449" s="74"/>
      <c r="DJ449" s="74"/>
      <c r="DK449" s="74"/>
      <c r="DL449" s="74"/>
      <c r="DM449" s="74"/>
      <c r="DN449" s="74"/>
      <c r="DO449" s="74"/>
      <c r="DP449" s="74"/>
      <c r="DQ449" s="74"/>
      <c r="DR449" s="74"/>
      <c r="DS449" s="74"/>
      <c r="DT449" s="74"/>
    </row>
    <row r="450">
      <c r="A450" s="76"/>
      <c r="B450" s="86" t="s">
        <v>195</v>
      </c>
      <c r="C450" s="82" t="s">
        <v>125</v>
      </c>
      <c r="D450" s="82" t="s">
        <v>72</v>
      </c>
      <c r="E450" s="84">
        <v>6.0</v>
      </c>
      <c r="F450" s="71"/>
      <c r="G450" s="71"/>
      <c r="H450" s="85"/>
      <c r="I450" s="85"/>
      <c r="J450" s="73" t="b">
        <v>0</v>
      </c>
      <c r="K450" s="73"/>
      <c r="L450" s="73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  <c r="AV450" s="74"/>
      <c r="AW450" s="74"/>
      <c r="AX450" s="74"/>
      <c r="AY450" s="74"/>
      <c r="AZ450" s="74"/>
      <c r="BA450" s="74"/>
      <c r="BB450" s="74"/>
      <c r="BC450" s="74"/>
      <c r="BD450" s="74"/>
      <c r="BE450" s="74"/>
      <c r="BF450" s="74"/>
      <c r="BG450" s="74"/>
      <c r="BH450" s="74"/>
      <c r="BI450" s="74"/>
      <c r="BJ450" s="74"/>
      <c r="BK450" s="74"/>
      <c r="BL450" s="74"/>
      <c r="BM450" s="74"/>
      <c r="BN450" s="74"/>
      <c r="BO450" s="74"/>
      <c r="BP450" s="74"/>
      <c r="BQ450" s="74"/>
      <c r="BR450" s="74"/>
      <c r="BS450" s="74"/>
      <c r="BT450" s="74"/>
      <c r="BU450" s="74"/>
      <c r="BV450" s="74"/>
      <c r="BW450" s="74"/>
      <c r="BX450" s="74"/>
      <c r="BY450" s="74"/>
      <c r="BZ450" s="74"/>
      <c r="CA450" s="74"/>
      <c r="CB450" s="74"/>
      <c r="CC450" s="74"/>
      <c r="CD450" s="74"/>
      <c r="CE450" s="74"/>
      <c r="CF450" s="74"/>
      <c r="CG450" s="74"/>
      <c r="CH450" s="74"/>
      <c r="CI450" s="74"/>
      <c r="CJ450" s="74"/>
      <c r="CK450" s="74"/>
      <c r="CL450" s="74"/>
      <c r="CM450" s="74"/>
      <c r="CN450" s="74"/>
      <c r="CO450" s="74"/>
      <c r="CP450" s="74"/>
      <c r="CQ450" s="74"/>
      <c r="CR450" s="74"/>
      <c r="CS450" s="74"/>
      <c r="CT450" s="74"/>
      <c r="CU450" s="74"/>
      <c r="CV450" s="74"/>
      <c r="CW450" s="74"/>
      <c r="CX450" s="74"/>
      <c r="CY450" s="74"/>
      <c r="CZ450" s="74"/>
      <c r="DA450" s="74"/>
      <c r="DB450" s="74"/>
      <c r="DC450" s="74"/>
      <c r="DD450" s="74"/>
      <c r="DE450" s="74"/>
      <c r="DF450" s="74"/>
      <c r="DG450" s="74"/>
      <c r="DH450" s="74"/>
      <c r="DI450" s="74"/>
      <c r="DJ450" s="74"/>
      <c r="DK450" s="74"/>
      <c r="DL450" s="74"/>
      <c r="DM450" s="74"/>
      <c r="DN450" s="74"/>
      <c r="DO450" s="74"/>
      <c r="DP450" s="74"/>
      <c r="DQ450" s="74"/>
      <c r="DR450" s="74"/>
      <c r="DS450" s="74"/>
      <c r="DT450" s="74"/>
    </row>
    <row r="451">
      <c r="A451" s="76"/>
      <c r="B451" s="86" t="s">
        <v>374</v>
      </c>
      <c r="C451" s="82" t="s">
        <v>125</v>
      </c>
      <c r="D451" s="82" t="s">
        <v>90</v>
      </c>
      <c r="E451" s="84">
        <v>5.0</v>
      </c>
      <c r="F451" s="71"/>
      <c r="G451" s="71"/>
      <c r="H451" s="85"/>
      <c r="I451" s="85"/>
      <c r="J451" s="73" t="b">
        <v>0</v>
      </c>
      <c r="K451" s="73"/>
      <c r="L451" s="73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  <c r="AV451" s="74"/>
      <c r="AW451" s="74"/>
      <c r="AX451" s="74"/>
      <c r="AY451" s="74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74"/>
      <c r="BL451" s="74"/>
      <c r="BM451" s="74"/>
      <c r="BN451" s="74"/>
      <c r="BO451" s="74"/>
      <c r="BP451" s="74"/>
      <c r="BQ451" s="74"/>
      <c r="BR451" s="74"/>
      <c r="BS451" s="74"/>
      <c r="BT451" s="74"/>
      <c r="BU451" s="74"/>
      <c r="BV451" s="74"/>
      <c r="BW451" s="74"/>
      <c r="BX451" s="74"/>
      <c r="BY451" s="74"/>
      <c r="BZ451" s="74"/>
      <c r="CA451" s="74"/>
      <c r="CB451" s="74"/>
      <c r="CC451" s="74"/>
      <c r="CD451" s="74"/>
      <c r="CE451" s="74"/>
      <c r="CF451" s="74"/>
      <c r="CG451" s="74"/>
      <c r="CH451" s="74"/>
      <c r="CI451" s="74"/>
      <c r="CJ451" s="74"/>
      <c r="CK451" s="74"/>
      <c r="CL451" s="74"/>
      <c r="CM451" s="74"/>
      <c r="CN451" s="74"/>
      <c r="CO451" s="74"/>
      <c r="CP451" s="74"/>
      <c r="CQ451" s="74"/>
      <c r="CR451" s="74"/>
      <c r="CS451" s="74"/>
      <c r="CT451" s="74"/>
      <c r="CU451" s="74"/>
      <c r="CV451" s="74"/>
      <c r="CW451" s="74"/>
      <c r="CX451" s="74"/>
      <c r="CY451" s="74"/>
      <c r="CZ451" s="74"/>
      <c r="DA451" s="74"/>
      <c r="DB451" s="74"/>
      <c r="DC451" s="74"/>
      <c r="DD451" s="74"/>
      <c r="DE451" s="74"/>
      <c r="DF451" s="74"/>
      <c r="DG451" s="74"/>
      <c r="DH451" s="74"/>
      <c r="DI451" s="74"/>
      <c r="DJ451" s="74"/>
      <c r="DK451" s="74"/>
      <c r="DL451" s="74"/>
      <c r="DM451" s="74"/>
      <c r="DN451" s="74"/>
      <c r="DO451" s="74"/>
      <c r="DP451" s="74"/>
      <c r="DQ451" s="74"/>
      <c r="DR451" s="74"/>
      <c r="DS451" s="74"/>
      <c r="DT451" s="74"/>
    </row>
    <row r="452">
      <c r="A452" s="76"/>
      <c r="B452" s="86" t="s">
        <v>375</v>
      </c>
      <c r="C452" s="82" t="s">
        <v>125</v>
      </c>
      <c r="D452" s="82" t="s">
        <v>71</v>
      </c>
      <c r="E452" s="84">
        <v>2.0</v>
      </c>
      <c r="F452" s="71"/>
      <c r="G452" s="71"/>
      <c r="H452" s="85"/>
      <c r="I452" s="85"/>
      <c r="J452" s="73" t="b">
        <v>0</v>
      </c>
      <c r="K452" s="73"/>
      <c r="L452" s="73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  <c r="AV452" s="74"/>
      <c r="AW452" s="74"/>
      <c r="AX452" s="74"/>
      <c r="AY452" s="74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74"/>
      <c r="BL452" s="74"/>
      <c r="BM452" s="74"/>
      <c r="BN452" s="74"/>
      <c r="BO452" s="74"/>
      <c r="BP452" s="74"/>
      <c r="BQ452" s="74"/>
      <c r="BR452" s="74"/>
      <c r="BS452" s="74"/>
      <c r="BT452" s="74"/>
      <c r="BU452" s="74"/>
      <c r="BV452" s="74"/>
      <c r="BW452" s="74"/>
      <c r="BX452" s="74"/>
      <c r="BY452" s="74"/>
      <c r="BZ452" s="74"/>
      <c r="CA452" s="74"/>
      <c r="CB452" s="74"/>
      <c r="CC452" s="74"/>
      <c r="CD452" s="74"/>
      <c r="CE452" s="74"/>
      <c r="CF452" s="74"/>
      <c r="CG452" s="74"/>
      <c r="CH452" s="74"/>
      <c r="CI452" s="74"/>
      <c r="CJ452" s="74"/>
      <c r="CK452" s="74"/>
      <c r="CL452" s="74"/>
      <c r="CM452" s="74"/>
      <c r="CN452" s="74"/>
      <c r="CO452" s="74"/>
      <c r="CP452" s="74"/>
      <c r="CQ452" s="74"/>
      <c r="CR452" s="74"/>
      <c r="CS452" s="74"/>
      <c r="CT452" s="74"/>
      <c r="CU452" s="74"/>
      <c r="CV452" s="74"/>
      <c r="CW452" s="74"/>
      <c r="CX452" s="74"/>
      <c r="CY452" s="74"/>
      <c r="CZ452" s="74"/>
      <c r="DA452" s="74"/>
      <c r="DB452" s="74"/>
      <c r="DC452" s="74"/>
      <c r="DD452" s="74"/>
      <c r="DE452" s="74"/>
      <c r="DF452" s="74"/>
      <c r="DG452" s="74"/>
      <c r="DH452" s="74"/>
      <c r="DI452" s="74"/>
      <c r="DJ452" s="74"/>
      <c r="DK452" s="74"/>
      <c r="DL452" s="74"/>
      <c r="DM452" s="74"/>
      <c r="DN452" s="74"/>
      <c r="DO452" s="74"/>
      <c r="DP452" s="74"/>
      <c r="DQ452" s="74"/>
      <c r="DR452" s="74"/>
      <c r="DS452" s="74"/>
      <c r="DT452" s="74"/>
    </row>
    <row r="453">
      <c r="A453" s="76"/>
      <c r="B453" s="85"/>
      <c r="C453" s="82"/>
      <c r="D453" s="87"/>
      <c r="E453" s="88"/>
      <c r="F453" s="71"/>
      <c r="G453" s="71"/>
      <c r="H453" s="85"/>
      <c r="I453" s="85"/>
      <c r="J453" s="73" t="b">
        <v>0</v>
      </c>
      <c r="K453" s="73"/>
      <c r="L453" s="73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  <c r="AV453" s="74"/>
      <c r="AW453" s="74"/>
      <c r="AX453" s="74"/>
      <c r="AY453" s="74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74"/>
      <c r="BL453" s="74"/>
      <c r="BM453" s="74"/>
      <c r="BN453" s="74"/>
      <c r="BO453" s="74"/>
      <c r="BP453" s="74"/>
      <c r="BQ453" s="74"/>
      <c r="BR453" s="74"/>
      <c r="BS453" s="74"/>
      <c r="BT453" s="74"/>
      <c r="BU453" s="74"/>
      <c r="BV453" s="74"/>
      <c r="BW453" s="74"/>
      <c r="BX453" s="74"/>
      <c r="BY453" s="74"/>
      <c r="BZ453" s="74"/>
      <c r="CA453" s="74"/>
      <c r="CB453" s="74"/>
      <c r="CC453" s="74"/>
      <c r="CD453" s="74"/>
      <c r="CE453" s="74"/>
      <c r="CF453" s="74"/>
      <c r="CG453" s="74"/>
      <c r="CH453" s="74"/>
      <c r="CI453" s="74"/>
      <c r="CJ453" s="74"/>
      <c r="CK453" s="74"/>
      <c r="CL453" s="74"/>
      <c r="CM453" s="74"/>
      <c r="CN453" s="74"/>
      <c r="CO453" s="74"/>
      <c r="CP453" s="74"/>
      <c r="CQ453" s="74"/>
      <c r="CR453" s="74"/>
      <c r="CS453" s="74"/>
      <c r="CT453" s="74"/>
      <c r="CU453" s="74"/>
      <c r="CV453" s="74"/>
      <c r="CW453" s="74"/>
      <c r="CX453" s="74"/>
      <c r="CY453" s="74"/>
      <c r="CZ453" s="74"/>
      <c r="DA453" s="74"/>
      <c r="DB453" s="74"/>
      <c r="DC453" s="74"/>
      <c r="DD453" s="74"/>
      <c r="DE453" s="74"/>
      <c r="DF453" s="74"/>
      <c r="DG453" s="74"/>
      <c r="DH453" s="74"/>
      <c r="DI453" s="74"/>
      <c r="DJ453" s="74"/>
      <c r="DK453" s="74"/>
      <c r="DL453" s="74"/>
      <c r="DM453" s="74"/>
      <c r="DN453" s="74"/>
      <c r="DO453" s="74"/>
      <c r="DP453" s="74"/>
      <c r="DQ453" s="74"/>
      <c r="DR453" s="74"/>
      <c r="DS453" s="74"/>
      <c r="DT453" s="74"/>
    </row>
    <row r="454">
      <c r="A454" s="76"/>
      <c r="B454" s="85"/>
      <c r="C454" s="82"/>
      <c r="D454" s="87"/>
      <c r="E454" s="88"/>
      <c r="F454" s="71"/>
      <c r="G454" s="71"/>
      <c r="H454" s="85"/>
      <c r="I454" s="85"/>
      <c r="J454" s="73" t="b">
        <v>0</v>
      </c>
      <c r="K454" s="73"/>
      <c r="L454" s="73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  <c r="AV454" s="74"/>
      <c r="AW454" s="74"/>
      <c r="AX454" s="74"/>
      <c r="AY454" s="74"/>
      <c r="AZ454" s="74"/>
      <c r="BA454" s="74"/>
      <c r="BB454" s="74"/>
      <c r="BC454" s="74"/>
      <c r="BD454" s="74"/>
      <c r="BE454" s="74"/>
      <c r="BF454" s="74"/>
      <c r="BG454" s="74"/>
      <c r="BH454" s="74"/>
      <c r="BI454" s="74"/>
      <c r="BJ454" s="74"/>
      <c r="BK454" s="74"/>
      <c r="BL454" s="74"/>
      <c r="BM454" s="74"/>
      <c r="BN454" s="74"/>
      <c r="BO454" s="74"/>
      <c r="BP454" s="74"/>
      <c r="BQ454" s="74"/>
      <c r="BR454" s="74"/>
      <c r="BS454" s="74"/>
      <c r="BT454" s="74"/>
      <c r="BU454" s="74"/>
      <c r="BV454" s="74"/>
      <c r="BW454" s="74"/>
      <c r="BX454" s="74"/>
      <c r="BY454" s="74"/>
      <c r="BZ454" s="74"/>
      <c r="CA454" s="74"/>
      <c r="CB454" s="74"/>
      <c r="CC454" s="74"/>
      <c r="CD454" s="74"/>
      <c r="CE454" s="74"/>
      <c r="CF454" s="74"/>
      <c r="CG454" s="74"/>
      <c r="CH454" s="74"/>
      <c r="CI454" s="74"/>
      <c r="CJ454" s="74"/>
      <c r="CK454" s="74"/>
      <c r="CL454" s="74"/>
      <c r="CM454" s="74"/>
      <c r="CN454" s="74"/>
      <c r="CO454" s="74"/>
      <c r="CP454" s="74"/>
      <c r="CQ454" s="74"/>
      <c r="CR454" s="74"/>
      <c r="CS454" s="74"/>
      <c r="CT454" s="74"/>
      <c r="CU454" s="74"/>
      <c r="CV454" s="74"/>
      <c r="CW454" s="74"/>
      <c r="CX454" s="74"/>
      <c r="CY454" s="74"/>
      <c r="CZ454" s="74"/>
      <c r="DA454" s="74"/>
      <c r="DB454" s="74"/>
      <c r="DC454" s="74"/>
      <c r="DD454" s="74"/>
      <c r="DE454" s="74"/>
      <c r="DF454" s="74"/>
      <c r="DG454" s="74"/>
      <c r="DH454" s="74"/>
      <c r="DI454" s="74"/>
      <c r="DJ454" s="74"/>
      <c r="DK454" s="74"/>
      <c r="DL454" s="74"/>
      <c r="DM454" s="74"/>
      <c r="DN454" s="74"/>
      <c r="DO454" s="74"/>
      <c r="DP454" s="74"/>
      <c r="DQ454" s="74"/>
      <c r="DR454" s="74"/>
      <c r="DS454" s="74"/>
      <c r="DT454" s="74"/>
    </row>
    <row r="455">
      <c r="A455" s="76"/>
      <c r="B455" s="80" t="s">
        <v>376</v>
      </c>
      <c r="C455" s="82" t="s">
        <v>138</v>
      </c>
      <c r="D455" s="82" t="s">
        <v>45</v>
      </c>
      <c r="E455" s="84">
        <v>8.0</v>
      </c>
      <c r="F455" s="71"/>
      <c r="G455" s="71"/>
      <c r="H455" s="85"/>
      <c r="I455" s="85"/>
      <c r="J455" s="73" t="b">
        <v>0</v>
      </c>
      <c r="K455" s="73"/>
      <c r="L455" s="73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  <c r="AV455" s="74"/>
      <c r="AW455" s="74"/>
      <c r="AX455" s="74"/>
      <c r="AY455" s="74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74"/>
      <c r="BL455" s="74"/>
      <c r="BM455" s="74"/>
      <c r="BN455" s="74"/>
      <c r="BO455" s="74"/>
      <c r="BP455" s="74"/>
      <c r="BQ455" s="74"/>
      <c r="BR455" s="74"/>
      <c r="BS455" s="74"/>
      <c r="BT455" s="74"/>
      <c r="BU455" s="74"/>
      <c r="BV455" s="74"/>
      <c r="BW455" s="74"/>
      <c r="BX455" s="74"/>
      <c r="BY455" s="74"/>
      <c r="BZ455" s="74"/>
      <c r="CA455" s="74"/>
      <c r="CB455" s="74"/>
      <c r="CC455" s="74"/>
      <c r="CD455" s="74"/>
      <c r="CE455" s="74"/>
      <c r="CF455" s="74"/>
      <c r="CG455" s="74"/>
      <c r="CH455" s="74"/>
      <c r="CI455" s="74"/>
      <c r="CJ455" s="74"/>
      <c r="CK455" s="74"/>
      <c r="CL455" s="74"/>
      <c r="CM455" s="74"/>
      <c r="CN455" s="74"/>
      <c r="CO455" s="74"/>
      <c r="CP455" s="74"/>
      <c r="CQ455" s="74"/>
      <c r="CR455" s="74"/>
      <c r="CS455" s="74"/>
      <c r="CT455" s="74"/>
      <c r="CU455" s="74"/>
      <c r="CV455" s="74"/>
      <c r="CW455" s="74"/>
      <c r="CX455" s="74"/>
      <c r="CY455" s="74"/>
      <c r="CZ455" s="74"/>
      <c r="DA455" s="74"/>
      <c r="DB455" s="74"/>
      <c r="DC455" s="74"/>
      <c r="DD455" s="74"/>
      <c r="DE455" s="74"/>
      <c r="DF455" s="74"/>
      <c r="DG455" s="74"/>
      <c r="DH455" s="74"/>
      <c r="DI455" s="74"/>
      <c r="DJ455" s="74"/>
      <c r="DK455" s="74"/>
      <c r="DL455" s="74"/>
      <c r="DM455" s="74"/>
      <c r="DN455" s="74"/>
      <c r="DO455" s="74"/>
      <c r="DP455" s="74"/>
      <c r="DQ455" s="74"/>
      <c r="DR455" s="74"/>
      <c r="DS455" s="74"/>
      <c r="DT455" s="74"/>
    </row>
    <row r="456">
      <c r="A456" s="76"/>
      <c r="B456" s="80" t="s">
        <v>377</v>
      </c>
      <c r="C456" s="82" t="s">
        <v>138</v>
      </c>
      <c r="D456" s="82" t="s">
        <v>45</v>
      </c>
      <c r="E456" s="84">
        <v>7.0</v>
      </c>
      <c r="F456" s="71"/>
      <c r="G456" s="71"/>
      <c r="H456" s="85"/>
      <c r="I456" s="85"/>
      <c r="J456" s="73" t="b">
        <v>0</v>
      </c>
      <c r="K456" s="73"/>
      <c r="L456" s="73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  <c r="AV456" s="74"/>
      <c r="AW456" s="74"/>
      <c r="AX456" s="74"/>
      <c r="AY456" s="74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74"/>
      <c r="BL456" s="74"/>
      <c r="BM456" s="74"/>
      <c r="BN456" s="74"/>
      <c r="BO456" s="74"/>
      <c r="BP456" s="74"/>
      <c r="BQ456" s="74"/>
      <c r="BR456" s="74"/>
      <c r="BS456" s="74"/>
      <c r="BT456" s="74"/>
      <c r="BU456" s="74"/>
      <c r="BV456" s="74"/>
      <c r="BW456" s="74"/>
      <c r="BX456" s="74"/>
      <c r="BY456" s="74"/>
      <c r="BZ456" s="74"/>
      <c r="CA456" s="74"/>
      <c r="CB456" s="74"/>
      <c r="CC456" s="74"/>
      <c r="CD456" s="74"/>
      <c r="CE456" s="74"/>
      <c r="CF456" s="74"/>
      <c r="CG456" s="74"/>
      <c r="CH456" s="74"/>
      <c r="CI456" s="74"/>
      <c r="CJ456" s="74"/>
      <c r="CK456" s="74"/>
      <c r="CL456" s="74"/>
      <c r="CM456" s="74"/>
      <c r="CN456" s="74"/>
      <c r="CO456" s="74"/>
      <c r="CP456" s="74"/>
      <c r="CQ456" s="74"/>
      <c r="CR456" s="74"/>
      <c r="CS456" s="74"/>
      <c r="CT456" s="74"/>
      <c r="CU456" s="74"/>
      <c r="CV456" s="74"/>
      <c r="CW456" s="74"/>
      <c r="CX456" s="74"/>
      <c r="CY456" s="74"/>
      <c r="CZ456" s="74"/>
      <c r="DA456" s="74"/>
      <c r="DB456" s="74"/>
      <c r="DC456" s="74"/>
      <c r="DD456" s="74"/>
      <c r="DE456" s="74"/>
      <c r="DF456" s="74"/>
      <c r="DG456" s="74"/>
      <c r="DH456" s="74"/>
      <c r="DI456" s="74"/>
      <c r="DJ456" s="74"/>
      <c r="DK456" s="74"/>
      <c r="DL456" s="74"/>
      <c r="DM456" s="74"/>
      <c r="DN456" s="74"/>
      <c r="DO456" s="74"/>
      <c r="DP456" s="74"/>
      <c r="DQ456" s="74"/>
      <c r="DR456" s="74"/>
      <c r="DS456" s="74"/>
      <c r="DT456" s="74"/>
    </row>
    <row r="457">
      <c r="A457" s="76"/>
      <c r="B457" s="80" t="s">
        <v>378</v>
      </c>
      <c r="C457" s="82" t="s">
        <v>138</v>
      </c>
      <c r="D457" s="82" t="s">
        <v>114</v>
      </c>
      <c r="E457" s="84">
        <v>10.0</v>
      </c>
      <c r="F457" s="71"/>
      <c r="G457" s="71"/>
      <c r="H457" s="85"/>
      <c r="I457" s="85"/>
      <c r="J457" s="73" t="b">
        <v>0</v>
      </c>
      <c r="K457" s="73"/>
      <c r="L457" s="73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  <c r="AV457" s="74"/>
      <c r="AW457" s="74"/>
      <c r="AX457" s="74"/>
      <c r="AY457" s="74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74"/>
      <c r="BL457" s="74"/>
      <c r="BM457" s="74"/>
      <c r="BN457" s="74"/>
      <c r="BO457" s="74"/>
      <c r="BP457" s="74"/>
      <c r="BQ457" s="74"/>
      <c r="BR457" s="74"/>
      <c r="BS457" s="74"/>
      <c r="BT457" s="74"/>
      <c r="BU457" s="74"/>
      <c r="BV457" s="74"/>
      <c r="BW457" s="74"/>
      <c r="BX457" s="74"/>
      <c r="BY457" s="74"/>
      <c r="BZ457" s="74"/>
      <c r="CA457" s="74"/>
      <c r="CB457" s="74"/>
      <c r="CC457" s="74"/>
      <c r="CD457" s="74"/>
      <c r="CE457" s="74"/>
      <c r="CF457" s="74"/>
      <c r="CG457" s="74"/>
      <c r="CH457" s="74"/>
      <c r="CI457" s="74"/>
      <c r="CJ457" s="74"/>
      <c r="CK457" s="74"/>
      <c r="CL457" s="74"/>
      <c r="CM457" s="74"/>
      <c r="CN457" s="74"/>
      <c r="CO457" s="74"/>
      <c r="CP457" s="74"/>
      <c r="CQ457" s="74"/>
      <c r="CR457" s="74"/>
      <c r="CS457" s="74"/>
      <c r="CT457" s="74"/>
      <c r="CU457" s="74"/>
      <c r="CV457" s="74"/>
      <c r="CW457" s="74"/>
      <c r="CX457" s="74"/>
      <c r="CY457" s="74"/>
      <c r="CZ457" s="74"/>
      <c r="DA457" s="74"/>
      <c r="DB457" s="74"/>
      <c r="DC457" s="74"/>
      <c r="DD457" s="74"/>
      <c r="DE457" s="74"/>
      <c r="DF457" s="74"/>
      <c r="DG457" s="74"/>
      <c r="DH457" s="74"/>
      <c r="DI457" s="74"/>
      <c r="DJ457" s="74"/>
      <c r="DK457" s="74"/>
      <c r="DL457" s="74"/>
      <c r="DM457" s="74"/>
      <c r="DN457" s="74"/>
      <c r="DO457" s="74"/>
      <c r="DP457" s="74"/>
      <c r="DQ457" s="74"/>
      <c r="DR457" s="74"/>
      <c r="DS457" s="74"/>
      <c r="DT457" s="74"/>
    </row>
    <row r="458">
      <c r="A458" s="76"/>
      <c r="B458" s="80" t="s">
        <v>379</v>
      </c>
      <c r="C458" s="82" t="s">
        <v>138</v>
      </c>
      <c r="D458" s="82" t="s">
        <v>144</v>
      </c>
      <c r="E458" s="84">
        <v>10.0</v>
      </c>
      <c r="F458" s="71"/>
      <c r="G458" s="71"/>
      <c r="H458" s="85"/>
      <c r="I458" s="85"/>
      <c r="J458" s="73" t="b">
        <v>0</v>
      </c>
      <c r="K458" s="73"/>
      <c r="L458" s="73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  <c r="AV458" s="74"/>
      <c r="AW458" s="74"/>
      <c r="AX458" s="74"/>
      <c r="AY458" s="74"/>
      <c r="AZ458" s="74"/>
      <c r="BA458" s="74"/>
      <c r="BB458" s="74"/>
      <c r="BC458" s="74"/>
      <c r="BD458" s="74"/>
      <c r="BE458" s="74"/>
      <c r="BF458" s="74"/>
      <c r="BG458" s="74"/>
      <c r="BH458" s="74"/>
      <c r="BI458" s="74"/>
      <c r="BJ458" s="74"/>
      <c r="BK458" s="74"/>
      <c r="BL458" s="74"/>
      <c r="BM458" s="74"/>
      <c r="BN458" s="74"/>
      <c r="BO458" s="74"/>
      <c r="BP458" s="74"/>
      <c r="BQ458" s="74"/>
      <c r="BR458" s="74"/>
      <c r="BS458" s="74"/>
      <c r="BT458" s="74"/>
      <c r="BU458" s="74"/>
      <c r="BV458" s="74"/>
      <c r="BW458" s="74"/>
      <c r="BX458" s="74"/>
      <c r="BY458" s="74"/>
      <c r="BZ458" s="74"/>
      <c r="CA458" s="74"/>
      <c r="CB458" s="74"/>
      <c r="CC458" s="74"/>
      <c r="CD458" s="74"/>
      <c r="CE458" s="74"/>
      <c r="CF458" s="74"/>
      <c r="CG458" s="74"/>
      <c r="CH458" s="74"/>
      <c r="CI458" s="74"/>
      <c r="CJ458" s="74"/>
      <c r="CK458" s="74"/>
      <c r="CL458" s="74"/>
      <c r="CM458" s="74"/>
      <c r="CN458" s="74"/>
      <c r="CO458" s="74"/>
      <c r="CP458" s="74"/>
      <c r="CQ458" s="74"/>
      <c r="CR458" s="74"/>
      <c r="CS458" s="74"/>
      <c r="CT458" s="74"/>
      <c r="CU458" s="74"/>
      <c r="CV458" s="74"/>
      <c r="CW458" s="74"/>
      <c r="CX458" s="74"/>
      <c r="CY458" s="74"/>
      <c r="CZ458" s="74"/>
      <c r="DA458" s="74"/>
      <c r="DB458" s="74"/>
      <c r="DC458" s="74"/>
      <c r="DD458" s="74"/>
      <c r="DE458" s="74"/>
      <c r="DF458" s="74"/>
      <c r="DG458" s="74"/>
      <c r="DH458" s="74"/>
      <c r="DI458" s="74"/>
      <c r="DJ458" s="74"/>
      <c r="DK458" s="74"/>
      <c r="DL458" s="74"/>
      <c r="DM458" s="74"/>
      <c r="DN458" s="74"/>
      <c r="DO458" s="74"/>
      <c r="DP458" s="74"/>
      <c r="DQ458" s="74"/>
      <c r="DR458" s="74"/>
      <c r="DS458" s="74"/>
      <c r="DT458" s="74"/>
    </row>
    <row r="459">
      <c r="A459" s="76"/>
      <c r="B459" s="80" t="s">
        <v>380</v>
      </c>
      <c r="C459" s="82" t="s">
        <v>138</v>
      </c>
      <c r="D459" s="82" t="s">
        <v>129</v>
      </c>
      <c r="E459" s="84">
        <v>7.0</v>
      </c>
      <c r="F459" s="71"/>
      <c r="G459" s="71"/>
      <c r="H459" s="85"/>
      <c r="I459" s="85"/>
      <c r="J459" s="73" t="b">
        <v>0</v>
      </c>
      <c r="K459" s="73"/>
      <c r="L459" s="73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  <c r="AV459" s="74"/>
      <c r="AW459" s="74"/>
      <c r="AX459" s="74"/>
      <c r="AY459" s="74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74"/>
      <c r="BL459" s="74"/>
      <c r="BM459" s="74"/>
      <c r="BN459" s="74"/>
      <c r="BO459" s="74"/>
      <c r="BP459" s="74"/>
      <c r="BQ459" s="74"/>
      <c r="BR459" s="74"/>
      <c r="BS459" s="74"/>
      <c r="BT459" s="74"/>
      <c r="BU459" s="74"/>
      <c r="BV459" s="74"/>
      <c r="BW459" s="74"/>
      <c r="BX459" s="74"/>
      <c r="BY459" s="74"/>
      <c r="BZ459" s="74"/>
      <c r="CA459" s="74"/>
      <c r="CB459" s="74"/>
      <c r="CC459" s="74"/>
      <c r="CD459" s="74"/>
      <c r="CE459" s="74"/>
      <c r="CF459" s="74"/>
      <c r="CG459" s="74"/>
      <c r="CH459" s="74"/>
      <c r="CI459" s="74"/>
      <c r="CJ459" s="74"/>
      <c r="CK459" s="74"/>
      <c r="CL459" s="74"/>
      <c r="CM459" s="74"/>
      <c r="CN459" s="74"/>
      <c r="CO459" s="74"/>
      <c r="CP459" s="74"/>
      <c r="CQ459" s="74"/>
      <c r="CR459" s="74"/>
      <c r="CS459" s="74"/>
      <c r="CT459" s="74"/>
      <c r="CU459" s="74"/>
      <c r="CV459" s="74"/>
      <c r="CW459" s="74"/>
      <c r="CX459" s="74"/>
      <c r="CY459" s="74"/>
      <c r="CZ459" s="74"/>
      <c r="DA459" s="74"/>
      <c r="DB459" s="74"/>
      <c r="DC459" s="74"/>
      <c r="DD459" s="74"/>
      <c r="DE459" s="74"/>
      <c r="DF459" s="74"/>
      <c r="DG459" s="74"/>
      <c r="DH459" s="74"/>
      <c r="DI459" s="74"/>
      <c r="DJ459" s="74"/>
      <c r="DK459" s="74"/>
      <c r="DL459" s="74"/>
      <c r="DM459" s="74"/>
      <c r="DN459" s="74"/>
      <c r="DO459" s="74"/>
      <c r="DP459" s="74"/>
      <c r="DQ459" s="74"/>
      <c r="DR459" s="74"/>
      <c r="DS459" s="74"/>
      <c r="DT459" s="74"/>
    </row>
    <row r="460">
      <c r="A460" s="76"/>
      <c r="B460" s="80" t="s">
        <v>381</v>
      </c>
      <c r="C460" s="82" t="s">
        <v>138</v>
      </c>
      <c r="D460" s="82" t="s">
        <v>129</v>
      </c>
      <c r="E460" s="84">
        <v>8.0</v>
      </c>
      <c r="F460" s="71"/>
      <c r="G460" s="71"/>
      <c r="H460" s="85"/>
      <c r="I460" s="85"/>
      <c r="J460" s="73" t="b">
        <v>0</v>
      </c>
      <c r="K460" s="73"/>
      <c r="L460" s="73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  <c r="AV460" s="74"/>
      <c r="AW460" s="74"/>
      <c r="AX460" s="74"/>
      <c r="AY460" s="74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74"/>
      <c r="BL460" s="74"/>
      <c r="BM460" s="74"/>
      <c r="BN460" s="74"/>
      <c r="BO460" s="74"/>
      <c r="BP460" s="74"/>
      <c r="BQ460" s="74"/>
      <c r="BR460" s="74"/>
      <c r="BS460" s="74"/>
      <c r="BT460" s="74"/>
      <c r="BU460" s="74"/>
      <c r="BV460" s="74"/>
      <c r="BW460" s="74"/>
      <c r="BX460" s="74"/>
      <c r="BY460" s="74"/>
      <c r="BZ460" s="74"/>
      <c r="CA460" s="74"/>
      <c r="CB460" s="74"/>
      <c r="CC460" s="74"/>
      <c r="CD460" s="74"/>
      <c r="CE460" s="74"/>
      <c r="CF460" s="74"/>
      <c r="CG460" s="74"/>
      <c r="CH460" s="74"/>
      <c r="CI460" s="74"/>
      <c r="CJ460" s="74"/>
      <c r="CK460" s="74"/>
      <c r="CL460" s="74"/>
      <c r="CM460" s="74"/>
      <c r="CN460" s="74"/>
      <c r="CO460" s="74"/>
      <c r="CP460" s="74"/>
      <c r="CQ460" s="74"/>
      <c r="CR460" s="74"/>
      <c r="CS460" s="74"/>
      <c r="CT460" s="74"/>
      <c r="CU460" s="74"/>
      <c r="CV460" s="74"/>
      <c r="CW460" s="74"/>
      <c r="CX460" s="74"/>
      <c r="CY460" s="74"/>
      <c r="CZ460" s="74"/>
      <c r="DA460" s="74"/>
      <c r="DB460" s="74"/>
      <c r="DC460" s="74"/>
      <c r="DD460" s="74"/>
      <c r="DE460" s="74"/>
      <c r="DF460" s="74"/>
      <c r="DG460" s="74"/>
      <c r="DH460" s="74"/>
      <c r="DI460" s="74"/>
      <c r="DJ460" s="74"/>
      <c r="DK460" s="74"/>
      <c r="DL460" s="74"/>
      <c r="DM460" s="74"/>
      <c r="DN460" s="74"/>
      <c r="DO460" s="74"/>
      <c r="DP460" s="74"/>
      <c r="DQ460" s="74"/>
      <c r="DR460" s="74"/>
      <c r="DS460" s="74"/>
      <c r="DT460" s="74"/>
    </row>
    <row r="461">
      <c r="A461" s="76"/>
      <c r="B461" s="80" t="s">
        <v>382</v>
      </c>
      <c r="C461" s="82" t="s">
        <v>138</v>
      </c>
      <c r="D461" s="82" t="s">
        <v>129</v>
      </c>
      <c r="E461" s="84">
        <v>9.0</v>
      </c>
      <c r="F461" s="71"/>
      <c r="G461" s="71"/>
      <c r="H461" s="85"/>
      <c r="I461" s="85"/>
      <c r="J461" s="73" t="b">
        <v>0</v>
      </c>
      <c r="K461" s="73"/>
      <c r="L461" s="73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  <c r="AV461" s="74"/>
      <c r="AW461" s="74"/>
      <c r="AX461" s="74"/>
      <c r="AY461" s="74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74"/>
      <c r="BL461" s="74"/>
      <c r="BM461" s="74"/>
      <c r="BN461" s="74"/>
      <c r="BO461" s="74"/>
      <c r="BP461" s="74"/>
      <c r="BQ461" s="74"/>
      <c r="BR461" s="74"/>
      <c r="BS461" s="74"/>
      <c r="BT461" s="74"/>
      <c r="BU461" s="74"/>
      <c r="BV461" s="74"/>
      <c r="BW461" s="74"/>
      <c r="BX461" s="74"/>
      <c r="BY461" s="74"/>
      <c r="BZ461" s="74"/>
      <c r="CA461" s="74"/>
      <c r="CB461" s="74"/>
      <c r="CC461" s="74"/>
      <c r="CD461" s="74"/>
      <c r="CE461" s="74"/>
      <c r="CF461" s="74"/>
      <c r="CG461" s="74"/>
      <c r="CH461" s="74"/>
      <c r="CI461" s="74"/>
      <c r="CJ461" s="74"/>
      <c r="CK461" s="74"/>
      <c r="CL461" s="74"/>
      <c r="CM461" s="74"/>
      <c r="CN461" s="74"/>
      <c r="CO461" s="74"/>
      <c r="CP461" s="74"/>
      <c r="CQ461" s="74"/>
      <c r="CR461" s="74"/>
      <c r="CS461" s="74"/>
      <c r="CT461" s="74"/>
      <c r="CU461" s="74"/>
      <c r="CV461" s="74"/>
      <c r="CW461" s="74"/>
      <c r="CX461" s="74"/>
      <c r="CY461" s="74"/>
      <c r="CZ461" s="74"/>
      <c r="DA461" s="74"/>
      <c r="DB461" s="74"/>
      <c r="DC461" s="74"/>
      <c r="DD461" s="74"/>
      <c r="DE461" s="74"/>
      <c r="DF461" s="74"/>
      <c r="DG461" s="74"/>
      <c r="DH461" s="74"/>
      <c r="DI461" s="74"/>
      <c r="DJ461" s="74"/>
      <c r="DK461" s="74"/>
      <c r="DL461" s="74"/>
      <c r="DM461" s="74"/>
      <c r="DN461" s="74"/>
      <c r="DO461" s="74"/>
      <c r="DP461" s="74"/>
      <c r="DQ461" s="74"/>
      <c r="DR461" s="74"/>
      <c r="DS461" s="74"/>
      <c r="DT461" s="74"/>
    </row>
    <row r="462">
      <c r="A462" s="76"/>
      <c r="B462" s="80" t="s">
        <v>383</v>
      </c>
      <c r="C462" s="82" t="s">
        <v>138</v>
      </c>
      <c r="D462" s="82" t="s">
        <v>79</v>
      </c>
      <c r="E462" s="84">
        <v>9.0</v>
      </c>
      <c r="F462" s="71"/>
      <c r="G462" s="71"/>
      <c r="H462" s="85"/>
      <c r="I462" s="85"/>
      <c r="J462" s="73" t="b">
        <v>0</v>
      </c>
      <c r="K462" s="73"/>
      <c r="L462" s="73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  <c r="AV462" s="74"/>
      <c r="AW462" s="74"/>
      <c r="AX462" s="74"/>
      <c r="AY462" s="74"/>
      <c r="AZ462" s="74"/>
      <c r="BA462" s="74"/>
      <c r="BB462" s="74"/>
      <c r="BC462" s="74"/>
      <c r="BD462" s="74"/>
      <c r="BE462" s="74"/>
      <c r="BF462" s="74"/>
      <c r="BG462" s="74"/>
      <c r="BH462" s="74"/>
      <c r="BI462" s="74"/>
      <c r="BJ462" s="74"/>
      <c r="BK462" s="74"/>
      <c r="BL462" s="74"/>
      <c r="BM462" s="74"/>
      <c r="BN462" s="74"/>
      <c r="BO462" s="74"/>
      <c r="BP462" s="74"/>
      <c r="BQ462" s="74"/>
      <c r="BR462" s="74"/>
      <c r="BS462" s="74"/>
      <c r="BT462" s="74"/>
      <c r="BU462" s="74"/>
      <c r="BV462" s="74"/>
      <c r="BW462" s="74"/>
      <c r="BX462" s="74"/>
      <c r="BY462" s="74"/>
      <c r="BZ462" s="74"/>
      <c r="CA462" s="74"/>
      <c r="CB462" s="74"/>
      <c r="CC462" s="74"/>
      <c r="CD462" s="74"/>
      <c r="CE462" s="74"/>
      <c r="CF462" s="74"/>
      <c r="CG462" s="74"/>
      <c r="CH462" s="74"/>
      <c r="CI462" s="74"/>
      <c r="CJ462" s="74"/>
      <c r="CK462" s="74"/>
      <c r="CL462" s="74"/>
      <c r="CM462" s="74"/>
      <c r="CN462" s="74"/>
      <c r="CO462" s="74"/>
      <c r="CP462" s="74"/>
      <c r="CQ462" s="74"/>
      <c r="CR462" s="74"/>
      <c r="CS462" s="74"/>
      <c r="CT462" s="74"/>
      <c r="CU462" s="74"/>
      <c r="CV462" s="74"/>
      <c r="CW462" s="74"/>
      <c r="CX462" s="74"/>
      <c r="CY462" s="74"/>
      <c r="CZ462" s="74"/>
      <c r="DA462" s="74"/>
      <c r="DB462" s="74"/>
      <c r="DC462" s="74"/>
      <c r="DD462" s="74"/>
      <c r="DE462" s="74"/>
      <c r="DF462" s="74"/>
      <c r="DG462" s="74"/>
      <c r="DH462" s="74"/>
      <c r="DI462" s="74"/>
      <c r="DJ462" s="74"/>
      <c r="DK462" s="74"/>
      <c r="DL462" s="74"/>
      <c r="DM462" s="74"/>
      <c r="DN462" s="74"/>
      <c r="DO462" s="74"/>
      <c r="DP462" s="74"/>
      <c r="DQ462" s="74"/>
      <c r="DR462" s="74"/>
      <c r="DS462" s="74"/>
      <c r="DT462" s="74"/>
    </row>
    <row r="463">
      <c r="A463" s="76"/>
      <c r="B463" s="80" t="s">
        <v>384</v>
      </c>
      <c r="C463" s="82" t="s">
        <v>138</v>
      </c>
      <c r="D463" s="82" t="s">
        <v>69</v>
      </c>
      <c r="E463" s="84">
        <v>10.0</v>
      </c>
      <c r="F463" s="71"/>
      <c r="G463" s="71"/>
      <c r="H463" s="85"/>
      <c r="I463" s="85"/>
      <c r="J463" s="73" t="b">
        <v>0</v>
      </c>
      <c r="K463" s="73"/>
      <c r="L463" s="73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  <c r="AV463" s="74"/>
      <c r="AW463" s="74"/>
      <c r="AX463" s="74"/>
      <c r="AY463" s="74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74"/>
      <c r="BL463" s="74"/>
      <c r="BM463" s="74"/>
      <c r="BN463" s="74"/>
      <c r="BO463" s="74"/>
      <c r="BP463" s="74"/>
      <c r="BQ463" s="74"/>
      <c r="BR463" s="74"/>
      <c r="BS463" s="74"/>
      <c r="BT463" s="74"/>
      <c r="BU463" s="74"/>
      <c r="BV463" s="74"/>
      <c r="BW463" s="74"/>
      <c r="BX463" s="74"/>
      <c r="BY463" s="74"/>
      <c r="BZ463" s="74"/>
      <c r="CA463" s="74"/>
      <c r="CB463" s="74"/>
      <c r="CC463" s="74"/>
      <c r="CD463" s="74"/>
      <c r="CE463" s="74"/>
      <c r="CF463" s="74"/>
      <c r="CG463" s="74"/>
      <c r="CH463" s="74"/>
      <c r="CI463" s="74"/>
      <c r="CJ463" s="74"/>
      <c r="CK463" s="74"/>
      <c r="CL463" s="74"/>
      <c r="CM463" s="74"/>
      <c r="CN463" s="74"/>
      <c r="CO463" s="74"/>
      <c r="CP463" s="74"/>
      <c r="CQ463" s="74"/>
      <c r="CR463" s="74"/>
      <c r="CS463" s="74"/>
      <c r="CT463" s="74"/>
      <c r="CU463" s="74"/>
      <c r="CV463" s="74"/>
      <c r="CW463" s="74"/>
      <c r="CX463" s="74"/>
      <c r="CY463" s="74"/>
      <c r="CZ463" s="74"/>
      <c r="DA463" s="74"/>
      <c r="DB463" s="74"/>
      <c r="DC463" s="74"/>
      <c r="DD463" s="74"/>
      <c r="DE463" s="74"/>
      <c r="DF463" s="74"/>
      <c r="DG463" s="74"/>
      <c r="DH463" s="74"/>
      <c r="DI463" s="74"/>
      <c r="DJ463" s="74"/>
      <c r="DK463" s="74"/>
      <c r="DL463" s="74"/>
      <c r="DM463" s="74"/>
      <c r="DN463" s="74"/>
      <c r="DO463" s="74"/>
      <c r="DP463" s="74"/>
      <c r="DQ463" s="74"/>
      <c r="DR463" s="74"/>
      <c r="DS463" s="74"/>
      <c r="DT463" s="74"/>
    </row>
    <row r="464">
      <c r="A464" s="76"/>
      <c r="B464" s="80" t="s">
        <v>385</v>
      </c>
      <c r="C464" s="82" t="s">
        <v>138</v>
      </c>
      <c r="D464" s="82" t="s">
        <v>109</v>
      </c>
      <c r="E464" s="84">
        <v>7.0</v>
      </c>
      <c r="F464" s="71"/>
      <c r="G464" s="71"/>
      <c r="H464" s="85"/>
      <c r="I464" s="85"/>
      <c r="J464" s="73" t="b">
        <v>0</v>
      </c>
      <c r="K464" s="73"/>
      <c r="L464" s="73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  <c r="AV464" s="74"/>
      <c r="AW464" s="74"/>
      <c r="AX464" s="74"/>
      <c r="AY464" s="74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74"/>
      <c r="BL464" s="74"/>
      <c r="BM464" s="74"/>
      <c r="BN464" s="74"/>
      <c r="BO464" s="74"/>
      <c r="BP464" s="74"/>
      <c r="BQ464" s="74"/>
      <c r="BR464" s="74"/>
      <c r="BS464" s="74"/>
      <c r="BT464" s="74"/>
      <c r="BU464" s="74"/>
      <c r="BV464" s="74"/>
      <c r="BW464" s="74"/>
      <c r="BX464" s="74"/>
      <c r="BY464" s="74"/>
      <c r="BZ464" s="74"/>
      <c r="CA464" s="74"/>
      <c r="CB464" s="74"/>
      <c r="CC464" s="74"/>
      <c r="CD464" s="74"/>
      <c r="CE464" s="74"/>
      <c r="CF464" s="74"/>
      <c r="CG464" s="74"/>
      <c r="CH464" s="74"/>
      <c r="CI464" s="74"/>
      <c r="CJ464" s="74"/>
      <c r="CK464" s="74"/>
      <c r="CL464" s="74"/>
      <c r="CM464" s="74"/>
      <c r="CN464" s="74"/>
      <c r="CO464" s="74"/>
      <c r="CP464" s="74"/>
      <c r="CQ464" s="74"/>
      <c r="CR464" s="74"/>
      <c r="CS464" s="74"/>
      <c r="CT464" s="74"/>
      <c r="CU464" s="74"/>
      <c r="CV464" s="74"/>
      <c r="CW464" s="74"/>
      <c r="CX464" s="74"/>
      <c r="CY464" s="74"/>
      <c r="CZ464" s="74"/>
      <c r="DA464" s="74"/>
      <c r="DB464" s="74"/>
      <c r="DC464" s="74"/>
      <c r="DD464" s="74"/>
      <c r="DE464" s="74"/>
      <c r="DF464" s="74"/>
      <c r="DG464" s="74"/>
      <c r="DH464" s="74"/>
      <c r="DI464" s="74"/>
      <c r="DJ464" s="74"/>
      <c r="DK464" s="74"/>
      <c r="DL464" s="74"/>
      <c r="DM464" s="74"/>
      <c r="DN464" s="74"/>
      <c r="DO464" s="74"/>
      <c r="DP464" s="74"/>
      <c r="DQ464" s="74"/>
      <c r="DR464" s="74"/>
      <c r="DS464" s="74"/>
      <c r="DT464" s="74"/>
    </row>
    <row r="465">
      <c r="A465" s="76"/>
      <c r="B465" s="80" t="s">
        <v>386</v>
      </c>
      <c r="C465" s="82" t="s">
        <v>138</v>
      </c>
      <c r="D465" s="82" t="s">
        <v>109</v>
      </c>
      <c r="E465" s="84">
        <v>8.0</v>
      </c>
      <c r="F465" s="71"/>
      <c r="G465" s="71"/>
      <c r="H465" s="85"/>
      <c r="I465" s="85"/>
      <c r="J465" s="73" t="b">
        <v>0</v>
      </c>
      <c r="K465" s="73"/>
      <c r="L465" s="73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  <c r="AV465" s="74"/>
      <c r="AW465" s="74"/>
      <c r="AX465" s="74"/>
      <c r="AY465" s="74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74"/>
      <c r="BL465" s="74"/>
      <c r="BM465" s="74"/>
      <c r="BN465" s="74"/>
      <c r="BO465" s="74"/>
      <c r="BP465" s="74"/>
      <c r="BQ465" s="74"/>
      <c r="BR465" s="74"/>
      <c r="BS465" s="74"/>
      <c r="BT465" s="74"/>
      <c r="BU465" s="74"/>
      <c r="BV465" s="74"/>
      <c r="BW465" s="74"/>
      <c r="BX465" s="74"/>
      <c r="BY465" s="74"/>
      <c r="BZ465" s="74"/>
      <c r="CA465" s="74"/>
      <c r="CB465" s="74"/>
      <c r="CC465" s="74"/>
      <c r="CD465" s="74"/>
      <c r="CE465" s="74"/>
      <c r="CF465" s="74"/>
      <c r="CG465" s="74"/>
      <c r="CH465" s="74"/>
      <c r="CI465" s="74"/>
      <c r="CJ465" s="74"/>
      <c r="CK465" s="74"/>
      <c r="CL465" s="74"/>
      <c r="CM465" s="74"/>
      <c r="CN465" s="74"/>
      <c r="CO465" s="74"/>
      <c r="CP465" s="74"/>
      <c r="CQ465" s="74"/>
      <c r="CR465" s="74"/>
      <c r="CS465" s="74"/>
      <c r="CT465" s="74"/>
      <c r="CU465" s="74"/>
      <c r="CV465" s="74"/>
      <c r="CW465" s="74"/>
      <c r="CX465" s="74"/>
      <c r="CY465" s="74"/>
      <c r="CZ465" s="74"/>
      <c r="DA465" s="74"/>
      <c r="DB465" s="74"/>
      <c r="DC465" s="74"/>
      <c r="DD465" s="74"/>
      <c r="DE465" s="74"/>
      <c r="DF465" s="74"/>
      <c r="DG465" s="74"/>
      <c r="DH465" s="74"/>
      <c r="DI465" s="74"/>
      <c r="DJ465" s="74"/>
      <c r="DK465" s="74"/>
      <c r="DL465" s="74"/>
      <c r="DM465" s="74"/>
      <c r="DN465" s="74"/>
      <c r="DO465" s="74"/>
      <c r="DP465" s="74"/>
      <c r="DQ465" s="74"/>
      <c r="DR465" s="74"/>
      <c r="DS465" s="74"/>
      <c r="DT465" s="74"/>
    </row>
    <row r="466">
      <c r="A466" s="76"/>
      <c r="B466" s="80" t="s">
        <v>387</v>
      </c>
      <c r="C466" s="82" t="s">
        <v>138</v>
      </c>
      <c r="D466" s="82" t="s">
        <v>55</v>
      </c>
      <c r="E466" s="84">
        <v>8.0</v>
      </c>
      <c r="F466" s="71"/>
      <c r="G466" s="71"/>
      <c r="H466" s="85"/>
      <c r="I466" s="85"/>
      <c r="J466" s="73" t="b">
        <v>0</v>
      </c>
      <c r="K466" s="73"/>
      <c r="L466" s="73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  <c r="AV466" s="74"/>
      <c r="AW466" s="74"/>
      <c r="AX466" s="74"/>
      <c r="AY466" s="74"/>
      <c r="AZ466" s="74"/>
      <c r="BA466" s="74"/>
      <c r="BB466" s="74"/>
      <c r="BC466" s="74"/>
      <c r="BD466" s="74"/>
      <c r="BE466" s="74"/>
      <c r="BF466" s="74"/>
      <c r="BG466" s="74"/>
      <c r="BH466" s="74"/>
      <c r="BI466" s="74"/>
      <c r="BJ466" s="74"/>
      <c r="BK466" s="74"/>
      <c r="BL466" s="74"/>
      <c r="BM466" s="74"/>
      <c r="BN466" s="74"/>
      <c r="BO466" s="74"/>
      <c r="BP466" s="74"/>
      <c r="BQ466" s="74"/>
      <c r="BR466" s="74"/>
      <c r="BS466" s="74"/>
      <c r="BT466" s="74"/>
      <c r="BU466" s="74"/>
      <c r="BV466" s="74"/>
      <c r="BW466" s="74"/>
      <c r="BX466" s="74"/>
      <c r="BY466" s="74"/>
      <c r="BZ466" s="74"/>
      <c r="CA466" s="74"/>
      <c r="CB466" s="74"/>
      <c r="CC466" s="74"/>
      <c r="CD466" s="74"/>
      <c r="CE466" s="74"/>
      <c r="CF466" s="74"/>
      <c r="CG466" s="74"/>
      <c r="CH466" s="74"/>
      <c r="CI466" s="74"/>
      <c r="CJ466" s="74"/>
      <c r="CK466" s="74"/>
      <c r="CL466" s="74"/>
      <c r="CM466" s="74"/>
      <c r="CN466" s="74"/>
      <c r="CO466" s="74"/>
      <c r="CP466" s="74"/>
      <c r="CQ466" s="74"/>
      <c r="CR466" s="74"/>
      <c r="CS466" s="74"/>
      <c r="CT466" s="74"/>
      <c r="CU466" s="74"/>
      <c r="CV466" s="74"/>
      <c r="CW466" s="74"/>
      <c r="CX466" s="74"/>
      <c r="CY466" s="74"/>
      <c r="CZ466" s="74"/>
      <c r="DA466" s="74"/>
      <c r="DB466" s="74"/>
      <c r="DC466" s="74"/>
      <c r="DD466" s="74"/>
      <c r="DE466" s="74"/>
      <c r="DF466" s="74"/>
      <c r="DG466" s="74"/>
      <c r="DH466" s="74"/>
      <c r="DI466" s="74"/>
      <c r="DJ466" s="74"/>
      <c r="DK466" s="74"/>
      <c r="DL466" s="74"/>
      <c r="DM466" s="74"/>
      <c r="DN466" s="74"/>
      <c r="DO466" s="74"/>
      <c r="DP466" s="74"/>
      <c r="DQ466" s="74"/>
      <c r="DR466" s="74"/>
      <c r="DS466" s="74"/>
      <c r="DT466" s="74"/>
    </row>
    <row r="467">
      <c r="A467" s="76"/>
      <c r="B467" s="80" t="s">
        <v>388</v>
      </c>
      <c r="C467" s="82" t="s">
        <v>138</v>
      </c>
      <c r="D467" s="82" t="s">
        <v>55</v>
      </c>
      <c r="E467" s="84">
        <v>8.0</v>
      </c>
      <c r="F467" s="71"/>
      <c r="G467" s="71"/>
      <c r="H467" s="85"/>
      <c r="I467" s="85"/>
      <c r="J467" s="73" t="b">
        <v>0</v>
      </c>
      <c r="K467" s="73"/>
      <c r="L467" s="73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  <c r="AV467" s="74"/>
      <c r="AW467" s="74"/>
      <c r="AX467" s="74"/>
      <c r="AY467" s="74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74"/>
      <c r="BL467" s="74"/>
      <c r="BM467" s="74"/>
      <c r="BN467" s="74"/>
      <c r="BO467" s="74"/>
      <c r="BP467" s="74"/>
      <c r="BQ467" s="74"/>
      <c r="BR467" s="74"/>
      <c r="BS467" s="74"/>
      <c r="BT467" s="74"/>
      <c r="BU467" s="74"/>
      <c r="BV467" s="74"/>
      <c r="BW467" s="74"/>
      <c r="BX467" s="74"/>
      <c r="BY467" s="74"/>
      <c r="BZ467" s="74"/>
      <c r="CA467" s="74"/>
      <c r="CB467" s="74"/>
      <c r="CC467" s="74"/>
      <c r="CD467" s="74"/>
      <c r="CE467" s="74"/>
      <c r="CF467" s="74"/>
      <c r="CG467" s="74"/>
      <c r="CH467" s="74"/>
      <c r="CI467" s="74"/>
      <c r="CJ467" s="74"/>
      <c r="CK467" s="74"/>
      <c r="CL467" s="74"/>
      <c r="CM467" s="74"/>
      <c r="CN467" s="74"/>
      <c r="CO467" s="74"/>
      <c r="CP467" s="74"/>
      <c r="CQ467" s="74"/>
      <c r="CR467" s="74"/>
      <c r="CS467" s="74"/>
      <c r="CT467" s="74"/>
      <c r="CU467" s="74"/>
      <c r="CV467" s="74"/>
      <c r="CW467" s="74"/>
      <c r="CX467" s="74"/>
      <c r="CY467" s="74"/>
      <c r="CZ467" s="74"/>
      <c r="DA467" s="74"/>
      <c r="DB467" s="74"/>
      <c r="DC467" s="74"/>
      <c r="DD467" s="74"/>
      <c r="DE467" s="74"/>
      <c r="DF467" s="74"/>
      <c r="DG467" s="74"/>
      <c r="DH467" s="74"/>
      <c r="DI467" s="74"/>
      <c r="DJ467" s="74"/>
      <c r="DK467" s="74"/>
      <c r="DL467" s="74"/>
      <c r="DM467" s="74"/>
      <c r="DN467" s="74"/>
      <c r="DO467" s="74"/>
      <c r="DP467" s="74"/>
      <c r="DQ467" s="74"/>
      <c r="DR467" s="74"/>
      <c r="DS467" s="74"/>
      <c r="DT467" s="74"/>
    </row>
    <row r="468">
      <c r="A468" s="76"/>
      <c r="B468" s="80" t="s">
        <v>389</v>
      </c>
      <c r="C468" s="82" t="s">
        <v>138</v>
      </c>
      <c r="D468" s="82" t="s">
        <v>55</v>
      </c>
      <c r="E468" s="84">
        <v>8.0</v>
      </c>
      <c r="F468" s="71"/>
      <c r="G468" s="71"/>
      <c r="H468" s="85"/>
      <c r="I468" s="85"/>
      <c r="J468" s="73" t="b">
        <v>0</v>
      </c>
      <c r="K468" s="73"/>
      <c r="L468" s="73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  <c r="AV468" s="74"/>
      <c r="AW468" s="74"/>
      <c r="AX468" s="74"/>
      <c r="AY468" s="74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74"/>
      <c r="BL468" s="74"/>
      <c r="BM468" s="74"/>
      <c r="BN468" s="74"/>
      <c r="BO468" s="74"/>
      <c r="BP468" s="74"/>
      <c r="BQ468" s="74"/>
      <c r="BR468" s="74"/>
      <c r="BS468" s="74"/>
      <c r="BT468" s="74"/>
      <c r="BU468" s="74"/>
      <c r="BV468" s="74"/>
      <c r="BW468" s="74"/>
      <c r="BX468" s="74"/>
      <c r="BY468" s="74"/>
      <c r="BZ468" s="74"/>
      <c r="CA468" s="74"/>
      <c r="CB468" s="74"/>
      <c r="CC468" s="74"/>
      <c r="CD468" s="74"/>
      <c r="CE468" s="74"/>
      <c r="CF468" s="74"/>
      <c r="CG468" s="74"/>
      <c r="CH468" s="74"/>
      <c r="CI468" s="74"/>
      <c r="CJ468" s="74"/>
      <c r="CK468" s="74"/>
      <c r="CL468" s="74"/>
      <c r="CM468" s="74"/>
      <c r="CN468" s="74"/>
      <c r="CO468" s="74"/>
      <c r="CP468" s="74"/>
      <c r="CQ468" s="74"/>
      <c r="CR468" s="74"/>
      <c r="CS468" s="74"/>
      <c r="CT468" s="74"/>
      <c r="CU468" s="74"/>
      <c r="CV468" s="74"/>
      <c r="CW468" s="74"/>
      <c r="CX468" s="74"/>
      <c r="CY468" s="74"/>
      <c r="CZ468" s="74"/>
      <c r="DA468" s="74"/>
      <c r="DB468" s="74"/>
      <c r="DC468" s="74"/>
      <c r="DD468" s="74"/>
      <c r="DE468" s="74"/>
      <c r="DF468" s="74"/>
      <c r="DG468" s="74"/>
      <c r="DH468" s="74"/>
      <c r="DI468" s="74"/>
      <c r="DJ468" s="74"/>
      <c r="DK468" s="74"/>
      <c r="DL468" s="74"/>
      <c r="DM468" s="74"/>
      <c r="DN468" s="74"/>
      <c r="DO468" s="74"/>
      <c r="DP468" s="74"/>
      <c r="DQ468" s="74"/>
      <c r="DR468" s="74"/>
      <c r="DS468" s="74"/>
      <c r="DT468" s="74"/>
    </row>
    <row r="469">
      <c r="A469" s="76"/>
      <c r="B469" s="80" t="s">
        <v>390</v>
      </c>
      <c r="C469" s="82" t="s">
        <v>138</v>
      </c>
      <c r="D469" s="82" t="s">
        <v>55</v>
      </c>
      <c r="E469" s="84">
        <v>8.0</v>
      </c>
      <c r="F469" s="71"/>
      <c r="G469" s="71"/>
      <c r="H469" s="85"/>
      <c r="I469" s="85"/>
      <c r="J469" s="73" t="b">
        <v>0</v>
      </c>
      <c r="K469" s="73"/>
      <c r="L469" s="73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  <c r="AV469" s="74"/>
      <c r="AW469" s="74"/>
      <c r="AX469" s="74"/>
      <c r="AY469" s="74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74"/>
      <c r="BL469" s="74"/>
      <c r="BM469" s="74"/>
      <c r="BN469" s="74"/>
      <c r="BO469" s="74"/>
      <c r="BP469" s="74"/>
      <c r="BQ469" s="74"/>
      <c r="BR469" s="74"/>
      <c r="BS469" s="74"/>
      <c r="BT469" s="74"/>
      <c r="BU469" s="74"/>
      <c r="BV469" s="74"/>
      <c r="BW469" s="74"/>
      <c r="BX469" s="74"/>
      <c r="BY469" s="74"/>
      <c r="BZ469" s="74"/>
      <c r="CA469" s="74"/>
      <c r="CB469" s="74"/>
      <c r="CC469" s="74"/>
      <c r="CD469" s="74"/>
      <c r="CE469" s="74"/>
      <c r="CF469" s="74"/>
      <c r="CG469" s="74"/>
      <c r="CH469" s="74"/>
      <c r="CI469" s="74"/>
      <c r="CJ469" s="74"/>
      <c r="CK469" s="74"/>
      <c r="CL469" s="74"/>
      <c r="CM469" s="74"/>
      <c r="CN469" s="74"/>
      <c r="CO469" s="74"/>
      <c r="CP469" s="74"/>
      <c r="CQ469" s="74"/>
      <c r="CR469" s="74"/>
      <c r="CS469" s="74"/>
      <c r="CT469" s="74"/>
      <c r="CU469" s="74"/>
      <c r="CV469" s="74"/>
      <c r="CW469" s="74"/>
      <c r="CX469" s="74"/>
      <c r="CY469" s="74"/>
      <c r="CZ469" s="74"/>
      <c r="DA469" s="74"/>
      <c r="DB469" s="74"/>
      <c r="DC469" s="74"/>
      <c r="DD469" s="74"/>
      <c r="DE469" s="74"/>
      <c r="DF469" s="74"/>
      <c r="DG469" s="74"/>
      <c r="DH469" s="74"/>
      <c r="DI469" s="74"/>
      <c r="DJ469" s="74"/>
      <c r="DK469" s="74"/>
      <c r="DL469" s="74"/>
      <c r="DM469" s="74"/>
      <c r="DN469" s="74"/>
      <c r="DO469" s="74"/>
      <c r="DP469" s="74"/>
      <c r="DQ469" s="74"/>
      <c r="DR469" s="74"/>
      <c r="DS469" s="74"/>
      <c r="DT469" s="74"/>
    </row>
    <row r="470">
      <c r="A470" s="76"/>
      <c r="B470" s="80" t="s">
        <v>391</v>
      </c>
      <c r="C470" s="82" t="s">
        <v>138</v>
      </c>
      <c r="D470" s="82" t="s">
        <v>96</v>
      </c>
      <c r="E470" s="84">
        <v>10.0</v>
      </c>
      <c r="F470" s="71"/>
      <c r="G470" s="71"/>
      <c r="H470" s="85"/>
      <c r="I470" s="85"/>
      <c r="J470" s="73" t="b">
        <v>0</v>
      </c>
      <c r="K470" s="73"/>
      <c r="L470" s="73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  <c r="AV470" s="74"/>
      <c r="AW470" s="74"/>
      <c r="AX470" s="74"/>
      <c r="AY470" s="74"/>
      <c r="AZ470" s="74"/>
      <c r="BA470" s="74"/>
      <c r="BB470" s="74"/>
      <c r="BC470" s="74"/>
      <c r="BD470" s="74"/>
      <c r="BE470" s="74"/>
      <c r="BF470" s="74"/>
      <c r="BG470" s="74"/>
      <c r="BH470" s="74"/>
      <c r="BI470" s="74"/>
      <c r="BJ470" s="74"/>
      <c r="BK470" s="74"/>
      <c r="BL470" s="74"/>
      <c r="BM470" s="74"/>
      <c r="BN470" s="74"/>
      <c r="BO470" s="74"/>
      <c r="BP470" s="74"/>
      <c r="BQ470" s="74"/>
      <c r="BR470" s="74"/>
      <c r="BS470" s="74"/>
      <c r="BT470" s="74"/>
      <c r="BU470" s="74"/>
      <c r="BV470" s="74"/>
      <c r="BW470" s="74"/>
      <c r="BX470" s="74"/>
      <c r="BY470" s="74"/>
      <c r="BZ470" s="74"/>
      <c r="CA470" s="74"/>
      <c r="CB470" s="74"/>
      <c r="CC470" s="74"/>
      <c r="CD470" s="74"/>
      <c r="CE470" s="74"/>
      <c r="CF470" s="74"/>
      <c r="CG470" s="74"/>
      <c r="CH470" s="74"/>
      <c r="CI470" s="74"/>
      <c r="CJ470" s="74"/>
      <c r="CK470" s="74"/>
      <c r="CL470" s="74"/>
      <c r="CM470" s="74"/>
      <c r="CN470" s="74"/>
      <c r="CO470" s="74"/>
      <c r="CP470" s="74"/>
      <c r="CQ470" s="74"/>
      <c r="CR470" s="74"/>
      <c r="CS470" s="74"/>
      <c r="CT470" s="74"/>
      <c r="CU470" s="74"/>
      <c r="CV470" s="74"/>
      <c r="CW470" s="74"/>
      <c r="CX470" s="74"/>
      <c r="CY470" s="74"/>
      <c r="CZ470" s="74"/>
      <c r="DA470" s="74"/>
      <c r="DB470" s="74"/>
      <c r="DC470" s="74"/>
      <c r="DD470" s="74"/>
      <c r="DE470" s="74"/>
      <c r="DF470" s="74"/>
      <c r="DG470" s="74"/>
      <c r="DH470" s="74"/>
      <c r="DI470" s="74"/>
      <c r="DJ470" s="74"/>
      <c r="DK470" s="74"/>
      <c r="DL470" s="74"/>
      <c r="DM470" s="74"/>
      <c r="DN470" s="74"/>
      <c r="DO470" s="74"/>
      <c r="DP470" s="74"/>
      <c r="DQ470" s="74"/>
      <c r="DR470" s="74"/>
      <c r="DS470" s="74"/>
      <c r="DT470" s="74"/>
    </row>
    <row r="471">
      <c r="A471" s="76"/>
      <c r="B471" s="80" t="s">
        <v>391</v>
      </c>
      <c r="C471" s="82" t="s">
        <v>138</v>
      </c>
      <c r="D471" s="82" t="s">
        <v>59</v>
      </c>
      <c r="E471" s="84">
        <v>10.0</v>
      </c>
      <c r="F471" s="71"/>
      <c r="G471" s="71"/>
      <c r="H471" s="85"/>
      <c r="I471" s="85"/>
      <c r="J471" s="73" t="b">
        <v>0</v>
      </c>
      <c r="K471" s="73"/>
      <c r="L471" s="73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  <c r="AV471" s="74"/>
      <c r="AW471" s="74"/>
      <c r="AX471" s="74"/>
      <c r="AY471" s="74"/>
      <c r="AZ471" s="74"/>
      <c r="BA471" s="74"/>
      <c r="BB471" s="74"/>
      <c r="BC471" s="74"/>
      <c r="BD471" s="74"/>
      <c r="BE471" s="74"/>
      <c r="BF471" s="74"/>
      <c r="BG471" s="74"/>
      <c r="BH471" s="74"/>
      <c r="BI471" s="74"/>
      <c r="BJ471" s="74"/>
      <c r="BK471" s="74"/>
      <c r="BL471" s="74"/>
      <c r="BM471" s="74"/>
      <c r="BN471" s="74"/>
      <c r="BO471" s="74"/>
      <c r="BP471" s="74"/>
      <c r="BQ471" s="74"/>
      <c r="BR471" s="74"/>
      <c r="BS471" s="74"/>
      <c r="BT471" s="74"/>
      <c r="BU471" s="74"/>
      <c r="BV471" s="74"/>
      <c r="BW471" s="74"/>
      <c r="BX471" s="74"/>
      <c r="BY471" s="74"/>
      <c r="BZ471" s="74"/>
      <c r="CA471" s="74"/>
      <c r="CB471" s="74"/>
      <c r="CC471" s="74"/>
      <c r="CD471" s="74"/>
      <c r="CE471" s="74"/>
      <c r="CF471" s="74"/>
      <c r="CG471" s="74"/>
      <c r="CH471" s="74"/>
      <c r="CI471" s="74"/>
      <c r="CJ471" s="74"/>
      <c r="CK471" s="74"/>
      <c r="CL471" s="74"/>
      <c r="CM471" s="74"/>
      <c r="CN471" s="74"/>
      <c r="CO471" s="74"/>
      <c r="CP471" s="74"/>
      <c r="CQ471" s="74"/>
      <c r="CR471" s="74"/>
      <c r="CS471" s="74"/>
      <c r="CT471" s="74"/>
      <c r="CU471" s="74"/>
      <c r="CV471" s="74"/>
      <c r="CW471" s="74"/>
      <c r="CX471" s="74"/>
      <c r="CY471" s="74"/>
      <c r="CZ471" s="74"/>
      <c r="DA471" s="74"/>
      <c r="DB471" s="74"/>
      <c r="DC471" s="74"/>
      <c r="DD471" s="74"/>
      <c r="DE471" s="74"/>
      <c r="DF471" s="74"/>
      <c r="DG471" s="74"/>
      <c r="DH471" s="74"/>
      <c r="DI471" s="74"/>
      <c r="DJ471" s="74"/>
      <c r="DK471" s="74"/>
      <c r="DL471" s="74"/>
      <c r="DM471" s="74"/>
      <c r="DN471" s="74"/>
      <c r="DO471" s="74"/>
      <c r="DP471" s="74"/>
      <c r="DQ471" s="74"/>
      <c r="DR471" s="74"/>
      <c r="DS471" s="74"/>
      <c r="DT471" s="74"/>
    </row>
    <row r="472">
      <c r="A472" s="76"/>
      <c r="B472" s="80" t="s">
        <v>392</v>
      </c>
      <c r="C472" s="82" t="s">
        <v>138</v>
      </c>
      <c r="D472" s="82" t="s">
        <v>102</v>
      </c>
      <c r="E472" s="84">
        <v>8.0</v>
      </c>
      <c r="F472" s="71"/>
      <c r="G472" s="71"/>
      <c r="H472" s="85"/>
      <c r="I472" s="85"/>
      <c r="J472" s="73" t="b">
        <v>0</v>
      </c>
      <c r="K472" s="73"/>
      <c r="L472" s="73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  <c r="AV472" s="74"/>
      <c r="AW472" s="74"/>
      <c r="AX472" s="74"/>
      <c r="AY472" s="74"/>
      <c r="AZ472" s="74"/>
      <c r="BA472" s="74"/>
      <c r="BB472" s="74"/>
      <c r="BC472" s="74"/>
      <c r="BD472" s="74"/>
      <c r="BE472" s="74"/>
      <c r="BF472" s="74"/>
      <c r="BG472" s="74"/>
      <c r="BH472" s="74"/>
      <c r="BI472" s="74"/>
      <c r="BJ472" s="74"/>
      <c r="BK472" s="74"/>
      <c r="BL472" s="74"/>
      <c r="BM472" s="74"/>
      <c r="BN472" s="74"/>
      <c r="BO472" s="74"/>
      <c r="BP472" s="74"/>
      <c r="BQ472" s="74"/>
      <c r="BR472" s="74"/>
      <c r="BS472" s="74"/>
      <c r="BT472" s="74"/>
      <c r="BU472" s="74"/>
      <c r="BV472" s="74"/>
      <c r="BW472" s="74"/>
      <c r="BX472" s="74"/>
      <c r="BY472" s="74"/>
      <c r="BZ472" s="74"/>
      <c r="CA472" s="74"/>
      <c r="CB472" s="74"/>
      <c r="CC472" s="74"/>
      <c r="CD472" s="74"/>
      <c r="CE472" s="74"/>
      <c r="CF472" s="74"/>
      <c r="CG472" s="74"/>
      <c r="CH472" s="74"/>
      <c r="CI472" s="74"/>
      <c r="CJ472" s="74"/>
      <c r="CK472" s="74"/>
      <c r="CL472" s="74"/>
      <c r="CM472" s="74"/>
      <c r="CN472" s="74"/>
      <c r="CO472" s="74"/>
      <c r="CP472" s="74"/>
      <c r="CQ472" s="74"/>
      <c r="CR472" s="74"/>
      <c r="CS472" s="74"/>
      <c r="CT472" s="74"/>
      <c r="CU472" s="74"/>
      <c r="CV472" s="74"/>
      <c r="CW472" s="74"/>
      <c r="CX472" s="74"/>
      <c r="CY472" s="74"/>
      <c r="CZ472" s="74"/>
      <c r="DA472" s="74"/>
      <c r="DB472" s="74"/>
      <c r="DC472" s="74"/>
      <c r="DD472" s="74"/>
      <c r="DE472" s="74"/>
      <c r="DF472" s="74"/>
      <c r="DG472" s="74"/>
      <c r="DH472" s="74"/>
      <c r="DI472" s="74"/>
      <c r="DJ472" s="74"/>
      <c r="DK472" s="74"/>
      <c r="DL472" s="74"/>
      <c r="DM472" s="74"/>
      <c r="DN472" s="74"/>
      <c r="DO472" s="74"/>
      <c r="DP472" s="74"/>
      <c r="DQ472" s="74"/>
      <c r="DR472" s="74"/>
      <c r="DS472" s="74"/>
      <c r="DT472" s="74"/>
    </row>
    <row r="473">
      <c r="A473" s="76"/>
      <c r="B473" s="80" t="s">
        <v>393</v>
      </c>
      <c r="C473" s="82" t="s">
        <v>138</v>
      </c>
      <c r="D473" s="82" t="s">
        <v>102</v>
      </c>
      <c r="E473" s="84">
        <v>8.0</v>
      </c>
      <c r="F473" s="71"/>
      <c r="G473" s="71"/>
      <c r="H473" s="85"/>
      <c r="I473" s="85"/>
      <c r="J473" s="73" t="b">
        <v>0</v>
      </c>
      <c r="K473" s="73"/>
      <c r="L473" s="73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  <c r="AV473" s="74"/>
      <c r="AW473" s="74"/>
      <c r="AX473" s="74"/>
      <c r="AY473" s="74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74"/>
      <c r="BL473" s="74"/>
      <c r="BM473" s="74"/>
      <c r="BN473" s="74"/>
      <c r="BO473" s="74"/>
      <c r="BP473" s="74"/>
      <c r="BQ473" s="74"/>
      <c r="BR473" s="74"/>
      <c r="BS473" s="74"/>
      <c r="BT473" s="74"/>
      <c r="BU473" s="74"/>
      <c r="BV473" s="74"/>
      <c r="BW473" s="74"/>
      <c r="BX473" s="74"/>
      <c r="BY473" s="74"/>
      <c r="BZ473" s="74"/>
      <c r="CA473" s="74"/>
      <c r="CB473" s="74"/>
      <c r="CC473" s="74"/>
      <c r="CD473" s="74"/>
      <c r="CE473" s="74"/>
      <c r="CF473" s="74"/>
      <c r="CG473" s="74"/>
      <c r="CH473" s="74"/>
      <c r="CI473" s="74"/>
      <c r="CJ473" s="74"/>
      <c r="CK473" s="74"/>
      <c r="CL473" s="74"/>
      <c r="CM473" s="74"/>
      <c r="CN473" s="74"/>
      <c r="CO473" s="74"/>
      <c r="CP473" s="74"/>
      <c r="CQ473" s="74"/>
      <c r="CR473" s="74"/>
      <c r="CS473" s="74"/>
      <c r="CT473" s="74"/>
      <c r="CU473" s="74"/>
      <c r="CV473" s="74"/>
      <c r="CW473" s="74"/>
      <c r="CX473" s="74"/>
      <c r="CY473" s="74"/>
      <c r="CZ473" s="74"/>
      <c r="DA473" s="74"/>
      <c r="DB473" s="74"/>
      <c r="DC473" s="74"/>
      <c r="DD473" s="74"/>
      <c r="DE473" s="74"/>
      <c r="DF473" s="74"/>
      <c r="DG473" s="74"/>
      <c r="DH473" s="74"/>
      <c r="DI473" s="74"/>
      <c r="DJ473" s="74"/>
      <c r="DK473" s="74"/>
      <c r="DL473" s="74"/>
      <c r="DM473" s="74"/>
      <c r="DN473" s="74"/>
      <c r="DO473" s="74"/>
      <c r="DP473" s="74"/>
      <c r="DQ473" s="74"/>
      <c r="DR473" s="74"/>
      <c r="DS473" s="74"/>
      <c r="DT473" s="74"/>
    </row>
    <row r="474">
      <c r="A474" s="76"/>
      <c r="B474" s="86" t="s">
        <v>394</v>
      </c>
      <c r="C474" s="82" t="s">
        <v>138</v>
      </c>
      <c r="D474" s="82" t="s">
        <v>102</v>
      </c>
      <c r="E474" s="84">
        <v>8.0</v>
      </c>
      <c r="F474" s="71"/>
      <c r="G474" s="71"/>
      <c r="H474" s="85"/>
      <c r="I474" s="85"/>
      <c r="J474" s="73" t="b">
        <v>0</v>
      </c>
      <c r="K474" s="73"/>
      <c r="L474" s="73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  <c r="AV474" s="74"/>
      <c r="AW474" s="74"/>
      <c r="AX474" s="74"/>
      <c r="AY474" s="74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74"/>
      <c r="BL474" s="74"/>
      <c r="BM474" s="74"/>
      <c r="BN474" s="74"/>
      <c r="BO474" s="74"/>
      <c r="BP474" s="74"/>
      <c r="BQ474" s="74"/>
      <c r="BR474" s="74"/>
      <c r="BS474" s="74"/>
      <c r="BT474" s="74"/>
      <c r="BU474" s="74"/>
      <c r="BV474" s="74"/>
      <c r="BW474" s="74"/>
      <c r="BX474" s="74"/>
      <c r="BY474" s="74"/>
      <c r="BZ474" s="74"/>
      <c r="CA474" s="74"/>
      <c r="CB474" s="74"/>
      <c r="CC474" s="74"/>
      <c r="CD474" s="74"/>
      <c r="CE474" s="74"/>
      <c r="CF474" s="74"/>
      <c r="CG474" s="74"/>
      <c r="CH474" s="74"/>
      <c r="CI474" s="74"/>
      <c r="CJ474" s="74"/>
      <c r="CK474" s="74"/>
      <c r="CL474" s="74"/>
      <c r="CM474" s="74"/>
      <c r="CN474" s="74"/>
      <c r="CO474" s="74"/>
      <c r="CP474" s="74"/>
      <c r="CQ474" s="74"/>
      <c r="CR474" s="74"/>
      <c r="CS474" s="74"/>
      <c r="CT474" s="74"/>
      <c r="CU474" s="74"/>
      <c r="CV474" s="74"/>
      <c r="CW474" s="74"/>
      <c r="CX474" s="74"/>
      <c r="CY474" s="74"/>
      <c r="CZ474" s="74"/>
      <c r="DA474" s="74"/>
      <c r="DB474" s="74"/>
      <c r="DC474" s="74"/>
      <c r="DD474" s="74"/>
      <c r="DE474" s="74"/>
      <c r="DF474" s="74"/>
      <c r="DG474" s="74"/>
      <c r="DH474" s="74"/>
      <c r="DI474" s="74"/>
      <c r="DJ474" s="74"/>
      <c r="DK474" s="74"/>
      <c r="DL474" s="74"/>
      <c r="DM474" s="74"/>
      <c r="DN474" s="74"/>
      <c r="DO474" s="74"/>
      <c r="DP474" s="74"/>
      <c r="DQ474" s="74"/>
      <c r="DR474" s="74"/>
      <c r="DS474" s="74"/>
      <c r="DT474" s="74"/>
    </row>
    <row r="475">
      <c r="A475" s="76"/>
      <c r="B475" s="80" t="s">
        <v>395</v>
      </c>
      <c r="C475" s="82" t="s">
        <v>138</v>
      </c>
      <c r="D475" s="82" t="s">
        <v>102</v>
      </c>
      <c r="E475" s="84">
        <v>8.0</v>
      </c>
      <c r="F475" s="71"/>
      <c r="G475" s="71"/>
      <c r="H475" s="85"/>
      <c r="I475" s="85"/>
      <c r="J475" s="73" t="b">
        <v>0</v>
      </c>
      <c r="K475" s="73"/>
      <c r="L475" s="73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  <c r="AV475" s="74"/>
      <c r="AW475" s="74"/>
      <c r="AX475" s="74"/>
      <c r="AY475" s="74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74"/>
      <c r="BL475" s="74"/>
      <c r="BM475" s="74"/>
      <c r="BN475" s="74"/>
      <c r="BO475" s="74"/>
      <c r="BP475" s="74"/>
      <c r="BQ475" s="74"/>
      <c r="BR475" s="74"/>
      <c r="BS475" s="74"/>
      <c r="BT475" s="74"/>
      <c r="BU475" s="74"/>
      <c r="BV475" s="74"/>
      <c r="BW475" s="74"/>
      <c r="BX475" s="74"/>
      <c r="BY475" s="74"/>
      <c r="BZ475" s="74"/>
      <c r="CA475" s="74"/>
      <c r="CB475" s="74"/>
      <c r="CC475" s="74"/>
      <c r="CD475" s="74"/>
      <c r="CE475" s="74"/>
      <c r="CF475" s="74"/>
      <c r="CG475" s="74"/>
      <c r="CH475" s="74"/>
      <c r="CI475" s="74"/>
      <c r="CJ475" s="74"/>
      <c r="CK475" s="74"/>
      <c r="CL475" s="74"/>
      <c r="CM475" s="74"/>
      <c r="CN475" s="74"/>
      <c r="CO475" s="74"/>
      <c r="CP475" s="74"/>
      <c r="CQ475" s="74"/>
      <c r="CR475" s="74"/>
      <c r="CS475" s="74"/>
      <c r="CT475" s="74"/>
      <c r="CU475" s="74"/>
      <c r="CV475" s="74"/>
      <c r="CW475" s="74"/>
      <c r="CX475" s="74"/>
      <c r="CY475" s="74"/>
      <c r="CZ475" s="74"/>
      <c r="DA475" s="74"/>
      <c r="DB475" s="74"/>
      <c r="DC475" s="74"/>
      <c r="DD475" s="74"/>
      <c r="DE475" s="74"/>
      <c r="DF475" s="74"/>
      <c r="DG475" s="74"/>
      <c r="DH475" s="74"/>
      <c r="DI475" s="74"/>
      <c r="DJ475" s="74"/>
      <c r="DK475" s="74"/>
      <c r="DL475" s="74"/>
      <c r="DM475" s="74"/>
      <c r="DN475" s="74"/>
      <c r="DO475" s="74"/>
      <c r="DP475" s="74"/>
      <c r="DQ475" s="74"/>
      <c r="DR475" s="74"/>
      <c r="DS475" s="74"/>
      <c r="DT475" s="74"/>
    </row>
    <row r="476">
      <c r="A476" s="76"/>
      <c r="B476" s="80" t="s">
        <v>396</v>
      </c>
      <c r="C476" s="82" t="s">
        <v>138</v>
      </c>
      <c r="D476" s="82" t="s">
        <v>102</v>
      </c>
      <c r="E476" s="84">
        <v>8.0</v>
      </c>
      <c r="F476" s="71"/>
      <c r="G476" s="71"/>
      <c r="H476" s="85"/>
      <c r="I476" s="85"/>
      <c r="J476" s="73" t="b">
        <v>0</v>
      </c>
      <c r="K476" s="73"/>
      <c r="L476" s="73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  <c r="AV476" s="74"/>
      <c r="AW476" s="74"/>
      <c r="AX476" s="74"/>
      <c r="AY476" s="74"/>
      <c r="AZ476" s="74"/>
      <c r="BA476" s="74"/>
      <c r="BB476" s="74"/>
      <c r="BC476" s="74"/>
      <c r="BD476" s="74"/>
      <c r="BE476" s="74"/>
      <c r="BF476" s="74"/>
      <c r="BG476" s="74"/>
      <c r="BH476" s="74"/>
      <c r="BI476" s="74"/>
      <c r="BJ476" s="74"/>
      <c r="BK476" s="74"/>
      <c r="BL476" s="74"/>
      <c r="BM476" s="74"/>
      <c r="BN476" s="74"/>
      <c r="BO476" s="74"/>
      <c r="BP476" s="74"/>
      <c r="BQ476" s="74"/>
      <c r="BR476" s="74"/>
      <c r="BS476" s="74"/>
      <c r="BT476" s="74"/>
      <c r="BU476" s="74"/>
      <c r="BV476" s="74"/>
      <c r="BW476" s="74"/>
      <c r="BX476" s="74"/>
      <c r="BY476" s="74"/>
      <c r="BZ476" s="74"/>
      <c r="CA476" s="74"/>
      <c r="CB476" s="74"/>
      <c r="CC476" s="74"/>
      <c r="CD476" s="74"/>
      <c r="CE476" s="74"/>
      <c r="CF476" s="74"/>
      <c r="CG476" s="74"/>
      <c r="CH476" s="74"/>
      <c r="CI476" s="74"/>
      <c r="CJ476" s="74"/>
      <c r="CK476" s="74"/>
      <c r="CL476" s="74"/>
      <c r="CM476" s="74"/>
      <c r="CN476" s="74"/>
      <c r="CO476" s="74"/>
      <c r="CP476" s="74"/>
      <c r="CQ476" s="74"/>
      <c r="CR476" s="74"/>
      <c r="CS476" s="74"/>
      <c r="CT476" s="74"/>
      <c r="CU476" s="74"/>
      <c r="CV476" s="74"/>
      <c r="CW476" s="74"/>
      <c r="CX476" s="74"/>
      <c r="CY476" s="74"/>
      <c r="CZ476" s="74"/>
      <c r="DA476" s="74"/>
      <c r="DB476" s="74"/>
      <c r="DC476" s="74"/>
      <c r="DD476" s="74"/>
      <c r="DE476" s="74"/>
      <c r="DF476" s="74"/>
      <c r="DG476" s="74"/>
      <c r="DH476" s="74"/>
      <c r="DI476" s="74"/>
      <c r="DJ476" s="74"/>
      <c r="DK476" s="74"/>
      <c r="DL476" s="74"/>
      <c r="DM476" s="74"/>
      <c r="DN476" s="74"/>
      <c r="DO476" s="74"/>
      <c r="DP476" s="74"/>
      <c r="DQ476" s="74"/>
      <c r="DR476" s="74"/>
      <c r="DS476" s="74"/>
      <c r="DT476" s="74"/>
    </row>
    <row r="477">
      <c r="A477" s="76"/>
      <c r="B477" s="80" t="s">
        <v>397</v>
      </c>
      <c r="C477" s="82" t="s">
        <v>138</v>
      </c>
      <c r="D477" s="82" t="s">
        <v>140</v>
      </c>
      <c r="E477" s="84">
        <v>8.0</v>
      </c>
      <c r="F477" s="71"/>
      <c r="G477" s="71"/>
      <c r="H477" s="85"/>
      <c r="I477" s="85"/>
      <c r="J477" s="73" t="b">
        <v>0</v>
      </c>
      <c r="K477" s="73"/>
      <c r="L477" s="73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  <c r="AV477" s="74"/>
      <c r="AW477" s="74"/>
      <c r="AX477" s="74"/>
      <c r="AY477" s="74"/>
      <c r="AZ477" s="74"/>
      <c r="BA477" s="74"/>
      <c r="BB477" s="74"/>
      <c r="BC477" s="74"/>
      <c r="BD477" s="74"/>
      <c r="BE477" s="74"/>
      <c r="BF477" s="74"/>
      <c r="BG477" s="74"/>
      <c r="BH477" s="74"/>
      <c r="BI477" s="74"/>
      <c r="BJ477" s="74"/>
      <c r="BK477" s="74"/>
      <c r="BL477" s="74"/>
      <c r="BM477" s="74"/>
      <c r="BN477" s="74"/>
      <c r="BO477" s="74"/>
      <c r="BP477" s="74"/>
      <c r="BQ477" s="74"/>
      <c r="BR477" s="74"/>
      <c r="BS477" s="74"/>
      <c r="BT477" s="74"/>
      <c r="BU477" s="74"/>
      <c r="BV477" s="74"/>
      <c r="BW477" s="74"/>
      <c r="BX477" s="74"/>
      <c r="BY477" s="74"/>
      <c r="BZ477" s="74"/>
      <c r="CA477" s="74"/>
      <c r="CB477" s="74"/>
      <c r="CC477" s="74"/>
      <c r="CD477" s="74"/>
      <c r="CE477" s="74"/>
      <c r="CF477" s="74"/>
      <c r="CG477" s="74"/>
      <c r="CH477" s="74"/>
      <c r="CI477" s="74"/>
      <c r="CJ477" s="74"/>
      <c r="CK477" s="74"/>
      <c r="CL477" s="74"/>
      <c r="CM477" s="74"/>
      <c r="CN477" s="74"/>
      <c r="CO477" s="74"/>
      <c r="CP477" s="74"/>
      <c r="CQ477" s="74"/>
      <c r="CR477" s="74"/>
      <c r="CS477" s="74"/>
      <c r="CT477" s="74"/>
      <c r="CU477" s="74"/>
      <c r="CV477" s="74"/>
      <c r="CW477" s="74"/>
      <c r="CX477" s="74"/>
      <c r="CY477" s="74"/>
      <c r="CZ477" s="74"/>
      <c r="DA477" s="74"/>
      <c r="DB477" s="74"/>
      <c r="DC477" s="74"/>
      <c r="DD477" s="74"/>
      <c r="DE477" s="74"/>
      <c r="DF477" s="74"/>
      <c r="DG477" s="74"/>
      <c r="DH477" s="74"/>
      <c r="DI477" s="74"/>
      <c r="DJ477" s="74"/>
      <c r="DK477" s="74"/>
      <c r="DL477" s="74"/>
      <c r="DM477" s="74"/>
      <c r="DN477" s="74"/>
      <c r="DO477" s="74"/>
      <c r="DP477" s="74"/>
      <c r="DQ477" s="74"/>
      <c r="DR477" s="74"/>
      <c r="DS477" s="74"/>
      <c r="DT477" s="74"/>
    </row>
    <row r="478">
      <c r="A478" s="76"/>
      <c r="B478" s="80" t="s">
        <v>398</v>
      </c>
      <c r="C478" s="82" t="s">
        <v>138</v>
      </c>
      <c r="D478" s="82" t="s">
        <v>140</v>
      </c>
      <c r="E478" s="84">
        <v>8.0</v>
      </c>
      <c r="F478" s="71"/>
      <c r="G478" s="71"/>
      <c r="H478" s="85"/>
      <c r="I478" s="85"/>
      <c r="J478" s="73" t="b">
        <v>0</v>
      </c>
      <c r="K478" s="73"/>
      <c r="L478" s="73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  <c r="AV478" s="74"/>
      <c r="AW478" s="74"/>
      <c r="AX478" s="74"/>
      <c r="AY478" s="74"/>
      <c r="AZ478" s="74"/>
      <c r="BA478" s="74"/>
      <c r="BB478" s="74"/>
      <c r="BC478" s="74"/>
      <c r="BD478" s="74"/>
      <c r="BE478" s="74"/>
      <c r="BF478" s="74"/>
      <c r="BG478" s="74"/>
      <c r="BH478" s="74"/>
      <c r="BI478" s="74"/>
      <c r="BJ478" s="74"/>
      <c r="BK478" s="74"/>
      <c r="BL478" s="74"/>
      <c r="BM478" s="74"/>
      <c r="BN478" s="74"/>
      <c r="BO478" s="74"/>
      <c r="BP478" s="74"/>
      <c r="BQ478" s="74"/>
      <c r="BR478" s="74"/>
      <c r="BS478" s="74"/>
      <c r="BT478" s="74"/>
      <c r="BU478" s="74"/>
      <c r="BV478" s="74"/>
      <c r="BW478" s="74"/>
      <c r="BX478" s="74"/>
      <c r="BY478" s="74"/>
      <c r="BZ478" s="74"/>
      <c r="CA478" s="74"/>
      <c r="CB478" s="74"/>
      <c r="CC478" s="74"/>
      <c r="CD478" s="74"/>
      <c r="CE478" s="74"/>
      <c r="CF478" s="74"/>
      <c r="CG478" s="74"/>
      <c r="CH478" s="74"/>
      <c r="CI478" s="74"/>
      <c r="CJ478" s="74"/>
      <c r="CK478" s="74"/>
      <c r="CL478" s="74"/>
      <c r="CM478" s="74"/>
      <c r="CN478" s="74"/>
      <c r="CO478" s="74"/>
      <c r="CP478" s="74"/>
      <c r="CQ478" s="74"/>
      <c r="CR478" s="74"/>
      <c r="CS478" s="74"/>
      <c r="CT478" s="74"/>
      <c r="CU478" s="74"/>
      <c r="CV478" s="74"/>
      <c r="CW478" s="74"/>
      <c r="CX478" s="74"/>
      <c r="CY478" s="74"/>
      <c r="CZ478" s="74"/>
      <c r="DA478" s="74"/>
      <c r="DB478" s="74"/>
      <c r="DC478" s="74"/>
      <c r="DD478" s="74"/>
      <c r="DE478" s="74"/>
      <c r="DF478" s="74"/>
      <c r="DG478" s="74"/>
      <c r="DH478" s="74"/>
      <c r="DI478" s="74"/>
      <c r="DJ478" s="74"/>
      <c r="DK478" s="74"/>
      <c r="DL478" s="74"/>
      <c r="DM478" s="74"/>
      <c r="DN478" s="74"/>
      <c r="DO478" s="74"/>
      <c r="DP478" s="74"/>
      <c r="DQ478" s="74"/>
      <c r="DR478" s="74"/>
      <c r="DS478" s="74"/>
      <c r="DT478" s="74"/>
    </row>
    <row r="479">
      <c r="A479" s="76"/>
      <c r="B479" s="80" t="s">
        <v>399</v>
      </c>
      <c r="C479" s="82" t="s">
        <v>138</v>
      </c>
      <c r="D479" s="82" t="s">
        <v>112</v>
      </c>
      <c r="E479" s="84">
        <v>8.0</v>
      </c>
      <c r="F479" s="71"/>
      <c r="G479" s="71"/>
      <c r="H479" s="85"/>
      <c r="I479" s="85"/>
      <c r="J479" s="73" t="b">
        <v>0</v>
      </c>
      <c r="K479" s="73"/>
      <c r="L479" s="73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  <c r="AV479" s="74"/>
      <c r="AW479" s="74"/>
      <c r="AX479" s="74"/>
      <c r="AY479" s="74"/>
      <c r="AZ479" s="74"/>
      <c r="BA479" s="74"/>
      <c r="BB479" s="74"/>
      <c r="BC479" s="74"/>
      <c r="BD479" s="74"/>
      <c r="BE479" s="74"/>
      <c r="BF479" s="74"/>
      <c r="BG479" s="74"/>
      <c r="BH479" s="74"/>
      <c r="BI479" s="74"/>
      <c r="BJ479" s="74"/>
      <c r="BK479" s="74"/>
      <c r="BL479" s="74"/>
      <c r="BM479" s="74"/>
      <c r="BN479" s="74"/>
      <c r="BO479" s="74"/>
      <c r="BP479" s="74"/>
      <c r="BQ479" s="74"/>
      <c r="BR479" s="74"/>
      <c r="BS479" s="74"/>
      <c r="BT479" s="74"/>
      <c r="BU479" s="74"/>
      <c r="BV479" s="74"/>
      <c r="BW479" s="74"/>
      <c r="BX479" s="74"/>
      <c r="BY479" s="74"/>
      <c r="BZ479" s="74"/>
      <c r="CA479" s="74"/>
      <c r="CB479" s="74"/>
      <c r="CC479" s="74"/>
      <c r="CD479" s="74"/>
      <c r="CE479" s="74"/>
      <c r="CF479" s="74"/>
      <c r="CG479" s="74"/>
      <c r="CH479" s="74"/>
      <c r="CI479" s="74"/>
      <c r="CJ479" s="74"/>
      <c r="CK479" s="74"/>
      <c r="CL479" s="74"/>
      <c r="CM479" s="74"/>
      <c r="CN479" s="74"/>
      <c r="CO479" s="74"/>
      <c r="CP479" s="74"/>
      <c r="CQ479" s="74"/>
      <c r="CR479" s="74"/>
      <c r="CS479" s="74"/>
      <c r="CT479" s="74"/>
      <c r="CU479" s="74"/>
      <c r="CV479" s="74"/>
      <c r="CW479" s="74"/>
      <c r="CX479" s="74"/>
      <c r="CY479" s="74"/>
      <c r="CZ479" s="74"/>
      <c r="DA479" s="74"/>
      <c r="DB479" s="74"/>
      <c r="DC479" s="74"/>
      <c r="DD479" s="74"/>
      <c r="DE479" s="74"/>
      <c r="DF479" s="74"/>
      <c r="DG479" s="74"/>
      <c r="DH479" s="74"/>
      <c r="DI479" s="74"/>
      <c r="DJ479" s="74"/>
      <c r="DK479" s="74"/>
      <c r="DL479" s="74"/>
      <c r="DM479" s="74"/>
      <c r="DN479" s="74"/>
      <c r="DO479" s="74"/>
      <c r="DP479" s="74"/>
      <c r="DQ479" s="74"/>
      <c r="DR479" s="74"/>
      <c r="DS479" s="74"/>
      <c r="DT479" s="74"/>
    </row>
    <row r="480">
      <c r="A480" s="76"/>
      <c r="B480" s="86" t="s">
        <v>400</v>
      </c>
      <c r="C480" s="82" t="s">
        <v>138</v>
      </c>
      <c r="D480" s="82" t="s">
        <v>112</v>
      </c>
      <c r="E480" s="84">
        <v>8.0</v>
      </c>
      <c r="F480" s="71"/>
      <c r="G480" s="71"/>
      <c r="H480" s="85"/>
      <c r="I480" s="85"/>
      <c r="J480" s="73" t="b">
        <v>0</v>
      </c>
      <c r="K480" s="73"/>
      <c r="L480" s="73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  <c r="AV480" s="74"/>
      <c r="AW480" s="74"/>
      <c r="AX480" s="74"/>
      <c r="AY480" s="74"/>
      <c r="AZ480" s="74"/>
      <c r="BA480" s="74"/>
      <c r="BB480" s="74"/>
      <c r="BC480" s="74"/>
      <c r="BD480" s="74"/>
      <c r="BE480" s="74"/>
      <c r="BF480" s="74"/>
      <c r="BG480" s="74"/>
      <c r="BH480" s="74"/>
      <c r="BI480" s="74"/>
      <c r="BJ480" s="74"/>
      <c r="BK480" s="74"/>
      <c r="BL480" s="74"/>
      <c r="BM480" s="74"/>
      <c r="BN480" s="74"/>
      <c r="BO480" s="74"/>
      <c r="BP480" s="74"/>
      <c r="BQ480" s="74"/>
      <c r="BR480" s="74"/>
      <c r="BS480" s="74"/>
      <c r="BT480" s="74"/>
      <c r="BU480" s="74"/>
      <c r="BV480" s="74"/>
      <c r="BW480" s="74"/>
      <c r="BX480" s="74"/>
      <c r="BY480" s="74"/>
      <c r="BZ480" s="74"/>
      <c r="CA480" s="74"/>
      <c r="CB480" s="74"/>
      <c r="CC480" s="74"/>
      <c r="CD480" s="74"/>
      <c r="CE480" s="74"/>
      <c r="CF480" s="74"/>
      <c r="CG480" s="74"/>
      <c r="CH480" s="74"/>
      <c r="CI480" s="74"/>
      <c r="CJ480" s="74"/>
      <c r="CK480" s="74"/>
      <c r="CL480" s="74"/>
      <c r="CM480" s="74"/>
      <c r="CN480" s="74"/>
      <c r="CO480" s="74"/>
      <c r="CP480" s="74"/>
      <c r="CQ480" s="74"/>
      <c r="CR480" s="74"/>
      <c r="CS480" s="74"/>
      <c r="CT480" s="74"/>
      <c r="CU480" s="74"/>
      <c r="CV480" s="74"/>
      <c r="CW480" s="74"/>
      <c r="CX480" s="74"/>
      <c r="CY480" s="74"/>
      <c r="CZ480" s="74"/>
      <c r="DA480" s="74"/>
      <c r="DB480" s="74"/>
      <c r="DC480" s="74"/>
      <c r="DD480" s="74"/>
      <c r="DE480" s="74"/>
      <c r="DF480" s="74"/>
      <c r="DG480" s="74"/>
      <c r="DH480" s="74"/>
      <c r="DI480" s="74"/>
      <c r="DJ480" s="74"/>
      <c r="DK480" s="74"/>
      <c r="DL480" s="74"/>
      <c r="DM480" s="74"/>
      <c r="DN480" s="74"/>
      <c r="DO480" s="74"/>
      <c r="DP480" s="74"/>
      <c r="DQ480" s="74"/>
      <c r="DR480" s="74"/>
      <c r="DS480" s="74"/>
      <c r="DT480" s="74"/>
    </row>
    <row r="481">
      <c r="A481" s="76"/>
      <c r="B481" s="86" t="s">
        <v>401</v>
      </c>
      <c r="C481" s="82" t="s">
        <v>138</v>
      </c>
      <c r="D481" s="82" t="s">
        <v>76</v>
      </c>
      <c r="E481" s="84">
        <v>8.0</v>
      </c>
      <c r="F481" s="71"/>
      <c r="G481" s="71"/>
      <c r="H481" s="85"/>
      <c r="I481" s="85"/>
      <c r="J481" s="73" t="b">
        <v>0</v>
      </c>
      <c r="K481" s="73"/>
      <c r="L481" s="73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  <c r="AV481" s="74"/>
      <c r="AW481" s="74"/>
      <c r="AX481" s="74"/>
      <c r="AY481" s="74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74"/>
      <c r="BL481" s="74"/>
      <c r="BM481" s="74"/>
      <c r="BN481" s="74"/>
      <c r="BO481" s="74"/>
      <c r="BP481" s="74"/>
      <c r="BQ481" s="74"/>
      <c r="BR481" s="74"/>
      <c r="BS481" s="74"/>
      <c r="BT481" s="74"/>
      <c r="BU481" s="74"/>
      <c r="BV481" s="74"/>
      <c r="BW481" s="74"/>
      <c r="BX481" s="74"/>
      <c r="BY481" s="74"/>
      <c r="BZ481" s="74"/>
      <c r="CA481" s="74"/>
      <c r="CB481" s="74"/>
      <c r="CC481" s="74"/>
      <c r="CD481" s="74"/>
      <c r="CE481" s="74"/>
      <c r="CF481" s="74"/>
      <c r="CG481" s="74"/>
      <c r="CH481" s="74"/>
      <c r="CI481" s="74"/>
      <c r="CJ481" s="74"/>
      <c r="CK481" s="74"/>
      <c r="CL481" s="74"/>
      <c r="CM481" s="74"/>
      <c r="CN481" s="74"/>
      <c r="CO481" s="74"/>
      <c r="CP481" s="74"/>
      <c r="CQ481" s="74"/>
      <c r="CR481" s="74"/>
      <c r="CS481" s="74"/>
      <c r="CT481" s="74"/>
      <c r="CU481" s="74"/>
      <c r="CV481" s="74"/>
      <c r="CW481" s="74"/>
      <c r="CX481" s="74"/>
      <c r="CY481" s="74"/>
      <c r="CZ481" s="74"/>
      <c r="DA481" s="74"/>
      <c r="DB481" s="74"/>
      <c r="DC481" s="74"/>
      <c r="DD481" s="74"/>
      <c r="DE481" s="74"/>
      <c r="DF481" s="74"/>
      <c r="DG481" s="74"/>
      <c r="DH481" s="74"/>
      <c r="DI481" s="74"/>
      <c r="DJ481" s="74"/>
      <c r="DK481" s="74"/>
      <c r="DL481" s="74"/>
      <c r="DM481" s="74"/>
      <c r="DN481" s="74"/>
      <c r="DO481" s="74"/>
      <c r="DP481" s="74"/>
      <c r="DQ481" s="74"/>
      <c r="DR481" s="74"/>
      <c r="DS481" s="74"/>
      <c r="DT481" s="74"/>
    </row>
    <row r="482">
      <c r="A482" s="76"/>
      <c r="B482" s="86" t="s">
        <v>402</v>
      </c>
      <c r="C482" s="82" t="s">
        <v>138</v>
      </c>
      <c r="D482" s="82" t="s">
        <v>82</v>
      </c>
      <c r="E482" s="84">
        <v>8.0</v>
      </c>
      <c r="F482" s="71"/>
      <c r="G482" s="71"/>
      <c r="H482" s="85"/>
      <c r="I482" s="85"/>
      <c r="J482" s="73" t="b">
        <v>0</v>
      </c>
      <c r="K482" s="73"/>
      <c r="L482" s="73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  <c r="AV482" s="74"/>
      <c r="AW482" s="74"/>
      <c r="AX482" s="74"/>
      <c r="AY482" s="74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74"/>
      <c r="BL482" s="74"/>
      <c r="BM482" s="74"/>
      <c r="BN482" s="74"/>
      <c r="BO482" s="74"/>
      <c r="BP482" s="74"/>
      <c r="BQ482" s="74"/>
      <c r="BR482" s="74"/>
      <c r="BS482" s="74"/>
      <c r="BT482" s="74"/>
      <c r="BU482" s="74"/>
      <c r="BV482" s="74"/>
      <c r="BW482" s="74"/>
      <c r="BX482" s="74"/>
      <c r="BY482" s="74"/>
      <c r="BZ482" s="74"/>
      <c r="CA482" s="74"/>
      <c r="CB482" s="74"/>
      <c r="CC482" s="74"/>
      <c r="CD482" s="74"/>
      <c r="CE482" s="74"/>
      <c r="CF482" s="74"/>
      <c r="CG482" s="74"/>
      <c r="CH482" s="74"/>
      <c r="CI482" s="74"/>
      <c r="CJ482" s="74"/>
      <c r="CK482" s="74"/>
      <c r="CL482" s="74"/>
      <c r="CM482" s="74"/>
      <c r="CN482" s="74"/>
      <c r="CO482" s="74"/>
      <c r="CP482" s="74"/>
      <c r="CQ482" s="74"/>
      <c r="CR482" s="74"/>
      <c r="CS482" s="74"/>
      <c r="CT482" s="74"/>
      <c r="CU482" s="74"/>
      <c r="CV482" s="74"/>
      <c r="CW482" s="74"/>
      <c r="CX482" s="74"/>
      <c r="CY482" s="74"/>
      <c r="CZ482" s="74"/>
      <c r="DA482" s="74"/>
      <c r="DB482" s="74"/>
      <c r="DC482" s="74"/>
      <c r="DD482" s="74"/>
      <c r="DE482" s="74"/>
      <c r="DF482" s="74"/>
      <c r="DG482" s="74"/>
      <c r="DH482" s="74"/>
      <c r="DI482" s="74"/>
      <c r="DJ482" s="74"/>
      <c r="DK482" s="74"/>
      <c r="DL482" s="74"/>
      <c r="DM482" s="74"/>
      <c r="DN482" s="74"/>
      <c r="DO482" s="74"/>
      <c r="DP482" s="74"/>
      <c r="DQ482" s="74"/>
      <c r="DR482" s="74"/>
      <c r="DS482" s="74"/>
      <c r="DT482" s="74"/>
    </row>
    <row r="483">
      <c r="A483" s="76"/>
      <c r="B483" s="86" t="s">
        <v>403</v>
      </c>
      <c r="C483" s="82" t="s">
        <v>138</v>
      </c>
      <c r="D483" s="82" t="s">
        <v>82</v>
      </c>
      <c r="E483" s="84">
        <v>8.0</v>
      </c>
      <c r="F483" s="71"/>
      <c r="G483" s="71"/>
      <c r="H483" s="85"/>
      <c r="I483" s="85"/>
      <c r="J483" s="73" t="b">
        <v>0</v>
      </c>
      <c r="K483" s="73"/>
      <c r="L483" s="73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  <c r="AV483" s="74"/>
      <c r="AW483" s="74"/>
      <c r="AX483" s="74"/>
      <c r="AY483" s="74"/>
      <c r="AZ483" s="74"/>
      <c r="BA483" s="74"/>
      <c r="BB483" s="74"/>
      <c r="BC483" s="74"/>
      <c r="BD483" s="74"/>
      <c r="BE483" s="74"/>
      <c r="BF483" s="74"/>
      <c r="BG483" s="74"/>
      <c r="BH483" s="74"/>
      <c r="BI483" s="74"/>
      <c r="BJ483" s="74"/>
      <c r="BK483" s="74"/>
      <c r="BL483" s="74"/>
      <c r="BM483" s="74"/>
      <c r="BN483" s="74"/>
      <c r="BO483" s="74"/>
      <c r="BP483" s="74"/>
      <c r="BQ483" s="74"/>
      <c r="BR483" s="74"/>
      <c r="BS483" s="74"/>
      <c r="BT483" s="74"/>
      <c r="BU483" s="74"/>
      <c r="BV483" s="74"/>
      <c r="BW483" s="74"/>
      <c r="BX483" s="74"/>
      <c r="BY483" s="74"/>
      <c r="BZ483" s="74"/>
      <c r="CA483" s="74"/>
      <c r="CB483" s="74"/>
      <c r="CC483" s="74"/>
      <c r="CD483" s="74"/>
      <c r="CE483" s="74"/>
      <c r="CF483" s="74"/>
      <c r="CG483" s="74"/>
      <c r="CH483" s="74"/>
      <c r="CI483" s="74"/>
      <c r="CJ483" s="74"/>
      <c r="CK483" s="74"/>
      <c r="CL483" s="74"/>
      <c r="CM483" s="74"/>
      <c r="CN483" s="74"/>
      <c r="CO483" s="74"/>
      <c r="CP483" s="74"/>
      <c r="CQ483" s="74"/>
      <c r="CR483" s="74"/>
      <c r="CS483" s="74"/>
      <c r="CT483" s="74"/>
      <c r="CU483" s="74"/>
      <c r="CV483" s="74"/>
      <c r="CW483" s="74"/>
      <c r="CX483" s="74"/>
      <c r="CY483" s="74"/>
      <c r="CZ483" s="74"/>
      <c r="DA483" s="74"/>
      <c r="DB483" s="74"/>
      <c r="DC483" s="74"/>
      <c r="DD483" s="74"/>
      <c r="DE483" s="74"/>
      <c r="DF483" s="74"/>
      <c r="DG483" s="74"/>
      <c r="DH483" s="74"/>
      <c r="DI483" s="74"/>
      <c r="DJ483" s="74"/>
      <c r="DK483" s="74"/>
      <c r="DL483" s="74"/>
      <c r="DM483" s="74"/>
      <c r="DN483" s="74"/>
      <c r="DO483" s="74"/>
      <c r="DP483" s="74"/>
      <c r="DQ483" s="74"/>
      <c r="DR483" s="74"/>
      <c r="DS483" s="74"/>
      <c r="DT483" s="74"/>
    </row>
    <row r="484">
      <c r="A484" s="76"/>
      <c r="B484" s="86" t="s">
        <v>404</v>
      </c>
      <c r="C484" s="82" t="s">
        <v>138</v>
      </c>
      <c r="D484" s="82" t="s">
        <v>129</v>
      </c>
      <c r="E484" s="84">
        <v>8.0</v>
      </c>
      <c r="F484" s="71"/>
      <c r="G484" s="71"/>
      <c r="H484" s="85"/>
      <c r="I484" s="85"/>
      <c r="J484" s="73" t="b">
        <v>0</v>
      </c>
      <c r="K484" s="73"/>
      <c r="L484" s="73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  <c r="AV484" s="74"/>
      <c r="AW484" s="74"/>
      <c r="AX484" s="74"/>
      <c r="AY484" s="74"/>
      <c r="AZ484" s="74"/>
      <c r="BA484" s="74"/>
      <c r="BB484" s="74"/>
      <c r="BC484" s="74"/>
      <c r="BD484" s="74"/>
      <c r="BE484" s="74"/>
      <c r="BF484" s="74"/>
      <c r="BG484" s="74"/>
      <c r="BH484" s="74"/>
      <c r="BI484" s="74"/>
      <c r="BJ484" s="74"/>
      <c r="BK484" s="74"/>
      <c r="BL484" s="74"/>
      <c r="BM484" s="74"/>
      <c r="BN484" s="74"/>
      <c r="BO484" s="74"/>
      <c r="BP484" s="74"/>
      <c r="BQ484" s="74"/>
      <c r="BR484" s="74"/>
      <c r="BS484" s="74"/>
      <c r="BT484" s="74"/>
      <c r="BU484" s="74"/>
      <c r="BV484" s="74"/>
      <c r="BW484" s="74"/>
      <c r="BX484" s="74"/>
      <c r="BY484" s="74"/>
      <c r="BZ484" s="74"/>
      <c r="CA484" s="74"/>
      <c r="CB484" s="74"/>
      <c r="CC484" s="74"/>
      <c r="CD484" s="74"/>
      <c r="CE484" s="74"/>
      <c r="CF484" s="74"/>
      <c r="CG484" s="74"/>
      <c r="CH484" s="74"/>
      <c r="CI484" s="74"/>
      <c r="CJ484" s="74"/>
      <c r="CK484" s="74"/>
      <c r="CL484" s="74"/>
      <c r="CM484" s="74"/>
      <c r="CN484" s="74"/>
      <c r="CO484" s="74"/>
      <c r="CP484" s="74"/>
      <c r="CQ484" s="74"/>
      <c r="CR484" s="74"/>
      <c r="CS484" s="74"/>
      <c r="CT484" s="74"/>
      <c r="CU484" s="74"/>
      <c r="CV484" s="74"/>
      <c r="CW484" s="74"/>
      <c r="CX484" s="74"/>
      <c r="CY484" s="74"/>
      <c r="CZ484" s="74"/>
      <c r="DA484" s="74"/>
      <c r="DB484" s="74"/>
      <c r="DC484" s="74"/>
      <c r="DD484" s="74"/>
      <c r="DE484" s="74"/>
      <c r="DF484" s="74"/>
      <c r="DG484" s="74"/>
      <c r="DH484" s="74"/>
      <c r="DI484" s="74"/>
      <c r="DJ484" s="74"/>
      <c r="DK484" s="74"/>
      <c r="DL484" s="74"/>
      <c r="DM484" s="74"/>
      <c r="DN484" s="74"/>
      <c r="DO484" s="74"/>
      <c r="DP484" s="74"/>
      <c r="DQ484" s="74"/>
      <c r="DR484" s="74"/>
      <c r="DS484" s="74"/>
      <c r="DT484" s="74"/>
    </row>
    <row r="485">
      <c r="A485" s="76"/>
      <c r="B485" s="86" t="s">
        <v>405</v>
      </c>
      <c r="C485" s="82" t="s">
        <v>138</v>
      </c>
      <c r="D485" s="82" t="s">
        <v>144</v>
      </c>
      <c r="E485" s="84">
        <v>8.0</v>
      </c>
      <c r="F485" s="71"/>
      <c r="G485" s="71"/>
      <c r="H485" s="85"/>
      <c r="I485" s="85"/>
      <c r="J485" s="73" t="b">
        <v>0</v>
      </c>
      <c r="K485" s="73"/>
      <c r="L485" s="73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  <c r="AV485" s="74"/>
      <c r="AW485" s="74"/>
      <c r="AX485" s="74"/>
      <c r="AY485" s="74"/>
      <c r="AZ485" s="74"/>
      <c r="BA485" s="74"/>
      <c r="BB485" s="74"/>
      <c r="BC485" s="74"/>
      <c r="BD485" s="74"/>
      <c r="BE485" s="74"/>
      <c r="BF485" s="74"/>
      <c r="BG485" s="74"/>
      <c r="BH485" s="74"/>
      <c r="BI485" s="74"/>
      <c r="BJ485" s="74"/>
      <c r="BK485" s="74"/>
      <c r="BL485" s="74"/>
      <c r="BM485" s="74"/>
      <c r="BN485" s="74"/>
      <c r="BO485" s="74"/>
      <c r="BP485" s="74"/>
      <c r="BQ485" s="74"/>
      <c r="BR485" s="74"/>
      <c r="BS485" s="74"/>
      <c r="BT485" s="74"/>
      <c r="BU485" s="74"/>
      <c r="BV485" s="74"/>
      <c r="BW485" s="74"/>
      <c r="BX485" s="74"/>
      <c r="BY485" s="74"/>
      <c r="BZ485" s="74"/>
      <c r="CA485" s="74"/>
      <c r="CB485" s="74"/>
      <c r="CC485" s="74"/>
      <c r="CD485" s="74"/>
      <c r="CE485" s="74"/>
      <c r="CF485" s="74"/>
      <c r="CG485" s="74"/>
      <c r="CH485" s="74"/>
      <c r="CI485" s="74"/>
      <c r="CJ485" s="74"/>
      <c r="CK485" s="74"/>
      <c r="CL485" s="74"/>
      <c r="CM485" s="74"/>
      <c r="CN485" s="74"/>
      <c r="CO485" s="74"/>
      <c r="CP485" s="74"/>
      <c r="CQ485" s="74"/>
      <c r="CR485" s="74"/>
      <c r="CS485" s="74"/>
      <c r="CT485" s="74"/>
      <c r="CU485" s="74"/>
      <c r="CV485" s="74"/>
      <c r="CW485" s="74"/>
      <c r="CX485" s="74"/>
      <c r="CY485" s="74"/>
      <c r="CZ485" s="74"/>
      <c r="DA485" s="74"/>
      <c r="DB485" s="74"/>
      <c r="DC485" s="74"/>
      <c r="DD485" s="74"/>
      <c r="DE485" s="74"/>
      <c r="DF485" s="74"/>
      <c r="DG485" s="74"/>
      <c r="DH485" s="74"/>
      <c r="DI485" s="74"/>
      <c r="DJ485" s="74"/>
      <c r="DK485" s="74"/>
      <c r="DL485" s="74"/>
      <c r="DM485" s="74"/>
      <c r="DN485" s="74"/>
      <c r="DO485" s="74"/>
      <c r="DP485" s="74"/>
      <c r="DQ485" s="74"/>
      <c r="DR485" s="74"/>
      <c r="DS485" s="74"/>
      <c r="DT485" s="74"/>
    </row>
    <row r="486">
      <c r="A486" s="76"/>
      <c r="B486" s="85"/>
      <c r="C486" s="82"/>
      <c r="D486" s="87"/>
      <c r="E486" s="88"/>
      <c r="F486" s="71"/>
      <c r="G486" s="71"/>
      <c r="H486" s="85"/>
      <c r="I486" s="85"/>
      <c r="J486" s="73" t="b">
        <v>0</v>
      </c>
      <c r="K486" s="73"/>
      <c r="L486" s="73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  <c r="AV486" s="74"/>
      <c r="AW486" s="74"/>
      <c r="AX486" s="74"/>
      <c r="AY486" s="74"/>
      <c r="AZ486" s="74"/>
      <c r="BA486" s="74"/>
      <c r="BB486" s="74"/>
      <c r="BC486" s="74"/>
      <c r="BD486" s="74"/>
      <c r="BE486" s="74"/>
      <c r="BF486" s="74"/>
      <c r="BG486" s="74"/>
      <c r="BH486" s="74"/>
      <c r="BI486" s="74"/>
      <c r="BJ486" s="74"/>
      <c r="BK486" s="74"/>
      <c r="BL486" s="74"/>
      <c r="BM486" s="74"/>
      <c r="BN486" s="74"/>
      <c r="BO486" s="74"/>
      <c r="BP486" s="74"/>
      <c r="BQ486" s="74"/>
      <c r="BR486" s="74"/>
      <c r="BS486" s="74"/>
      <c r="BT486" s="74"/>
      <c r="BU486" s="74"/>
      <c r="BV486" s="74"/>
      <c r="BW486" s="74"/>
      <c r="BX486" s="74"/>
      <c r="BY486" s="74"/>
      <c r="BZ486" s="74"/>
      <c r="CA486" s="74"/>
      <c r="CB486" s="74"/>
      <c r="CC486" s="74"/>
      <c r="CD486" s="74"/>
      <c r="CE486" s="74"/>
      <c r="CF486" s="74"/>
      <c r="CG486" s="74"/>
      <c r="CH486" s="74"/>
      <c r="CI486" s="74"/>
      <c r="CJ486" s="74"/>
      <c r="CK486" s="74"/>
      <c r="CL486" s="74"/>
      <c r="CM486" s="74"/>
      <c r="CN486" s="74"/>
      <c r="CO486" s="74"/>
      <c r="CP486" s="74"/>
      <c r="CQ486" s="74"/>
      <c r="CR486" s="74"/>
      <c r="CS486" s="74"/>
      <c r="CT486" s="74"/>
      <c r="CU486" s="74"/>
      <c r="CV486" s="74"/>
      <c r="CW486" s="74"/>
      <c r="CX486" s="74"/>
      <c r="CY486" s="74"/>
      <c r="CZ486" s="74"/>
      <c r="DA486" s="74"/>
      <c r="DB486" s="74"/>
      <c r="DC486" s="74"/>
      <c r="DD486" s="74"/>
      <c r="DE486" s="74"/>
      <c r="DF486" s="74"/>
      <c r="DG486" s="74"/>
      <c r="DH486" s="74"/>
      <c r="DI486" s="74"/>
      <c r="DJ486" s="74"/>
      <c r="DK486" s="74"/>
      <c r="DL486" s="74"/>
      <c r="DM486" s="74"/>
      <c r="DN486" s="74"/>
      <c r="DO486" s="74"/>
      <c r="DP486" s="74"/>
      <c r="DQ486" s="74"/>
      <c r="DR486" s="74"/>
      <c r="DS486" s="74"/>
      <c r="DT486" s="74"/>
    </row>
    <row r="487">
      <c r="A487" s="76"/>
      <c r="B487" s="85"/>
      <c r="C487" s="82"/>
      <c r="D487" s="87"/>
      <c r="E487" s="88"/>
      <c r="F487" s="71"/>
      <c r="G487" s="71"/>
      <c r="H487" s="85"/>
      <c r="I487" s="85"/>
      <c r="J487" s="73" t="b">
        <v>0</v>
      </c>
      <c r="K487" s="73"/>
      <c r="L487" s="73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  <c r="AV487" s="74"/>
      <c r="AW487" s="74"/>
      <c r="AX487" s="74"/>
      <c r="AY487" s="74"/>
      <c r="AZ487" s="74"/>
      <c r="BA487" s="74"/>
      <c r="BB487" s="74"/>
      <c r="BC487" s="74"/>
      <c r="BD487" s="74"/>
      <c r="BE487" s="74"/>
      <c r="BF487" s="74"/>
      <c r="BG487" s="74"/>
      <c r="BH487" s="74"/>
      <c r="BI487" s="74"/>
      <c r="BJ487" s="74"/>
      <c r="BK487" s="74"/>
      <c r="BL487" s="74"/>
      <c r="BM487" s="74"/>
      <c r="BN487" s="74"/>
      <c r="BO487" s="74"/>
      <c r="BP487" s="74"/>
      <c r="BQ487" s="74"/>
      <c r="BR487" s="74"/>
      <c r="BS487" s="74"/>
      <c r="BT487" s="74"/>
      <c r="BU487" s="74"/>
      <c r="BV487" s="74"/>
      <c r="BW487" s="74"/>
      <c r="BX487" s="74"/>
      <c r="BY487" s="74"/>
      <c r="BZ487" s="74"/>
      <c r="CA487" s="74"/>
      <c r="CB487" s="74"/>
      <c r="CC487" s="74"/>
      <c r="CD487" s="74"/>
      <c r="CE487" s="74"/>
      <c r="CF487" s="74"/>
      <c r="CG487" s="74"/>
      <c r="CH487" s="74"/>
      <c r="CI487" s="74"/>
      <c r="CJ487" s="74"/>
      <c r="CK487" s="74"/>
      <c r="CL487" s="74"/>
      <c r="CM487" s="74"/>
      <c r="CN487" s="74"/>
      <c r="CO487" s="74"/>
      <c r="CP487" s="74"/>
      <c r="CQ487" s="74"/>
      <c r="CR487" s="74"/>
      <c r="CS487" s="74"/>
      <c r="CT487" s="74"/>
      <c r="CU487" s="74"/>
      <c r="CV487" s="74"/>
      <c r="CW487" s="74"/>
      <c r="CX487" s="74"/>
      <c r="CY487" s="74"/>
      <c r="CZ487" s="74"/>
      <c r="DA487" s="74"/>
      <c r="DB487" s="74"/>
      <c r="DC487" s="74"/>
      <c r="DD487" s="74"/>
      <c r="DE487" s="74"/>
      <c r="DF487" s="74"/>
      <c r="DG487" s="74"/>
      <c r="DH487" s="74"/>
      <c r="DI487" s="74"/>
      <c r="DJ487" s="74"/>
      <c r="DK487" s="74"/>
      <c r="DL487" s="74"/>
      <c r="DM487" s="74"/>
      <c r="DN487" s="74"/>
      <c r="DO487" s="74"/>
      <c r="DP487" s="74"/>
      <c r="DQ487" s="74"/>
      <c r="DR487" s="74"/>
      <c r="DS487" s="74"/>
      <c r="DT487" s="74"/>
    </row>
    <row r="488">
      <c r="A488" s="76"/>
      <c r="B488" s="90" t="s">
        <v>406</v>
      </c>
      <c r="C488" s="82"/>
      <c r="D488" s="87"/>
      <c r="E488" s="88"/>
      <c r="F488" s="71"/>
      <c r="G488" s="71"/>
      <c r="H488" s="85"/>
      <c r="I488" s="85"/>
      <c r="J488" s="73" t="b">
        <v>0</v>
      </c>
      <c r="K488" s="73"/>
      <c r="L488" s="73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  <c r="AV488" s="74"/>
      <c r="AW488" s="74"/>
      <c r="AX488" s="74"/>
      <c r="AY488" s="74"/>
      <c r="AZ488" s="74"/>
      <c r="BA488" s="74"/>
      <c r="BB488" s="74"/>
      <c r="BC488" s="74"/>
      <c r="BD488" s="74"/>
      <c r="BE488" s="74"/>
      <c r="BF488" s="74"/>
      <c r="BG488" s="74"/>
      <c r="BH488" s="74"/>
      <c r="BI488" s="74"/>
      <c r="BJ488" s="74"/>
      <c r="BK488" s="74"/>
      <c r="BL488" s="74"/>
      <c r="BM488" s="74"/>
      <c r="BN488" s="74"/>
      <c r="BO488" s="74"/>
      <c r="BP488" s="74"/>
      <c r="BQ488" s="74"/>
      <c r="BR488" s="74"/>
      <c r="BS488" s="74"/>
      <c r="BT488" s="74"/>
      <c r="BU488" s="74"/>
      <c r="BV488" s="74"/>
      <c r="BW488" s="74"/>
      <c r="BX488" s="74"/>
      <c r="BY488" s="74"/>
      <c r="BZ488" s="74"/>
      <c r="CA488" s="74"/>
      <c r="CB488" s="74"/>
      <c r="CC488" s="74"/>
      <c r="CD488" s="74"/>
      <c r="CE488" s="74"/>
      <c r="CF488" s="74"/>
      <c r="CG488" s="74"/>
      <c r="CH488" s="74"/>
      <c r="CI488" s="74"/>
      <c r="CJ488" s="74"/>
      <c r="CK488" s="74"/>
      <c r="CL488" s="74"/>
      <c r="CM488" s="74"/>
      <c r="CN488" s="74"/>
      <c r="CO488" s="74"/>
      <c r="CP488" s="74"/>
      <c r="CQ488" s="74"/>
      <c r="CR488" s="74"/>
      <c r="CS488" s="74"/>
      <c r="CT488" s="74"/>
      <c r="CU488" s="74"/>
      <c r="CV488" s="74"/>
      <c r="CW488" s="74"/>
      <c r="CX488" s="74"/>
      <c r="CY488" s="74"/>
      <c r="CZ488" s="74"/>
      <c r="DA488" s="74"/>
      <c r="DB488" s="74"/>
      <c r="DC488" s="74"/>
      <c r="DD488" s="74"/>
      <c r="DE488" s="74"/>
      <c r="DF488" s="74"/>
      <c r="DG488" s="74"/>
      <c r="DH488" s="74"/>
      <c r="DI488" s="74"/>
      <c r="DJ488" s="74"/>
      <c r="DK488" s="74"/>
      <c r="DL488" s="74"/>
      <c r="DM488" s="74"/>
      <c r="DN488" s="74"/>
      <c r="DO488" s="74"/>
      <c r="DP488" s="74"/>
      <c r="DQ488" s="74"/>
      <c r="DR488" s="74"/>
      <c r="DS488" s="74"/>
      <c r="DT488" s="74"/>
    </row>
    <row r="489">
      <c r="A489" s="76"/>
      <c r="B489" s="85"/>
      <c r="C489" s="82"/>
      <c r="D489" s="87"/>
      <c r="E489" s="88"/>
      <c r="F489" s="71"/>
      <c r="G489" s="71"/>
      <c r="H489" s="85"/>
      <c r="I489" s="85"/>
      <c r="J489" s="73" t="b">
        <v>0</v>
      </c>
      <c r="K489" s="73"/>
      <c r="L489" s="73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  <c r="AV489" s="74"/>
      <c r="AW489" s="74"/>
      <c r="AX489" s="74"/>
      <c r="AY489" s="74"/>
      <c r="AZ489" s="74"/>
      <c r="BA489" s="74"/>
      <c r="BB489" s="74"/>
      <c r="BC489" s="74"/>
      <c r="BD489" s="74"/>
      <c r="BE489" s="74"/>
      <c r="BF489" s="74"/>
      <c r="BG489" s="74"/>
      <c r="BH489" s="74"/>
      <c r="BI489" s="74"/>
      <c r="BJ489" s="74"/>
      <c r="BK489" s="74"/>
      <c r="BL489" s="74"/>
      <c r="BM489" s="74"/>
      <c r="BN489" s="74"/>
      <c r="BO489" s="74"/>
      <c r="BP489" s="74"/>
      <c r="BQ489" s="74"/>
      <c r="BR489" s="74"/>
      <c r="BS489" s="74"/>
      <c r="BT489" s="74"/>
      <c r="BU489" s="74"/>
      <c r="BV489" s="74"/>
      <c r="BW489" s="74"/>
      <c r="BX489" s="74"/>
      <c r="BY489" s="74"/>
      <c r="BZ489" s="74"/>
      <c r="CA489" s="74"/>
      <c r="CB489" s="74"/>
      <c r="CC489" s="74"/>
      <c r="CD489" s="74"/>
      <c r="CE489" s="74"/>
      <c r="CF489" s="74"/>
      <c r="CG489" s="74"/>
      <c r="CH489" s="74"/>
      <c r="CI489" s="74"/>
      <c r="CJ489" s="74"/>
      <c r="CK489" s="74"/>
      <c r="CL489" s="74"/>
      <c r="CM489" s="74"/>
      <c r="CN489" s="74"/>
      <c r="CO489" s="74"/>
      <c r="CP489" s="74"/>
      <c r="CQ489" s="74"/>
      <c r="CR489" s="74"/>
      <c r="CS489" s="74"/>
      <c r="CT489" s="74"/>
      <c r="CU489" s="74"/>
      <c r="CV489" s="74"/>
      <c r="CW489" s="74"/>
      <c r="CX489" s="74"/>
      <c r="CY489" s="74"/>
      <c r="CZ489" s="74"/>
      <c r="DA489" s="74"/>
      <c r="DB489" s="74"/>
      <c r="DC489" s="74"/>
      <c r="DD489" s="74"/>
      <c r="DE489" s="74"/>
      <c r="DF489" s="74"/>
      <c r="DG489" s="74"/>
      <c r="DH489" s="74"/>
      <c r="DI489" s="74"/>
      <c r="DJ489" s="74"/>
      <c r="DK489" s="74"/>
      <c r="DL489" s="74"/>
      <c r="DM489" s="74"/>
      <c r="DN489" s="74"/>
      <c r="DO489" s="74"/>
      <c r="DP489" s="74"/>
      <c r="DQ489" s="74"/>
      <c r="DR489" s="74"/>
      <c r="DS489" s="74"/>
      <c r="DT489" s="74"/>
    </row>
    <row r="490">
      <c r="A490" s="76"/>
      <c r="B490" s="86" t="s">
        <v>407</v>
      </c>
      <c r="C490" s="82" t="s">
        <v>102</v>
      </c>
      <c r="D490" s="82" t="s">
        <v>96</v>
      </c>
      <c r="E490" s="84">
        <v>10.0</v>
      </c>
      <c r="F490" s="71"/>
      <c r="G490" s="71"/>
      <c r="H490" s="85"/>
      <c r="I490" s="85"/>
      <c r="J490" s="73" t="b">
        <v>0</v>
      </c>
      <c r="K490" s="73"/>
      <c r="L490" s="73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  <c r="AV490" s="74"/>
      <c r="AW490" s="74"/>
      <c r="AX490" s="74"/>
      <c r="AY490" s="74"/>
      <c r="AZ490" s="74"/>
      <c r="BA490" s="74"/>
      <c r="BB490" s="74"/>
      <c r="BC490" s="74"/>
      <c r="BD490" s="74"/>
      <c r="BE490" s="74"/>
      <c r="BF490" s="74"/>
      <c r="BG490" s="74"/>
      <c r="BH490" s="74"/>
      <c r="BI490" s="74"/>
      <c r="BJ490" s="74"/>
      <c r="BK490" s="74"/>
      <c r="BL490" s="74"/>
      <c r="BM490" s="74"/>
      <c r="BN490" s="74"/>
      <c r="BO490" s="74"/>
      <c r="BP490" s="74"/>
      <c r="BQ490" s="74"/>
      <c r="BR490" s="74"/>
      <c r="BS490" s="74"/>
      <c r="BT490" s="74"/>
      <c r="BU490" s="74"/>
      <c r="BV490" s="74"/>
      <c r="BW490" s="74"/>
      <c r="BX490" s="74"/>
      <c r="BY490" s="74"/>
      <c r="BZ490" s="74"/>
      <c r="CA490" s="74"/>
      <c r="CB490" s="74"/>
      <c r="CC490" s="74"/>
      <c r="CD490" s="74"/>
      <c r="CE490" s="74"/>
      <c r="CF490" s="74"/>
      <c r="CG490" s="74"/>
      <c r="CH490" s="74"/>
      <c r="CI490" s="74"/>
      <c r="CJ490" s="74"/>
      <c r="CK490" s="74"/>
      <c r="CL490" s="74"/>
      <c r="CM490" s="74"/>
      <c r="CN490" s="74"/>
      <c r="CO490" s="74"/>
      <c r="CP490" s="74"/>
      <c r="CQ490" s="74"/>
      <c r="CR490" s="74"/>
      <c r="CS490" s="74"/>
      <c r="CT490" s="74"/>
      <c r="CU490" s="74"/>
      <c r="CV490" s="74"/>
      <c r="CW490" s="74"/>
      <c r="CX490" s="74"/>
      <c r="CY490" s="74"/>
      <c r="CZ490" s="74"/>
      <c r="DA490" s="74"/>
      <c r="DB490" s="74"/>
      <c r="DC490" s="74"/>
      <c r="DD490" s="74"/>
      <c r="DE490" s="74"/>
      <c r="DF490" s="74"/>
      <c r="DG490" s="74"/>
      <c r="DH490" s="74"/>
      <c r="DI490" s="74"/>
      <c r="DJ490" s="74"/>
      <c r="DK490" s="74"/>
      <c r="DL490" s="74"/>
      <c r="DM490" s="74"/>
      <c r="DN490" s="74"/>
      <c r="DO490" s="74"/>
      <c r="DP490" s="74"/>
      <c r="DQ490" s="74"/>
      <c r="DR490" s="74"/>
      <c r="DS490" s="74"/>
      <c r="DT490" s="74"/>
    </row>
    <row r="491">
      <c r="A491" s="76"/>
      <c r="B491" s="86" t="s">
        <v>408</v>
      </c>
      <c r="C491" s="82" t="s">
        <v>102</v>
      </c>
      <c r="D491" s="82" t="s">
        <v>96</v>
      </c>
      <c r="E491" s="84">
        <v>10.0</v>
      </c>
      <c r="F491" s="71"/>
      <c r="G491" s="71"/>
      <c r="H491" s="85"/>
      <c r="I491" s="85"/>
      <c r="J491" s="73" t="b">
        <v>0</v>
      </c>
      <c r="K491" s="73"/>
      <c r="L491" s="73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  <c r="AV491" s="74"/>
      <c r="AW491" s="74"/>
      <c r="AX491" s="74"/>
      <c r="AY491" s="74"/>
      <c r="AZ491" s="74"/>
      <c r="BA491" s="74"/>
      <c r="BB491" s="74"/>
      <c r="BC491" s="74"/>
      <c r="BD491" s="74"/>
      <c r="BE491" s="74"/>
      <c r="BF491" s="74"/>
      <c r="BG491" s="74"/>
      <c r="BH491" s="74"/>
      <c r="BI491" s="74"/>
      <c r="BJ491" s="74"/>
      <c r="BK491" s="74"/>
      <c r="BL491" s="74"/>
      <c r="BM491" s="74"/>
      <c r="BN491" s="74"/>
      <c r="BO491" s="74"/>
      <c r="BP491" s="74"/>
      <c r="BQ491" s="74"/>
      <c r="BR491" s="74"/>
      <c r="BS491" s="74"/>
      <c r="BT491" s="74"/>
      <c r="BU491" s="74"/>
      <c r="BV491" s="74"/>
      <c r="BW491" s="74"/>
      <c r="BX491" s="74"/>
      <c r="BY491" s="74"/>
      <c r="BZ491" s="74"/>
      <c r="CA491" s="74"/>
      <c r="CB491" s="74"/>
      <c r="CC491" s="74"/>
      <c r="CD491" s="74"/>
      <c r="CE491" s="74"/>
      <c r="CF491" s="74"/>
      <c r="CG491" s="74"/>
      <c r="CH491" s="74"/>
      <c r="CI491" s="74"/>
      <c r="CJ491" s="74"/>
      <c r="CK491" s="74"/>
      <c r="CL491" s="74"/>
      <c r="CM491" s="74"/>
      <c r="CN491" s="74"/>
      <c r="CO491" s="74"/>
      <c r="CP491" s="74"/>
      <c r="CQ491" s="74"/>
      <c r="CR491" s="74"/>
      <c r="CS491" s="74"/>
      <c r="CT491" s="74"/>
      <c r="CU491" s="74"/>
      <c r="CV491" s="74"/>
      <c r="CW491" s="74"/>
      <c r="CX491" s="74"/>
      <c r="CY491" s="74"/>
      <c r="CZ491" s="74"/>
      <c r="DA491" s="74"/>
      <c r="DB491" s="74"/>
      <c r="DC491" s="74"/>
      <c r="DD491" s="74"/>
      <c r="DE491" s="74"/>
      <c r="DF491" s="74"/>
      <c r="DG491" s="74"/>
      <c r="DH491" s="74"/>
      <c r="DI491" s="74"/>
      <c r="DJ491" s="74"/>
      <c r="DK491" s="74"/>
      <c r="DL491" s="74"/>
      <c r="DM491" s="74"/>
      <c r="DN491" s="74"/>
      <c r="DO491" s="74"/>
      <c r="DP491" s="74"/>
      <c r="DQ491" s="74"/>
      <c r="DR491" s="74"/>
      <c r="DS491" s="74"/>
      <c r="DT491" s="74"/>
    </row>
    <row r="492">
      <c r="A492" s="76"/>
      <c r="B492" s="86" t="s">
        <v>409</v>
      </c>
      <c r="C492" s="82" t="s">
        <v>102</v>
      </c>
      <c r="D492" s="82" t="s">
        <v>157</v>
      </c>
      <c r="E492" s="84">
        <v>7.0</v>
      </c>
      <c r="F492" s="71"/>
      <c r="G492" s="71"/>
      <c r="H492" s="85"/>
      <c r="I492" s="85"/>
      <c r="J492" s="73" t="b">
        <v>0</v>
      </c>
      <c r="K492" s="73"/>
      <c r="L492" s="73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  <c r="AL492" s="74"/>
      <c r="AM492" s="74"/>
      <c r="AN492" s="74"/>
      <c r="AO492" s="74"/>
      <c r="AP492" s="74"/>
      <c r="AQ492" s="74"/>
      <c r="AR492" s="74"/>
      <c r="AS492" s="74"/>
      <c r="AT492" s="74"/>
      <c r="AU492" s="74"/>
      <c r="AV492" s="74"/>
      <c r="AW492" s="74"/>
      <c r="AX492" s="74"/>
      <c r="AY492" s="74"/>
      <c r="AZ492" s="74"/>
      <c r="BA492" s="74"/>
      <c r="BB492" s="74"/>
      <c r="BC492" s="74"/>
      <c r="BD492" s="74"/>
      <c r="BE492" s="74"/>
      <c r="BF492" s="74"/>
      <c r="BG492" s="74"/>
      <c r="BH492" s="74"/>
      <c r="BI492" s="74"/>
      <c r="BJ492" s="74"/>
      <c r="BK492" s="74"/>
      <c r="BL492" s="74"/>
      <c r="BM492" s="74"/>
      <c r="BN492" s="74"/>
      <c r="BO492" s="74"/>
      <c r="BP492" s="74"/>
      <c r="BQ492" s="74"/>
      <c r="BR492" s="74"/>
      <c r="BS492" s="74"/>
      <c r="BT492" s="74"/>
      <c r="BU492" s="74"/>
      <c r="BV492" s="74"/>
      <c r="BW492" s="74"/>
      <c r="BX492" s="74"/>
      <c r="BY492" s="74"/>
      <c r="BZ492" s="74"/>
      <c r="CA492" s="74"/>
      <c r="CB492" s="74"/>
      <c r="CC492" s="74"/>
      <c r="CD492" s="74"/>
      <c r="CE492" s="74"/>
      <c r="CF492" s="74"/>
      <c r="CG492" s="74"/>
      <c r="CH492" s="74"/>
      <c r="CI492" s="74"/>
      <c r="CJ492" s="74"/>
      <c r="CK492" s="74"/>
      <c r="CL492" s="74"/>
      <c r="CM492" s="74"/>
      <c r="CN492" s="74"/>
      <c r="CO492" s="74"/>
      <c r="CP492" s="74"/>
      <c r="CQ492" s="74"/>
      <c r="CR492" s="74"/>
      <c r="CS492" s="74"/>
      <c r="CT492" s="74"/>
      <c r="CU492" s="74"/>
      <c r="CV492" s="74"/>
      <c r="CW492" s="74"/>
      <c r="CX492" s="74"/>
      <c r="CY492" s="74"/>
      <c r="CZ492" s="74"/>
      <c r="DA492" s="74"/>
      <c r="DB492" s="74"/>
      <c r="DC492" s="74"/>
      <c r="DD492" s="74"/>
      <c r="DE492" s="74"/>
      <c r="DF492" s="74"/>
      <c r="DG492" s="74"/>
      <c r="DH492" s="74"/>
      <c r="DI492" s="74"/>
      <c r="DJ492" s="74"/>
      <c r="DK492" s="74"/>
      <c r="DL492" s="74"/>
      <c r="DM492" s="74"/>
      <c r="DN492" s="74"/>
      <c r="DO492" s="74"/>
      <c r="DP492" s="74"/>
      <c r="DQ492" s="74"/>
      <c r="DR492" s="74"/>
      <c r="DS492" s="74"/>
      <c r="DT492" s="74"/>
    </row>
    <row r="493">
      <c r="A493" s="76"/>
      <c r="B493" s="86" t="s">
        <v>410</v>
      </c>
      <c r="C493" s="82" t="s">
        <v>102</v>
      </c>
      <c r="D493" s="82" t="s">
        <v>157</v>
      </c>
      <c r="E493" s="84">
        <v>8.0</v>
      </c>
      <c r="F493" s="71"/>
      <c r="G493" s="71"/>
      <c r="H493" s="85"/>
      <c r="I493" s="85"/>
      <c r="J493" s="73" t="b">
        <v>0</v>
      </c>
      <c r="K493" s="73"/>
      <c r="L493" s="73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  <c r="AV493" s="74"/>
      <c r="AW493" s="74"/>
      <c r="AX493" s="74"/>
      <c r="AY493" s="74"/>
      <c r="AZ493" s="74"/>
      <c r="BA493" s="74"/>
      <c r="BB493" s="74"/>
      <c r="BC493" s="74"/>
      <c r="BD493" s="74"/>
      <c r="BE493" s="74"/>
      <c r="BF493" s="74"/>
      <c r="BG493" s="74"/>
      <c r="BH493" s="74"/>
      <c r="BI493" s="74"/>
      <c r="BJ493" s="74"/>
      <c r="BK493" s="74"/>
      <c r="BL493" s="74"/>
      <c r="BM493" s="74"/>
      <c r="BN493" s="74"/>
      <c r="BO493" s="74"/>
      <c r="BP493" s="74"/>
      <c r="BQ493" s="74"/>
      <c r="BR493" s="74"/>
      <c r="BS493" s="74"/>
      <c r="BT493" s="74"/>
      <c r="BU493" s="74"/>
      <c r="BV493" s="74"/>
      <c r="BW493" s="74"/>
      <c r="BX493" s="74"/>
      <c r="BY493" s="74"/>
      <c r="BZ493" s="74"/>
      <c r="CA493" s="74"/>
      <c r="CB493" s="74"/>
      <c r="CC493" s="74"/>
      <c r="CD493" s="74"/>
      <c r="CE493" s="74"/>
      <c r="CF493" s="74"/>
      <c r="CG493" s="74"/>
      <c r="CH493" s="74"/>
      <c r="CI493" s="74"/>
      <c r="CJ493" s="74"/>
      <c r="CK493" s="74"/>
      <c r="CL493" s="74"/>
      <c r="CM493" s="74"/>
      <c r="CN493" s="74"/>
      <c r="CO493" s="74"/>
      <c r="CP493" s="74"/>
      <c r="CQ493" s="74"/>
      <c r="CR493" s="74"/>
      <c r="CS493" s="74"/>
      <c r="CT493" s="74"/>
      <c r="CU493" s="74"/>
      <c r="CV493" s="74"/>
      <c r="CW493" s="74"/>
      <c r="CX493" s="74"/>
      <c r="CY493" s="74"/>
      <c r="CZ493" s="74"/>
      <c r="DA493" s="74"/>
      <c r="DB493" s="74"/>
      <c r="DC493" s="74"/>
      <c r="DD493" s="74"/>
      <c r="DE493" s="74"/>
      <c r="DF493" s="74"/>
      <c r="DG493" s="74"/>
      <c r="DH493" s="74"/>
      <c r="DI493" s="74"/>
      <c r="DJ493" s="74"/>
      <c r="DK493" s="74"/>
      <c r="DL493" s="74"/>
      <c r="DM493" s="74"/>
      <c r="DN493" s="74"/>
      <c r="DO493" s="74"/>
      <c r="DP493" s="74"/>
      <c r="DQ493" s="74"/>
      <c r="DR493" s="74"/>
      <c r="DS493" s="74"/>
      <c r="DT493" s="74"/>
    </row>
    <row r="494">
      <c r="A494" s="76"/>
      <c r="B494" s="86" t="s">
        <v>411</v>
      </c>
      <c r="C494" s="82" t="s">
        <v>102</v>
      </c>
      <c r="D494" s="82" t="s">
        <v>144</v>
      </c>
      <c r="E494" s="84">
        <v>10.0</v>
      </c>
      <c r="F494" s="71"/>
      <c r="G494" s="71"/>
      <c r="H494" s="85"/>
      <c r="I494" s="85"/>
      <c r="J494" s="73" t="b">
        <v>0</v>
      </c>
      <c r="K494" s="73"/>
      <c r="L494" s="73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  <c r="AL494" s="74"/>
      <c r="AM494" s="74"/>
      <c r="AN494" s="74"/>
      <c r="AO494" s="74"/>
      <c r="AP494" s="74"/>
      <c r="AQ494" s="74"/>
      <c r="AR494" s="74"/>
      <c r="AS494" s="74"/>
      <c r="AT494" s="74"/>
      <c r="AU494" s="74"/>
      <c r="AV494" s="74"/>
      <c r="AW494" s="74"/>
      <c r="AX494" s="74"/>
      <c r="AY494" s="74"/>
      <c r="AZ494" s="74"/>
      <c r="BA494" s="74"/>
      <c r="BB494" s="74"/>
      <c r="BC494" s="74"/>
      <c r="BD494" s="74"/>
      <c r="BE494" s="74"/>
      <c r="BF494" s="74"/>
      <c r="BG494" s="74"/>
      <c r="BH494" s="74"/>
      <c r="BI494" s="74"/>
      <c r="BJ494" s="74"/>
      <c r="BK494" s="74"/>
      <c r="BL494" s="74"/>
      <c r="BM494" s="74"/>
      <c r="BN494" s="74"/>
      <c r="BO494" s="74"/>
      <c r="BP494" s="74"/>
      <c r="BQ494" s="74"/>
      <c r="BR494" s="74"/>
      <c r="BS494" s="74"/>
      <c r="BT494" s="74"/>
      <c r="BU494" s="74"/>
      <c r="BV494" s="74"/>
      <c r="BW494" s="74"/>
      <c r="BX494" s="74"/>
      <c r="BY494" s="74"/>
      <c r="BZ494" s="74"/>
      <c r="CA494" s="74"/>
      <c r="CB494" s="74"/>
      <c r="CC494" s="74"/>
      <c r="CD494" s="74"/>
      <c r="CE494" s="74"/>
      <c r="CF494" s="74"/>
      <c r="CG494" s="74"/>
      <c r="CH494" s="74"/>
      <c r="CI494" s="74"/>
      <c r="CJ494" s="74"/>
      <c r="CK494" s="74"/>
      <c r="CL494" s="74"/>
      <c r="CM494" s="74"/>
      <c r="CN494" s="74"/>
      <c r="CO494" s="74"/>
      <c r="CP494" s="74"/>
      <c r="CQ494" s="74"/>
      <c r="CR494" s="74"/>
      <c r="CS494" s="74"/>
      <c r="CT494" s="74"/>
      <c r="CU494" s="74"/>
      <c r="CV494" s="74"/>
      <c r="CW494" s="74"/>
      <c r="CX494" s="74"/>
      <c r="CY494" s="74"/>
      <c r="CZ494" s="74"/>
      <c r="DA494" s="74"/>
      <c r="DB494" s="74"/>
      <c r="DC494" s="74"/>
      <c r="DD494" s="74"/>
      <c r="DE494" s="74"/>
      <c r="DF494" s="74"/>
      <c r="DG494" s="74"/>
      <c r="DH494" s="74"/>
      <c r="DI494" s="74"/>
      <c r="DJ494" s="74"/>
      <c r="DK494" s="74"/>
      <c r="DL494" s="74"/>
      <c r="DM494" s="74"/>
      <c r="DN494" s="74"/>
      <c r="DO494" s="74"/>
      <c r="DP494" s="74"/>
      <c r="DQ494" s="74"/>
      <c r="DR494" s="74"/>
      <c r="DS494" s="74"/>
      <c r="DT494" s="74"/>
    </row>
    <row r="495">
      <c r="A495" s="76"/>
      <c r="B495" s="86" t="s">
        <v>412</v>
      </c>
      <c r="C495" s="82" t="s">
        <v>102</v>
      </c>
      <c r="D495" s="82" t="s">
        <v>144</v>
      </c>
      <c r="E495" s="84">
        <v>10.0</v>
      </c>
      <c r="F495" s="71"/>
      <c r="G495" s="71"/>
      <c r="H495" s="85"/>
      <c r="I495" s="85"/>
      <c r="J495" s="73" t="b">
        <v>0</v>
      </c>
      <c r="K495" s="73"/>
      <c r="L495" s="73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  <c r="AV495" s="74"/>
      <c r="AW495" s="74"/>
      <c r="AX495" s="74"/>
      <c r="AY495" s="74"/>
      <c r="AZ495" s="74"/>
      <c r="BA495" s="74"/>
      <c r="BB495" s="74"/>
      <c r="BC495" s="74"/>
      <c r="BD495" s="74"/>
      <c r="BE495" s="74"/>
      <c r="BF495" s="74"/>
      <c r="BG495" s="74"/>
      <c r="BH495" s="74"/>
      <c r="BI495" s="74"/>
      <c r="BJ495" s="74"/>
      <c r="BK495" s="74"/>
      <c r="BL495" s="74"/>
      <c r="BM495" s="74"/>
      <c r="BN495" s="74"/>
      <c r="BO495" s="74"/>
      <c r="BP495" s="74"/>
      <c r="BQ495" s="74"/>
      <c r="BR495" s="74"/>
      <c r="BS495" s="74"/>
      <c r="BT495" s="74"/>
      <c r="BU495" s="74"/>
      <c r="BV495" s="74"/>
      <c r="BW495" s="74"/>
      <c r="BX495" s="74"/>
      <c r="BY495" s="74"/>
      <c r="BZ495" s="74"/>
      <c r="CA495" s="74"/>
      <c r="CB495" s="74"/>
      <c r="CC495" s="74"/>
      <c r="CD495" s="74"/>
      <c r="CE495" s="74"/>
      <c r="CF495" s="74"/>
      <c r="CG495" s="74"/>
      <c r="CH495" s="74"/>
      <c r="CI495" s="74"/>
      <c r="CJ495" s="74"/>
      <c r="CK495" s="74"/>
      <c r="CL495" s="74"/>
      <c r="CM495" s="74"/>
      <c r="CN495" s="74"/>
      <c r="CO495" s="74"/>
      <c r="CP495" s="74"/>
      <c r="CQ495" s="74"/>
      <c r="CR495" s="74"/>
      <c r="CS495" s="74"/>
      <c r="CT495" s="74"/>
      <c r="CU495" s="74"/>
      <c r="CV495" s="74"/>
      <c r="CW495" s="74"/>
      <c r="CX495" s="74"/>
      <c r="CY495" s="74"/>
      <c r="CZ495" s="74"/>
      <c r="DA495" s="74"/>
      <c r="DB495" s="74"/>
      <c r="DC495" s="74"/>
      <c r="DD495" s="74"/>
      <c r="DE495" s="74"/>
      <c r="DF495" s="74"/>
      <c r="DG495" s="74"/>
      <c r="DH495" s="74"/>
      <c r="DI495" s="74"/>
      <c r="DJ495" s="74"/>
      <c r="DK495" s="74"/>
      <c r="DL495" s="74"/>
      <c r="DM495" s="74"/>
      <c r="DN495" s="74"/>
      <c r="DO495" s="74"/>
      <c r="DP495" s="74"/>
      <c r="DQ495" s="74"/>
      <c r="DR495" s="74"/>
      <c r="DS495" s="74"/>
      <c r="DT495" s="74"/>
    </row>
    <row r="496">
      <c r="A496" s="76"/>
      <c r="B496" s="86" t="s">
        <v>413</v>
      </c>
      <c r="C496" s="82" t="s">
        <v>102</v>
      </c>
      <c r="D496" s="82" t="s">
        <v>144</v>
      </c>
      <c r="E496" s="84">
        <v>10.0</v>
      </c>
      <c r="F496" s="71"/>
      <c r="G496" s="71"/>
      <c r="H496" s="85"/>
      <c r="I496" s="85"/>
      <c r="J496" s="73" t="b">
        <v>0</v>
      </c>
      <c r="K496" s="73"/>
      <c r="L496" s="73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  <c r="AL496" s="74"/>
      <c r="AM496" s="74"/>
      <c r="AN496" s="74"/>
      <c r="AO496" s="74"/>
      <c r="AP496" s="74"/>
      <c r="AQ496" s="74"/>
      <c r="AR496" s="74"/>
      <c r="AS496" s="74"/>
      <c r="AT496" s="74"/>
      <c r="AU496" s="74"/>
      <c r="AV496" s="74"/>
      <c r="AW496" s="74"/>
      <c r="AX496" s="74"/>
      <c r="AY496" s="74"/>
      <c r="AZ496" s="74"/>
      <c r="BA496" s="74"/>
      <c r="BB496" s="74"/>
      <c r="BC496" s="74"/>
      <c r="BD496" s="74"/>
      <c r="BE496" s="74"/>
      <c r="BF496" s="74"/>
      <c r="BG496" s="74"/>
      <c r="BH496" s="74"/>
      <c r="BI496" s="74"/>
      <c r="BJ496" s="74"/>
      <c r="BK496" s="74"/>
      <c r="BL496" s="74"/>
      <c r="BM496" s="74"/>
      <c r="BN496" s="74"/>
      <c r="BO496" s="74"/>
      <c r="BP496" s="74"/>
      <c r="BQ496" s="74"/>
      <c r="BR496" s="74"/>
      <c r="BS496" s="74"/>
      <c r="BT496" s="74"/>
      <c r="BU496" s="74"/>
      <c r="BV496" s="74"/>
      <c r="BW496" s="74"/>
      <c r="BX496" s="74"/>
      <c r="BY496" s="74"/>
      <c r="BZ496" s="74"/>
      <c r="CA496" s="74"/>
      <c r="CB496" s="74"/>
      <c r="CC496" s="74"/>
      <c r="CD496" s="74"/>
      <c r="CE496" s="74"/>
      <c r="CF496" s="74"/>
      <c r="CG496" s="74"/>
      <c r="CH496" s="74"/>
      <c r="CI496" s="74"/>
      <c r="CJ496" s="74"/>
      <c r="CK496" s="74"/>
      <c r="CL496" s="74"/>
      <c r="CM496" s="74"/>
      <c r="CN496" s="74"/>
      <c r="CO496" s="74"/>
      <c r="CP496" s="74"/>
      <c r="CQ496" s="74"/>
      <c r="CR496" s="74"/>
      <c r="CS496" s="74"/>
      <c r="CT496" s="74"/>
      <c r="CU496" s="74"/>
      <c r="CV496" s="74"/>
      <c r="CW496" s="74"/>
      <c r="CX496" s="74"/>
      <c r="CY496" s="74"/>
      <c r="CZ496" s="74"/>
      <c r="DA496" s="74"/>
      <c r="DB496" s="74"/>
      <c r="DC496" s="74"/>
      <c r="DD496" s="74"/>
      <c r="DE496" s="74"/>
      <c r="DF496" s="74"/>
      <c r="DG496" s="74"/>
      <c r="DH496" s="74"/>
      <c r="DI496" s="74"/>
      <c r="DJ496" s="74"/>
      <c r="DK496" s="74"/>
      <c r="DL496" s="74"/>
      <c r="DM496" s="74"/>
      <c r="DN496" s="74"/>
      <c r="DO496" s="74"/>
      <c r="DP496" s="74"/>
      <c r="DQ496" s="74"/>
      <c r="DR496" s="74"/>
      <c r="DS496" s="74"/>
      <c r="DT496" s="74"/>
    </row>
    <row r="497">
      <c r="A497" s="76"/>
      <c r="B497" s="86" t="s">
        <v>414</v>
      </c>
      <c r="C497" s="82" t="s">
        <v>102</v>
      </c>
      <c r="D497" s="82" t="s">
        <v>109</v>
      </c>
      <c r="E497" s="84">
        <v>10.0</v>
      </c>
      <c r="F497" s="71"/>
      <c r="G497" s="71"/>
      <c r="H497" s="85"/>
      <c r="I497" s="85"/>
      <c r="J497" s="73" t="b">
        <v>0</v>
      </c>
      <c r="K497" s="73"/>
      <c r="L497" s="73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  <c r="AL497" s="74"/>
      <c r="AM497" s="74"/>
      <c r="AN497" s="74"/>
      <c r="AO497" s="74"/>
      <c r="AP497" s="74"/>
      <c r="AQ497" s="74"/>
      <c r="AR497" s="74"/>
      <c r="AS497" s="74"/>
      <c r="AT497" s="74"/>
      <c r="AU497" s="74"/>
      <c r="AV497" s="74"/>
      <c r="AW497" s="74"/>
      <c r="AX497" s="74"/>
      <c r="AY497" s="74"/>
      <c r="AZ497" s="74"/>
      <c r="BA497" s="74"/>
      <c r="BB497" s="74"/>
      <c r="BC497" s="74"/>
      <c r="BD497" s="74"/>
      <c r="BE497" s="74"/>
      <c r="BF497" s="74"/>
      <c r="BG497" s="74"/>
      <c r="BH497" s="74"/>
      <c r="BI497" s="74"/>
      <c r="BJ497" s="74"/>
      <c r="BK497" s="74"/>
      <c r="BL497" s="74"/>
      <c r="BM497" s="74"/>
      <c r="BN497" s="74"/>
      <c r="BO497" s="74"/>
      <c r="BP497" s="74"/>
      <c r="BQ497" s="74"/>
      <c r="BR497" s="74"/>
      <c r="BS497" s="74"/>
      <c r="BT497" s="74"/>
      <c r="BU497" s="74"/>
      <c r="BV497" s="74"/>
      <c r="BW497" s="74"/>
      <c r="BX497" s="74"/>
      <c r="BY497" s="74"/>
      <c r="BZ497" s="74"/>
      <c r="CA497" s="74"/>
      <c r="CB497" s="74"/>
      <c r="CC497" s="74"/>
      <c r="CD497" s="74"/>
      <c r="CE497" s="74"/>
      <c r="CF497" s="74"/>
      <c r="CG497" s="74"/>
      <c r="CH497" s="74"/>
      <c r="CI497" s="74"/>
      <c r="CJ497" s="74"/>
      <c r="CK497" s="74"/>
      <c r="CL497" s="74"/>
      <c r="CM497" s="74"/>
      <c r="CN497" s="74"/>
      <c r="CO497" s="74"/>
      <c r="CP497" s="74"/>
      <c r="CQ497" s="74"/>
      <c r="CR497" s="74"/>
      <c r="CS497" s="74"/>
      <c r="CT497" s="74"/>
      <c r="CU497" s="74"/>
      <c r="CV497" s="74"/>
      <c r="CW497" s="74"/>
      <c r="CX497" s="74"/>
      <c r="CY497" s="74"/>
      <c r="CZ497" s="74"/>
      <c r="DA497" s="74"/>
      <c r="DB497" s="74"/>
      <c r="DC497" s="74"/>
      <c r="DD497" s="74"/>
      <c r="DE497" s="74"/>
      <c r="DF497" s="74"/>
      <c r="DG497" s="74"/>
      <c r="DH497" s="74"/>
      <c r="DI497" s="74"/>
      <c r="DJ497" s="74"/>
      <c r="DK497" s="74"/>
      <c r="DL497" s="74"/>
      <c r="DM497" s="74"/>
      <c r="DN497" s="74"/>
      <c r="DO497" s="74"/>
      <c r="DP497" s="74"/>
      <c r="DQ497" s="74"/>
      <c r="DR497" s="74"/>
      <c r="DS497" s="74"/>
      <c r="DT497" s="74"/>
    </row>
    <row r="498">
      <c r="A498" s="76"/>
      <c r="B498" s="86" t="s">
        <v>415</v>
      </c>
      <c r="C498" s="82" t="s">
        <v>102</v>
      </c>
      <c r="D498" s="82" t="s">
        <v>109</v>
      </c>
      <c r="E498" s="84">
        <v>9.0</v>
      </c>
      <c r="F498" s="71"/>
      <c r="G498" s="71"/>
      <c r="H498" s="85"/>
      <c r="I498" s="85"/>
      <c r="J498" s="73" t="b">
        <v>0</v>
      </c>
      <c r="K498" s="73"/>
      <c r="L498" s="73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  <c r="AL498" s="74"/>
      <c r="AM498" s="74"/>
      <c r="AN498" s="74"/>
      <c r="AO498" s="74"/>
      <c r="AP498" s="74"/>
      <c r="AQ498" s="74"/>
      <c r="AR498" s="74"/>
      <c r="AS498" s="74"/>
      <c r="AT498" s="74"/>
      <c r="AU498" s="74"/>
      <c r="AV498" s="74"/>
      <c r="AW498" s="74"/>
      <c r="AX498" s="74"/>
      <c r="AY498" s="74"/>
      <c r="AZ498" s="74"/>
      <c r="BA498" s="74"/>
      <c r="BB498" s="74"/>
      <c r="BC498" s="74"/>
      <c r="BD498" s="74"/>
      <c r="BE498" s="74"/>
      <c r="BF498" s="74"/>
      <c r="BG498" s="74"/>
      <c r="BH498" s="74"/>
      <c r="BI498" s="74"/>
      <c r="BJ498" s="74"/>
      <c r="BK498" s="74"/>
      <c r="BL498" s="74"/>
      <c r="BM498" s="74"/>
      <c r="BN498" s="74"/>
      <c r="BO498" s="74"/>
      <c r="BP498" s="74"/>
      <c r="BQ498" s="74"/>
      <c r="BR498" s="74"/>
      <c r="BS498" s="74"/>
      <c r="BT498" s="74"/>
      <c r="BU498" s="74"/>
      <c r="BV498" s="74"/>
      <c r="BW498" s="74"/>
      <c r="BX498" s="74"/>
      <c r="BY498" s="74"/>
      <c r="BZ498" s="74"/>
      <c r="CA498" s="74"/>
      <c r="CB498" s="74"/>
      <c r="CC498" s="74"/>
      <c r="CD498" s="74"/>
      <c r="CE498" s="74"/>
      <c r="CF498" s="74"/>
      <c r="CG498" s="74"/>
      <c r="CH498" s="74"/>
      <c r="CI498" s="74"/>
      <c r="CJ498" s="74"/>
      <c r="CK498" s="74"/>
      <c r="CL498" s="74"/>
      <c r="CM498" s="74"/>
      <c r="CN498" s="74"/>
      <c r="CO498" s="74"/>
      <c r="CP498" s="74"/>
      <c r="CQ498" s="74"/>
      <c r="CR498" s="74"/>
      <c r="CS498" s="74"/>
      <c r="CT498" s="74"/>
      <c r="CU498" s="74"/>
      <c r="CV498" s="74"/>
      <c r="CW498" s="74"/>
      <c r="CX498" s="74"/>
      <c r="CY498" s="74"/>
      <c r="CZ498" s="74"/>
      <c r="DA498" s="74"/>
      <c r="DB498" s="74"/>
      <c r="DC498" s="74"/>
      <c r="DD498" s="74"/>
      <c r="DE498" s="74"/>
      <c r="DF498" s="74"/>
      <c r="DG498" s="74"/>
      <c r="DH498" s="74"/>
      <c r="DI498" s="74"/>
      <c r="DJ498" s="74"/>
      <c r="DK498" s="74"/>
      <c r="DL498" s="74"/>
      <c r="DM498" s="74"/>
      <c r="DN498" s="74"/>
      <c r="DO498" s="74"/>
      <c r="DP498" s="74"/>
      <c r="DQ498" s="74"/>
      <c r="DR498" s="74"/>
      <c r="DS498" s="74"/>
      <c r="DT498" s="74"/>
    </row>
    <row r="499">
      <c r="A499" s="76"/>
      <c r="B499" s="86" t="s">
        <v>416</v>
      </c>
      <c r="C499" s="82" t="s">
        <v>102</v>
      </c>
      <c r="D499" s="82" t="s">
        <v>109</v>
      </c>
      <c r="E499" s="84">
        <v>10.0</v>
      </c>
      <c r="F499" s="71"/>
      <c r="G499" s="71"/>
      <c r="H499" s="85"/>
      <c r="I499" s="85"/>
      <c r="J499" s="73" t="b">
        <v>0</v>
      </c>
      <c r="K499" s="73"/>
      <c r="L499" s="73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  <c r="AL499" s="74"/>
      <c r="AM499" s="74"/>
      <c r="AN499" s="74"/>
      <c r="AO499" s="74"/>
      <c r="AP499" s="74"/>
      <c r="AQ499" s="74"/>
      <c r="AR499" s="74"/>
      <c r="AS499" s="74"/>
      <c r="AT499" s="74"/>
      <c r="AU499" s="74"/>
      <c r="AV499" s="74"/>
      <c r="AW499" s="74"/>
      <c r="AX499" s="74"/>
      <c r="AY499" s="74"/>
      <c r="AZ499" s="74"/>
      <c r="BA499" s="74"/>
      <c r="BB499" s="74"/>
      <c r="BC499" s="74"/>
      <c r="BD499" s="74"/>
      <c r="BE499" s="74"/>
      <c r="BF499" s="74"/>
      <c r="BG499" s="74"/>
      <c r="BH499" s="74"/>
      <c r="BI499" s="74"/>
      <c r="BJ499" s="74"/>
      <c r="BK499" s="74"/>
      <c r="BL499" s="74"/>
      <c r="BM499" s="74"/>
      <c r="BN499" s="74"/>
      <c r="BO499" s="74"/>
      <c r="BP499" s="74"/>
      <c r="BQ499" s="74"/>
      <c r="BR499" s="74"/>
      <c r="BS499" s="74"/>
      <c r="BT499" s="74"/>
      <c r="BU499" s="74"/>
      <c r="BV499" s="74"/>
      <c r="BW499" s="74"/>
      <c r="BX499" s="74"/>
      <c r="BY499" s="74"/>
      <c r="BZ499" s="74"/>
      <c r="CA499" s="74"/>
      <c r="CB499" s="74"/>
      <c r="CC499" s="74"/>
      <c r="CD499" s="74"/>
      <c r="CE499" s="74"/>
      <c r="CF499" s="74"/>
      <c r="CG499" s="74"/>
      <c r="CH499" s="74"/>
      <c r="CI499" s="74"/>
      <c r="CJ499" s="74"/>
      <c r="CK499" s="74"/>
      <c r="CL499" s="74"/>
      <c r="CM499" s="74"/>
      <c r="CN499" s="74"/>
      <c r="CO499" s="74"/>
      <c r="CP499" s="74"/>
      <c r="CQ499" s="74"/>
      <c r="CR499" s="74"/>
      <c r="CS499" s="74"/>
      <c r="CT499" s="74"/>
      <c r="CU499" s="74"/>
      <c r="CV499" s="74"/>
      <c r="CW499" s="74"/>
      <c r="CX499" s="74"/>
      <c r="CY499" s="74"/>
      <c r="CZ499" s="74"/>
      <c r="DA499" s="74"/>
      <c r="DB499" s="74"/>
      <c r="DC499" s="74"/>
      <c r="DD499" s="74"/>
      <c r="DE499" s="74"/>
      <c r="DF499" s="74"/>
      <c r="DG499" s="74"/>
      <c r="DH499" s="74"/>
      <c r="DI499" s="74"/>
      <c r="DJ499" s="74"/>
      <c r="DK499" s="74"/>
      <c r="DL499" s="74"/>
      <c r="DM499" s="74"/>
      <c r="DN499" s="74"/>
      <c r="DO499" s="74"/>
      <c r="DP499" s="74"/>
      <c r="DQ499" s="74"/>
      <c r="DR499" s="74"/>
      <c r="DS499" s="74"/>
      <c r="DT499" s="74"/>
    </row>
    <row r="500">
      <c r="A500" s="76"/>
      <c r="B500" s="86" t="s">
        <v>417</v>
      </c>
      <c r="C500" s="82" t="s">
        <v>102</v>
      </c>
      <c r="D500" s="82" t="s">
        <v>109</v>
      </c>
      <c r="E500" s="84">
        <v>10.0</v>
      </c>
      <c r="F500" s="71"/>
      <c r="G500" s="71"/>
      <c r="H500" s="85"/>
      <c r="I500" s="85"/>
      <c r="J500" s="73" t="b">
        <v>0</v>
      </c>
      <c r="K500" s="73"/>
      <c r="L500" s="73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  <c r="AL500" s="74"/>
      <c r="AM500" s="74"/>
      <c r="AN500" s="74"/>
      <c r="AO500" s="74"/>
      <c r="AP500" s="74"/>
      <c r="AQ500" s="74"/>
      <c r="AR500" s="74"/>
      <c r="AS500" s="74"/>
      <c r="AT500" s="74"/>
      <c r="AU500" s="74"/>
      <c r="AV500" s="74"/>
      <c r="AW500" s="74"/>
      <c r="AX500" s="74"/>
      <c r="AY500" s="74"/>
      <c r="AZ500" s="74"/>
      <c r="BA500" s="74"/>
      <c r="BB500" s="74"/>
      <c r="BC500" s="74"/>
      <c r="BD500" s="74"/>
      <c r="BE500" s="74"/>
      <c r="BF500" s="74"/>
      <c r="BG500" s="74"/>
      <c r="BH500" s="74"/>
      <c r="BI500" s="74"/>
      <c r="BJ500" s="74"/>
      <c r="BK500" s="74"/>
      <c r="BL500" s="74"/>
      <c r="BM500" s="74"/>
      <c r="BN500" s="74"/>
      <c r="BO500" s="74"/>
      <c r="BP500" s="74"/>
      <c r="BQ500" s="74"/>
      <c r="BR500" s="74"/>
      <c r="BS500" s="74"/>
      <c r="BT500" s="74"/>
      <c r="BU500" s="74"/>
      <c r="BV500" s="74"/>
      <c r="BW500" s="74"/>
      <c r="BX500" s="74"/>
      <c r="BY500" s="74"/>
      <c r="BZ500" s="74"/>
      <c r="CA500" s="74"/>
      <c r="CB500" s="74"/>
      <c r="CC500" s="74"/>
      <c r="CD500" s="74"/>
      <c r="CE500" s="74"/>
      <c r="CF500" s="74"/>
      <c r="CG500" s="74"/>
      <c r="CH500" s="74"/>
      <c r="CI500" s="74"/>
      <c r="CJ500" s="74"/>
      <c r="CK500" s="74"/>
      <c r="CL500" s="74"/>
      <c r="CM500" s="74"/>
      <c r="CN500" s="74"/>
      <c r="CO500" s="74"/>
      <c r="CP500" s="74"/>
      <c r="CQ500" s="74"/>
      <c r="CR500" s="74"/>
      <c r="CS500" s="74"/>
      <c r="CT500" s="74"/>
      <c r="CU500" s="74"/>
      <c r="CV500" s="74"/>
      <c r="CW500" s="74"/>
      <c r="CX500" s="74"/>
      <c r="CY500" s="74"/>
      <c r="CZ500" s="74"/>
      <c r="DA500" s="74"/>
      <c r="DB500" s="74"/>
      <c r="DC500" s="74"/>
      <c r="DD500" s="74"/>
      <c r="DE500" s="74"/>
      <c r="DF500" s="74"/>
      <c r="DG500" s="74"/>
      <c r="DH500" s="74"/>
      <c r="DI500" s="74"/>
      <c r="DJ500" s="74"/>
      <c r="DK500" s="74"/>
      <c r="DL500" s="74"/>
      <c r="DM500" s="74"/>
      <c r="DN500" s="74"/>
      <c r="DO500" s="74"/>
      <c r="DP500" s="74"/>
      <c r="DQ500" s="74"/>
      <c r="DR500" s="74"/>
      <c r="DS500" s="74"/>
      <c r="DT500" s="74"/>
    </row>
    <row r="501">
      <c r="A501" s="76"/>
      <c r="B501" s="86" t="s">
        <v>407</v>
      </c>
      <c r="C501" s="82" t="s">
        <v>102</v>
      </c>
      <c r="D501" s="82" t="s">
        <v>59</v>
      </c>
      <c r="E501" s="84">
        <v>10.0</v>
      </c>
      <c r="F501" s="71"/>
      <c r="G501" s="71"/>
      <c r="H501" s="85"/>
      <c r="I501" s="85"/>
      <c r="J501" s="73" t="b">
        <v>0</v>
      </c>
      <c r="K501" s="73"/>
      <c r="L501" s="73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  <c r="AV501" s="74"/>
      <c r="AW501" s="74"/>
      <c r="AX501" s="74"/>
      <c r="AY501" s="74"/>
      <c r="AZ501" s="74"/>
      <c r="BA501" s="74"/>
      <c r="BB501" s="74"/>
      <c r="BC501" s="74"/>
      <c r="BD501" s="74"/>
      <c r="BE501" s="74"/>
      <c r="BF501" s="74"/>
      <c r="BG501" s="74"/>
      <c r="BH501" s="74"/>
      <c r="BI501" s="74"/>
      <c r="BJ501" s="74"/>
      <c r="BK501" s="74"/>
      <c r="BL501" s="74"/>
      <c r="BM501" s="74"/>
      <c r="BN501" s="74"/>
      <c r="BO501" s="74"/>
      <c r="BP501" s="74"/>
      <c r="BQ501" s="74"/>
      <c r="BR501" s="74"/>
      <c r="BS501" s="74"/>
      <c r="BT501" s="74"/>
      <c r="BU501" s="74"/>
      <c r="BV501" s="74"/>
      <c r="BW501" s="74"/>
      <c r="BX501" s="74"/>
      <c r="BY501" s="74"/>
      <c r="BZ501" s="74"/>
      <c r="CA501" s="74"/>
      <c r="CB501" s="74"/>
      <c r="CC501" s="74"/>
      <c r="CD501" s="74"/>
      <c r="CE501" s="74"/>
      <c r="CF501" s="74"/>
      <c r="CG501" s="74"/>
      <c r="CH501" s="74"/>
      <c r="CI501" s="74"/>
      <c r="CJ501" s="74"/>
      <c r="CK501" s="74"/>
      <c r="CL501" s="74"/>
      <c r="CM501" s="74"/>
      <c r="CN501" s="74"/>
      <c r="CO501" s="74"/>
      <c r="CP501" s="74"/>
      <c r="CQ501" s="74"/>
      <c r="CR501" s="74"/>
      <c r="CS501" s="74"/>
      <c r="CT501" s="74"/>
      <c r="CU501" s="74"/>
      <c r="CV501" s="74"/>
      <c r="CW501" s="74"/>
      <c r="CX501" s="74"/>
      <c r="CY501" s="74"/>
      <c r="CZ501" s="74"/>
      <c r="DA501" s="74"/>
      <c r="DB501" s="74"/>
      <c r="DC501" s="74"/>
      <c r="DD501" s="74"/>
      <c r="DE501" s="74"/>
      <c r="DF501" s="74"/>
      <c r="DG501" s="74"/>
      <c r="DH501" s="74"/>
      <c r="DI501" s="74"/>
      <c r="DJ501" s="74"/>
      <c r="DK501" s="74"/>
      <c r="DL501" s="74"/>
      <c r="DM501" s="74"/>
      <c r="DN501" s="74"/>
      <c r="DO501" s="74"/>
      <c r="DP501" s="74"/>
      <c r="DQ501" s="74"/>
      <c r="DR501" s="74"/>
      <c r="DS501" s="74"/>
      <c r="DT501" s="74"/>
    </row>
    <row r="502">
      <c r="A502" s="76"/>
      <c r="B502" s="86" t="s">
        <v>418</v>
      </c>
      <c r="C502" s="82" t="s">
        <v>102</v>
      </c>
      <c r="D502" s="82" t="s">
        <v>82</v>
      </c>
      <c r="E502" s="84">
        <v>10.0</v>
      </c>
      <c r="F502" s="71"/>
      <c r="G502" s="71"/>
      <c r="H502" s="85"/>
      <c r="I502" s="85"/>
      <c r="J502" s="73" t="b">
        <v>0</v>
      </c>
      <c r="K502" s="73"/>
      <c r="L502" s="73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  <c r="AL502" s="74"/>
      <c r="AM502" s="74"/>
      <c r="AN502" s="74"/>
      <c r="AO502" s="74"/>
      <c r="AP502" s="74"/>
      <c r="AQ502" s="74"/>
      <c r="AR502" s="74"/>
      <c r="AS502" s="74"/>
      <c r="AT502" s="74"/>
      <c r="AU502" s="74"/>
      <c r="AV502" s="74"/>
      <c r="AW502" s="74"/>
      <c r="AX502" s="74"/>
      <c r="AY502" s="74"/>
      <c r="AZ502" s="74"/>
      <c r="BA502" s="74"/>
      <c r="BB502" s="74"/>
      <c r="BC502" s="74"/>
      <c r="BD502" s="74"/>
      <c r="BE502" s="74"/>
      <c r="BF502" s="74"/>
      <c r="BG502" s="74"/>
      <c r="BH502" s="74"/>
      <c r="BI502" s="74"/>
      <c r="BJ502" s="74"/>
      <c r="BK502" s="74"/>
      <c r="BL502" s="74"/>
      <c r="BM502" s="74"/>
      <c r="BN502" s="74"/>
      <c r="BO502" s="74"/>
      <c r="BP502" s="74"/>
      <c r="BQ502" s="74"/>
      <c r="BR502" s="74"/>
      <c r="BS502" s="74"/>
      <c r="BT502" s="74"/>
      <c r="BU502" s="74"/>
      <c r="BV502" s="74"/>
      <c r="BW502" s="74"/>
      <c r="BX502" s="74"/>
      <c r="BY502" s="74"/>
      <c r="BZ502" s="74"/>
      <c r="CA502" s="74"/>
      <c r="CB502" s="74"/>
      <c r="CC502" s="74"/>
      <c r="CD502" s="74"/>
      <c r="CE502" s="74"/>
      <c r="CF502" s="74"/>
      <c r="CG502" s="74"/>
      <c r="CH502" s="74"/>
      <c r="CI502" s="74"/>
      <c r="CJ502" s="74"/>
      <c r="CK502" s="74"/>
      <c r="CL502" s="74"/>
      <c r="CM502" s="74"/>
      <c r="CN502" s="74"/>
      <c r="CO502" s="74"/>
      <c r="CP502" s="74"/>
      <c r="CQ502" s="74"/>
      <c r="CR502" s="74"/>
      <c r="CS502" s="74"/>
      <c r="CT502" s="74"/>
      <c r="CU502" s="74"/>
      <c r="CV502" s="74"/>
      <c r="CW502" s="74"/>
      <c r="CX502" s="74"/>
      <c r="CY502" s="74"/>
      <c r="CZ502" s="74"/>
      <c r="DA502" s="74"/>
      <c r="DB502" s="74"/>
      <c r="DC502" s="74"/>
      <c r="DD502" s="74"/>
      <c r="DE502" s="74"/>
      <c r="DF502" s="74"/>
      <c r="DG502" s="74"/>
      <c r="DH502" s="74"/>
      <c r="DI502" s="74"/>
      <c r="DJ502" s="74"/>
      <c r="DK502" s="74"/>
      <c r="DL502" s="74"/>
      <c r="DM502" s="74"/>
      <c r="DN502" s="74"/>
      <c r="DO502" s="74"/>
      <c r="DP502" s="74"/>
      <c r="DQ502" s="74"/>
      <c r="DR502" s="74"/>
      <c r="DS502" s="74"/>
      <c r="DT502" s="74"/>
    </row>
    <row r="503">
      <c r="A503" s="76"/>
      <c r="B503" s="86" t="s">
        <v>419</v>
      </c>
      <c r="C503" s="82" t="s">
        <v>102</v>
      </c>
      <c r="D503" s="82" t="s">
        <v>82</v>
      </c>
      <c r="E503" s="84">
        <v>10.0</v>
      </c>
      <c r="F503" s="71"/>
      <c r="G503" s="71"/>
      <c r="H503" s="85"/>
      <c r="I503" s="85"/>
      <c r="J503" s="73" t="b">
        <v>0</v>
      </c>
      <c r="K503" s="73"/>
      <c r="L503" s="73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  <c r="AV503" s="74"/>
      <c r="AW503" s="74"/>
      <c r="AX503" s="74"/>
      <c r="AY503" s="74"/>
      <c r="AZ503" s="74"/>
      <c r="BA503" s="74"/>
      <c r="BB503" s="74"/>
      <c r="BC503" s="74"/>
      <c r="BD503" s="74"/>
      <c r="BE503" s="74"/>
      <c r="BF503" s="74"/>
      <c r="BG503" s="74"/>
      <c r="BH503" s="74"/>
      <c r="BI503" s="74"/>
      <c r="BJ503" s="74"/>
      <c r="BK503" s="74"/>
      <c r="BL503" s="74"/>
      <c r="BM503" s="74"/>
      <c r="BN503" s="74"/>
      <c r="BO503" s="74"/>
      <c r="BP503" s="74"/>
      <c r="BQ503" s="74"/>
      <c r="BR503" s="74"/>
      <c r="BS503" s="74"/>
      <c r="BT503" s="74"/>
      <c r="BU503" s="74"/>
      <c r="BV503" s="74"/>
      <c r="BW503" s="74"/>
      <c r="BX503" s="74"/>
      <c r="BY503" s="74"/>
      <c r="BZ503" s="74"/>
      <c r="CA503" s="74"/>
      <c r="CB503" s="74"/>
      <c r="CC503" s="74"/>
      <c r="CD503" s="74"/>
      <c r="CE503" s="74"/>
      <c r="CF503" s="74"/>
      <c r="CG503" s="74"/>
      <c r="CH503" s="74"/>
      <c r="CI503" s="74"/>
      <c r="CJ503" s="74"/>
      <c r="CK503" s="74"/>
      <c r="CL503" s="74"/>
      <c r="CM503" s="74"/>
      <c r="CN503" s="74"/>
      <c r="CO503" s="74"/>
      <c r="CP503" s="74"/>
      <c r="CQ503" s="74"/>
      <c r="CR503" s="74"/>
      <c r="CS503" s="74"/>
      <c r="CT503" s="74"/>
      <c r="CU503" s="74"/>
      <c r="CV503" s="74"/>
      <c r="CW503" s="74"/>
      <c r="CX503" s="74"/>
      <c r="CY503" s="74"/>
      <c r="CZ503" s="74"/>
      <c r="DA503" s="74"/>
      <c r="DB503" s="74"/>
      <c r="DC503" s="74"/>
      <c r="DD503" s="74"/>
      <c r="DE503" s="74"/>
      <c r="DF503" s="74"/>
      <c r="DG503" s="74"/>
      <c r="DH503" s="74"/>
      <c r="DI503" s="74"/>
      <c r="DJ503" s="74"/>
      <c r="DK503" s="74"/>
      <c r="DL503" s="74"/>
      <c r="DM503" s="74"/>
      <c r="DN503" s="74"/>
      <c r="DO503" s="74"/>
      <c r="DP503" s="74"/>
      <c r="DQ503" s="74"/>
      <c r="DR503" s="74"/>
      <c r="DS503" s="74"/>
      <c r="DT503" s="74"/>
    </row>
    <row r="504">
      <c r="A504" s="76"/>
      <c r="B504" s="86" t="s">
        <v>420</v>
      </c>
      <c r="C504" s="82" t="s">
        <v>102</v>
      </c>
      <c r="D504" s="82" t="s">
        <v>82</v>
      </c>
      <c r="E504" s="84">
        <v>10.0</v>
      </c>
      <c r="F504" s="71"/>
      <c r="G504" s="71"/>
      <c r="H504" s="85"/>
      <c r="I504" s="85"/>
      <c r="J504" s="73" t="b">
        <v>0</v>
      </c>
      <c r="K504" s="73"/>
      <c r="L504" s="73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  <c r="AV504" s="74"/>
      <c r="AW504" s="74"/>
      <c r="AX504" s="74"/>
      <c r="AY504" s="74"/>
      <c r="AZ504" s="74"/>
      <c r="BA504" s="74"/>
      <c r="BB504" s="74"/>
      <c r="BC504" s="74"/>
      <c r="BD504" s="74"/>
      <c r="BE504" s="74"/>
      <c r="BF504" s="74"/>
      <c r="BG504" s="74"/>
      <c r="BH504" s="74"/>
      <c r="BI504" s="74"/>
      <c r="BJ504" s="74"/>
      <c r="BK504" s="74"/>
      <c r="BL504" s="74"/>
      <c r="BM504" s="74"/>
      <c r="BN504" s="74"/>
      <c r="BO504" s="74"/>
      <c r="BP504" s="74"/>
      <c r="BQ504" s="74"/>
      <c r="BR504" s="74"/>
      <c r="BS504" s="74"/>
      <c r="BT504" s="74"/>
      <c r="BU504" s="74"/>
      <c r="BV504" s="74"/>
      <c r="BW504" s="74"/>
      <c r="BX504" s="74"/>
      <c r="BY504" s="74"/>
      <c r="BZ504" s="74"/>
      <c r="CA504" s="74"/>
      <c r="CB504" s="74"/>
      <c r="CC504" s="74"/>
      <c r="CD504" s="74"/>
      <c r="CE504" s="74"/>
      <c r="CF504" s="74"/>
      <c r="CG504" s="74"/>
      <c r="CH504" s="74"/>
      <c r="CI504" s="74"/>
      <c r="CJ504" s="74"/>
      <c r="CK504" s="74"/>
      <c r="CL504" s="74"/>
      <c r="CM504" s="74"/>
      <c r="CN504" s="74"/>
      <c r="CO504" s="74"/>
      <c r="CP504" s="74"/>
      <c r="CQ504" s="74"/>
      <c r="CR504" s="74"/>
      <c r="CS504" s="74"/>
      <c r="CT504" s="74"/>
      <c r="CU504" s="74"/>
      <c r="CV504" s="74"/>
      <c r="CW504" s="74"/>
      <c r="CX504" s="74"/>
      <c r="CY504" s="74"/>
      <c r="CZ504" s="74"/>
      <c r="DA504" s="74"/>
      <c r="DB504" s="74"/>
      <c r="DC504" s="74"/>
      <c r="DD504" s="74"/>
      <c r="DE504" s="74"/>
      <c r="DF504" s="74"/>
      <c r="DG504" s="74"/>
      <c r="DH504" s="74"/>
      <c r="DI504" s="74"/>
      <c r="DJ504" s="74"/>
      <c r="DK504" s="74"/>
      <c r="DL504" s="74"/>
      <c r="DM504" s="74"/>
      <c r="DN504" s="74"/>
      <c r="DO504" s="74"/>
      <c r="DP504" s="74"/>
      <c r="DQ504" s="74"/>
      <c r="DR504" s="74"/>
      <c r="DS504" s="74"/>
      <c r="DT504" s="74"/>
    </row>
    <row r="505">
      <c r="A505" s="76"/>
      <c r="B505" s="86" t="s">
        <v>420</v>
      </c>
      <c r="C505" s="82" t="s">
        <v>102</v>
      </c>
      <c r="D505" s="82" t="s">
        <v>82</v>
      </c>
      <c r="E505" s="84">
        <v>10.0</v>
      </c>
      <c r="F505" s="71"/>
      <c r="G505" s="71"/>
      <c r="H505" s="85"/>
      <c r="I505" s="85"/>
      <c r="J505" s="73" t="b">
        <v>0</v>
      </c>
      <c r="K505" s="73"/>
      <c r="L505" s="73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  <c r="AV505" s="74"/>
      <c r="AW505" s="74"/>
      <c r="AX505" s="74"/>
      <c r="AY505" s="74"/>
      <c r="AZ505" s="74"/>
      <c r="BA505" s="74"/>
      <c r="BB505" s="74"/>
      <c r="BC505" s="74"/>
      <c r="BD505" s="74"/>
      <c r="BE505" s="74"/>
      <c r="BF505" s="74"/>
      <c r="BG505" s="74"/>
      <c r="BH505" s="74"/>
      <c r="BI505" s="74"/>
      <c r="BJ505" s="74"/>
      <c r="BK505" s="74"/>
      <c r="BL505" s="74"/>
      <c r="BM505" s="74"/>
      <c r="BN505" s="74"/>
      <c r="BO505" s="74"/>
      <c r="BP505" s="74"/>
      <c r="BQ505" s="74"/>
      <c r="BR505" s="74"/>
      <c r="BS505" s="74"/>
      <c r="BT505" s="74"/>
      <c r="BU505" s="74"/>
      <c r="BV505" s="74"/>
      <c r="BW505" s="74"/>
      <c r="BX505" s="74"/>
      <c r="BY505" s="74"/>
      <c r="BZ505" s="74"/>
      <c r="CA505" s="74"/>
      <c r="CB505" s="74"/>
      <c r="CC505" s="74"/>
      <c r="CD505" s="74"/>
      <c r="CE505" s="74"/>
      <c r="CF505" s="74"/>
      <c r="CG505" s="74"/>
      <c r="CH505" s="74"/>
      <c r="CI505" s="74"/>
      <c r="CJ505" s="74"/>
      <c r="CK505" s="74"/>
      <c r="CL505" s="74"/>
      <c r="CM505" s="74"/>
      <c r="CN505" s="74"/>
      <c r="CO505" s="74"/>
      <c r="CP505" s="74"/>
      <c r="CQ505" s="74"/>
      <c r="CR505" s="74"/>
      <c r="CS505" s="74"/>
      <c r="CT505" s="74"/>
      <c r="CU505" s="74"/>
      <c r="CV505" s="74"/>
      <c r="CW505" s="74"/>
      <c r="CX505" s="74"/>
      <c r="CY505" s="74"/>
      <c r="CZ505" s="74"/>
      <c r="DA505" s="74"/>
      <c r="DB505" s="74"/>
      <c r="DC505" s="74"/>
      <c r="DD505" s="74"/>
      <c r="DE505" s="74"/>
      <c r="DF505" s="74"/>
      <c r="DG505" s="74"/>
      <c r="DH505" s="74"/>
      <c r="DI505" s="74"/>
      <c r="DJ505" s="74"/>
      <c r="DK505" s="74"/>
      <c r="DL505" s="74"/>
      <c r="DM505" s="74"/>
      <c r="DN505" s="74"/>
      <c r="DO505" s="74"/>
      <c r="DP505" s="74"/>
      <c r="DQ505" s="74"/>
      <c r="DR505" s="74"/>
      <c r="DS505" s="74"/>
      <c r="DT505" s="74"/>
    </row>
    <row r="506">
      <c r="A506" s="76"/>
      <c r="B506" s="86" t="s">
        <v>421</v>
      </c>
      <c r="C506" s="82" t="s">
        <v>102</v>
      </c>
      <c r="D506" s="82" t="s">
        <v>140</v>
      </c>
      <c r="E506" s="88"/>
      <c r="F506" s="71"/>
      <c r="G506" s="71"/>
      <c r="H506" s="85"/>
      <c r="I506" s="85"/>
      <c r="J506" s="73" t="b">
        <v>0</v>
      </c>
      <c r="K506" s="73"/>
      <c r="L506" s="73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  <c r="AV506" s="74"/>
      <c r="AW506" s="74"/>
      <c r="AX506" s="74"/>
      <c r="AY506" s="74"/>
      <c r="AZ506" s="74"/>
      <c r="BA506" s="74"/>
      <c r="BB506" s="74"/>
      <c r="BC506" s="74"/>
      <c r="BD506" s="74"/>
      <c r="BE506" s="74"/>
      <c r="BF506" s="74"/>
      <c r="BG506" s="74"/>
      <c r="BH506" s="74"/>
      <c r="BI506" s="74"/>
      <c r="BJ506" s="74"/>
      <c r="BK506" s="74"/>
      <c r="BL506" s="74"/>
      <c r="BM506" s="74"/>
      <c r="BN506" s="74"/>
      <c r="BO506" s="74"/>
      <c r="BP506" s="74"/>
      <c r="BQ506" s="74"/>
      <c r="BR506" s="74"/>
      <c r="BS506" s="74"/>
      <c r="BT506" s="74"/>
      <c r="BU506" s="74"/>
      <c r="BV506" s="74"/>
      <c r="BW506" s="74"/>
      <c r="BX506" s="74"/>
      <c r="BY506" s="74"/>
      <c r="BZ506" s="74"/>
      <c r="CA506" s="74"/>
      <c r="CB506" s="74"/>
      <c r="CC506" s="74"/>
      <c r="CD506" s="74"/>
      <c r="CE506" s="74"/>
      <c r="CF506" s="74"/>
      <c r="CG506" s="74"/>
      <c r="CH506" s="74"/>
      <c r="CI506" s="74"/>
      <c r="CJ506" s="74"/>
      <c r="CK506" s="74"/>
      <c r="CL506" s="74"/>
      <c r="CM506" s="74"/>
      <c r="CN506" s="74"/>
      <c r="CO506" s="74"/>
      <c r="CP506" s="74"/>
      <c r="CQ506" s="74"/>
      <c r="CR506" s="74"/>
      <c r="CS506" s="74"/>
      <c r="CT506" s="74"/>
      <c r="CU506" s="74"/>
      <c r="CV506" s="74"/>
      <c r="CW506" s="74"/>
      <c r="CX506" s="74"/>
      <c r="CY506" s="74"/>
      <c r="CZ506" s="74"/>
      <c r="DA506" s="74"/>
      <c r="DB506" s="74"/>
      <c r="DC506" s="74"/>
      <c r="DD506" s="74"/>
      <c r="DE506" s="74"/>
      <c r="DF506" s="74"/>
      <c r="DG506" s="74"/>
      <c r="DH506" s="74"/>
      <c r="DI506" s="74"/>
      <c r="DJ506" s="74"/>
      <c r="DK506" s="74"/>
      <c r="DL506" s="74"/>
      <c r="DM506" s="74"/>
      <c r="DN506" s="74"/>
      <c r="DO506" s="74"/>
      <c r="DP506" s="74"/>
      <c r="DQ506" s="74"/>
      <c r="DR506" s="74"/>
      <c r="DS506" s="74"/>
      <c r="DT506" s="74"/>
    </row>
    <row r="507">
      <c r="A507" s="76"/>
      <c r="B507" s="86" t="s">
        <v>421</v>
      </c>
      <c r="C507" s="82" t="s">
        <v>102</v>
      </c>
      <c r="D507" s="82" t="s">
        <v>140</v>
      </c>
      <c r="E507" s="88"/>
      <c r="F507" s="71"/>
      <c r="G507" s="71"/>
      <c r="H507" s="85"/>
      <c r="I507" s="85"/>
      <c r="J507" s="73" t="b">
        <v>0</v>
      </c>
      <c r="K507" s="73"/>
      <c r="L507" s="73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  <c r="AV507" s="74"/>
      <c r="AW507" s="74"/>
      <c r="AX507" s="74"/>
      <c r="AY507" s="74"/>
      <c r="AZ507" s="74"/>
      <c r="BA507" s="74"/>
      <c r="BB507" s="74"/>
      <c r="BC507" s="74"/>
      <c r="BD507" s="74"/>
      <c r="BE507" s="74"/>
      <c r="BF507" s="74"/>
      <c r="BG507" s="74"/>
      <c r="BH507" s="74"/>
      <c r="BI507" s="74"/>
      <c r="BJ507" s="74"/>
      <c r="BK507" s="74"/>
      <c r="BL507" s="74"/>
      <c r="BM507" s="74"/>
      <c r="BN507" s="74"/>
      <c r="BO507" s="74"/>
      <c r="BP507" s="74"/>
      <c r="BQ507" s="74"/>
      <c r="BR507" s="74"/>
      <c r="BS507" s="74"/>
      <c r="BT507" s="74"/>
      <c r="BU507" s="74"/>
      <c r="BV507" s="74"/>
      <c r="BW507" s="74"/>
      <c r="BX507" s="74"/>
      <c r="BY507" s="74"/>
      <c r="BZ507" s="74"/>
      <c r="CA507" s="74"/>
      <c r="CB507" s="74"/>
      <c r="CC507" s="74"/>
      <c r="CD507" s="74"/>
      <c r="CE507" s="74"/>
      <c r="CF507" s="74"/>
      <c r="CG507" s="74"/>
      <c r="CH507" s="74"/>
      <c r="CI507" s="74"/>
      <c r="CJ507" s="74"/>
      <c r="CK507" s="74"/>
      <c r="CL507" s="74"/>
      <c r="CM507" s="74"/>
      <c r="CN507" s="74"/>
      <c r="CO507" s="74"/>
      <c r="CP507" s="74"/>
      <c r="CQ507" s="74"/>
      <c r="CR507" s="74"/>
      <c r="CS507" s="74"/>
      <c r="CT507" s="74"/>
      <c r="CU507" s="74"/>
      <c r="CV507" s="74"/>
      <c r="CW507" s="74"/>
      <c r="CX507" s="74"/>
      <c r="CY507" s="74"/>
      <c r="CZ507" s="74"/>
      <c r="DA507" s="74"/>
      <c r="DB507" s="74"/>
      <c r="DC507" s="74"/>
      <c r="DD507" s="74"/>
      <c r="DE507" s="74"/>
      <c r="DF507" s="74"/>
      <c r="DG507" s="74"/>
      <c r="DH507" s="74"/>
      <c r="DI507" s="74"/>
      <c r="DJ507" s="74"/>
      <c r="DK507" s="74"/>
      <c r="DL507" s="74"/>
      <c r="DM507" s="74"/>
      <c r="DN507" s="74"/>
      <c r="DO507" s="74"/>
      <c r="DP507" s="74"/>
      <c r="DQ507" s="74"/>
      <c r="DR507" s="74"/>
      <c r="DS507" s="74"/>
      <c r="DT507" s="74"/>
    </row>
    <row r="508">
      <c r="A508" s="76"/>
      <c r="B508" s="86" t="s">
        <v>420</v>
      </c>
      <c r="C508" s="82" t="s">
        <v>102</v>
      </c>
      <c r="D508" s="82" t="s">
        <v>140</v>
      </c>
      <c r="E508" s="88"/>
      <c r="F508" s="71"/>
      <c r="G508" s="71"/>
      <c r="H508" s="85"/>
      <c r="I508" s="85"/>
      <c r="J508" s="73" t="b">
        <v>0</v>
      </c>
      <c r="K508" s="73"/>
      <c r="L508" s="73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74"/>
      <c r="AY508" s="74"/>
      <c r="AZ508" s="74"/>
      <c r="BA508" s="74"/>
      <c r="BB508" s="74"/>
      <c r="BC508" s="74"/>
      <c r="BD508" s="74"/>
      <c r="BE508" s="74"/>
      <c r="BF508" s="74"/>
      <c r="BG508" s="74"/>
      <c r="BH508" s="74"/>
      <c r="BI508" s="74"/>
      <c r="BJ508" s="74"/>
      <c r="BK508" s="74"/>
      <c r="BL508" s="74"/>
      <c r="BM508" s="74"/>
      <c r="BN508" s="74"/>
      <c r="BO508" s="74"/>
      <c r="BP508" s="74"/>
      <c r="BQ508" s="74"/>
      <c r="BR508" s="74"/>
      <c r="BS508" s="74"/>
      <c r="BT508" s="74"/>
      <c r="BU508" s="74"/>
      <c r="BV508" s="74"/>
      <c r="BW508" s="74"/>
      <c r="BX508" s="74"/>
      <c r="BY508" s="74"/>
      <c r="BZ508" s="74"/>
      <c r="CA508" s="74"/>
      <c r="CB508" s="74"/>
      <c r="CC508" s="74"/>
      <c r="CD508" s="74"/>
      <c r="CE508" s="74"/>
      <c r="CF508" s="74"/>
      <c r="CG508" s="74"/>
      <c r="CH508" s="74"/>
      <c r="CI508" s="74"/>
      <c r="CJ508" s="74"/>
      <c r="CK508" s="74"/>
      <c r="CL508" s="74"/>
      <c r="CM508" s="74"/>
      <c r="CN508" s="74"/>
      <c r="CO508" s="74"/>
      <c r="CP508" s="74"/>
      <c r="CQ508" s="74"/>
      <c r="CR508" s="74"/>
      <c r="CS508" s="74"/>
      <c r="CT508" s="74"/>
      <c r="CU508" s="74"/>
      <c r="CV508" s="74"/>
      <c r="CW508" s="74"/>
      <c r="CX508" s="74"/>
      <c r="CY508" s="74"/>
      <c r="CZ508" s="74"/>
      <c r="DA508" s="74"/>
      <c r="DB508" s="74"/>
      <c r="DC508" s="74"/>
      <c r="DD508" s="74"/>
      <c r="DE508" s="74"/>
      <c r="DF508" s="74"/>
      <c r="DG508" s="74"/>
      <c r="DH508" s="74"/>
      <c r="DI508" s="74"/>
      <c r="DJ508" s="74"/>
      <c r="DK508" s="74"/>
      <c r="DL508" s="74"/>
      <c r="DM508" s="74"/>
      <c r="DN508" s="74"/>
      <c r="DO508" s="74"/>
      <c r="DP508" s="74"/>
      <c r="DQ508" s="74"/>
      <c r="DR508" s="74"/>
      <c r="DS508" s="74"/>
      <c r="DT508" s="74"/>
    </row>
    <row r="509">
      <c r="A509" s="76"/>
      <c r="B509" s="86" t="s">
        <v>422</v>
      </c>
      <c r="C509" s="82" t="s">
        <v>102</v>
      </c>
      <c r="D509" s="82" t="s">
        <v>140</v>
      </c>
      <c r="E509" s="88"/>
      <c r="F509" s="71"/>
      <c r="G509" s="71"/>
      <c r="H509" s="85"/>
      <c r="I509" s="85"/>
      <c r="J509" s="73" t="b">
        <v>0</v>
      </c>
      <c r="K509" s="73"/>
      <c r="L509" s="73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  <c r="AV509" s="74"/>
      <c r="AW509" s="74"/>
      <c r="AX509" s="74"/>
      <c r="AY509" s="74"/>
      <c r="AZ509" s="74"/>
      <c r="BA509" s="74"/>
      <c r="BB509" s="74"/>
      <c r="BC509" s="74"/>
      <c r="BD509" s="74"/>
      <c r="BE509" s="74"/>
      <c r="BF509" s="74"/>
      <c r="BG509" s="74"/>
      <c r="BH509" s="74"/>
      <c r="BI509" s="74"/>
      <c r="BJ509" s="74"/>
      <c r="BK509" s="74"/>
      <c r="BL509" s="74"/>
      <c r="BM509" s="74"/>
      <c r="BN509" s="74"/>
      <c r="BO509" s="74"/>
      <c r="BP509" s="74"/>
      <c r="BQ509" s="74"/>
      <c r="BR509" s="74"/>
      <c r="BS509" s="74"/>
      <c r="BT509" s="74"/>
      <c r="BU509" s="74"/>
      <c r="BV509" s="74"/>
      <c r="BW509" s="74"/>
      <c r="BX509" s="74"/>
      <c r="BY509" s="74"/>
      <c r="BZ509" s="74"/>
      <c r="CA509" s="74"/>
      <c r="CB509" s="74"/>
      <c r="CC509" s="74"/>
      <c r="CD509" s="74"/>
      <c r="CE509" s="74"/>
      <c r="CF509" s="74"/>
      <c r="CG509" s="74"/>
      <c r="CH509" s="74"/>
      <c r="CI509" s="74"/>
      <c r="CJ509" s="74"/>
      <c r="CK509" s="74"/>
      <c r="CL509" s="74"/>
      <c r="CM509" s="74"/>
      <c r="CN509" s="74"/>
      <c r="CO509" s="74"/>
      <c r="CP509" s="74"/>
      <c r="CQ509" s="74"/>
      <c r="CR509" s="74"/>
      <c r="CS509" s="74"/>
      <c r="CT509" s="74"/>
      <c r="CU509" s="74"/>
      <c r="CV509" s="74"/>
      <c r="CW509" s="74"/>
      <c r="CX509" s="74"/>
      <c r="CY509" s="74"/>
      <c r="CZ509" s="74"/>
      <c r="DA509" s="74"/>
      <c r="DB509" s="74"/>
      <c r="DC509" s="74"/>
      <c r="DD509" s="74"/>
      <c r="DE509" s="74"/>
      <c r="DF509" s="74"/>
      <c r="DG509" s="74"/>
      <c r="DH509" s="74"/>
      <c r="DI509" s="74"/>
      <c r="DJ509" s="74"/>
      <c r="DK509" s="74"/>
      <c r="DL509" s="74"/>
      <c r="DM509" s="74"/>
      <c r="DN509" s="74"/>
      <c r="DO509" s="74"/>
      <c r="DP509" s="74"/>
      <c r="DQ509" s="74"/>
      <c r="DR509" s="74"/>
      <c r="DS509" s="74"/>
      <c r="DT509" s="74"/>
    </row>
    <row r="510">
      <c r="A510" s="76"/>
      <c r="B510" s="85"/>
      <c r="C510" s="82" t="s">
        <v>102</v>
      </c>
      <c r="D510" s="87"/>
      <c r="E510" s="88"/>
      <c r="F510" s="71"/>
      <c r="G510" s="71"/>
      <c r="H510" s="85"/>
      <c r="I510" s="85"/>
      <c r="J510" s="73" t="b">
        <v>0</v>
      </c>
      <c r="K510" s="73"/>
      <c r="L510" s="73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  <c r="AL510" s="74"/>
      <c r="AM510" s="74"/>
      <c r="AN510" s="74"/>
      <c r="AO510" s="74"/>
      <c r="AP510" s="74"/>
      <c r="AQ510" s="74"/>
      <c r="AR510" s="74"/>
      <c r="AS510" s="74"/>
      <c r="AT510" s="74"/>
      <c r="AU510" s="74"/>
      <c r="AV510" s="74"/>
      <c r="AW510" s="74"/>
      <c r="AX510" s="74"/>
      <c r="AY510" s="74"/>
      <c r="AZ510" s="74"/>
      <c r="BA510" s="74"/>
      <c r="BB510" s="74"/>
      <c r="BC510" s="74"/>
      <c r="BD510" s="74"/>
      <c r="BE510" s="74"/>
      <c r="BF510" s="74"/>
      <c r="BG510" s="74"/>
      <c r="BH510" s="74"/>
      <c r="BI510" s="74"/>
      <c r="BJ510" s="74"/>
      <c r="BK510" s="74"/>
      <c r="BL510" s="74"/>
      <c r="BM510" s="74"/>
      <c r="BN510" s="74"/>
      <c r="BO510" s="74"/>
      <c r="BP510" s="74"/>
      <c r="BQ510" s="74"/>
      <c r="BR510" s="74"/>
      <c r="BS510" s="74"/>
      <c r="BT510" s="74"/>
      <c r="BU510" s="74"/>
      <c r="BV510" s="74"/>
      <c r="BW510" s="74"/>
      <c r="BX510" s="74"/>
      <c r="BY510" s="74"/>
      <c r="BZ510" s="74"/>
      <c r="CA510" s="74"/>
      <c r="CB510" s="74"/>
      <c r="CC510" s="74"/>
      <c r="CD510" s="74"/>
      <c r="CE510" s="74"/>
      <c r="CF510" s="74"/>
      <c r="CG510" s="74"/>
      <c r="CH510" s="74"/>
      <c r="CI510" s="74"/>
      <c r="CJ510" s="74"/>
      <c r="CK510" s="74"/>
      <c r="CL510" s="74"/>
      <c r="CM510" s="74"/>
      <c r="CN510" s="74"/>
      <c r="CO510" s="74"/>
      <c r="CP510" s="74"/>
      <c r="CQ510" s="74"/>
      <c r="CR510" s="74"/>
      <c r="CS510" s="74"/>
      <c r="CT510" s="74"/>
      <c r="CU510" s="74"/>
      <c r="CV510" s="74"/>
      <c r="CW510" s="74"/>
      <c r="CX510" s="74"/>
      <c r="CY510" s="74"/>
      <c r="CZ510" s="74"/>
      <c r="DA510" s="74"/>
      <c r="DB510" s="74"/>
      <c r="DC510" s="74"/>
      <c r="DD510" s="74"/>
      <c r="DE510" s="74"/>
      <c r="DF510" s="74"/>
      <c r="DG510" s="74"/>
      <c r="DH510" s="74"/>
      <c r="DI510" s="74"/>
      <c r="DJ510" s="74"/>
      <c r="DK510" s="74"/>
      <c r="DL510" s="74"/>
      <c r="DM510" s="74"/>
      <c r="DN510" s="74"/>
      <c r="DO510" s="74"/>
      <c r="DP510" s="74"/>
      <c r="DQ510" s="74"/>
      <c r="DR510" s="74"/>
      <c r="DS510" s="74"/>
      <c r="DT510" s="74"/>
    </row>
    <row r="511">
      <c r="A511" s="76"/>
      <c r="B511" s="85"/>
      <c r="C511" s="82"/>
      <c r="D511" s="87"/>
      <c r="E511" s="88"/>
      <c r="F511" s="71"/>
      <c r="G511" s="71"/>
      <c r="H511" s="85"/>
      <c r="I511" s="85"/>
      <c r="J511" s="73" t="b">
        <v>0</v>
      </c>
      <c r="K511" s="73"/>
      <c r="L511" s="73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  <c r="AL511" s="74"/>
      <c r="AM511" s="74"/>
      <c r="AN511" s="74"/>
      <c r="AO511" s="74"/>
      <c r="AP511" s="74"/>
      <c r="AQ511" s="74"/>
      <c r="AR511" s="74"/>
      <c r="AS511" s="74"/>
      <c r="AT511" s="74"/>
      <c r="AU511" s="74"/>
      <c r="AV511" s="74"/>
      <c r="AW511" s="74"/>
      <c r="AX511" s="74"/>
      <c r="AY511" s="74"/>
      <c r="AZ511" s="74"/>
      <c r="BA511" s="74"/>
      <c r="BB511" s="74"/>
      <c r="BC511" s="74"/>
      <c r="BD511" s="74"/>
      <c r="BE511" s="74"/>
      <c r="BF511" s="74"/>
      <c r="BG511" s="74"/>
      <c r="BH511" s="74"/>
      <c r="BI511" s="74"/>
      <c r="BJ511" s="74"/>
      <c r="BK511" s="74"/>
      <c r="BL511" s="74"/>
      <c r="BM511" s="74"/>
      <c r="BN511" s="74"/>
      <c r="BO511" s="74"/>
      <c r="BP511" s="74"/>
      <c r="BQ511" s="74"/>
      <c r="BR511" s="74"/>
      <c r="BS511" s="74"/>
      <c r="BT511" s="74"/>
      <c r="BU511" s="74"/>
      <c r="BV511" s="74"/>
      <c r="BW511" s="74"/>
      <c r="BX511" s="74"/>
      <c r="BY511" s="74"/>
      <c r="BZ511" s="74"/>
      <c r="CA511" s="74"/>
      <c r="CB511" s="74"/>
      <c r="CC511" s="74"/>
      <c r="CD511" s="74"/>
      <c r="CE511" s="74"/>
      <c r="CF511" s="74"/>
      <c r="CG511" s="74"/>
      <c r="CH511" s="74"/>
      <c r="CI511" s="74"/>
      <c r="CJ511" s="74"/>
      <c r="CK511" s="74"/>
      <c r="CL511" s="74"/>
      <c r="CM511" s="74"/>
      <c r="CN511" s="74"/>
      <c r="CO511" s="74"/>
      <c r="CP511" s="74"/>
      <c r="CQ511" s="74"/>
      <c r="CR511" s="74"/>
      <c r="CS511" s="74"/>
      <c r="CT511" s="74"/>
      <c r="CU511" s="74"/>
      <c r="CV511" s="74"/>
      <c r="CW511" s="74"/>
      <c r="CX511" s="74"/>
      <c r="CY511" s="74"/>
      <c r="CZ511" s="74"/>
      <c r="DA511" s="74"/>
      <c r="DB511" s="74"/>
      <c r="DC511" s="74"/>
      <c r="DD511" s="74"/>
      <c r="DE511" s="74"/>
      <c r="DF511" s="74"/>
      <c r="DG511" s="74"/>
      <c r="DH511" s="74"/>
      <c r="DI511" s="74"/>
      <c r="DJ511" s="74"/>
      <c r="DK511" s="74"/>
      <c r="DL511" s="74"/>
      <c r="DM511" s="74"/>
      <c r="DN511" s="74"/>
      <c r="DO511" s="74"/>
      <c r="DP511" s="74"/>
      <c r="DQ511" s="74"/>
      <c r="DR511" s="74"/>
      <c r="DS511" s="74"/>
      <c r="DT511" s="74"/>
    </row>
    <row r="512">
      <c r="A512" s="76"/>
      <c r="B512" s="85"/>
      <c r="C512" s="82"/>
      <c r="D512" s="87"/>
      <c r="E512" s="88"/>
      <c r="F512" s="71"/>
      <c r="G512" s="71"/>
      <c r="H512" s="85"/>
      <c r="I512" s="85"/>
      <c r="J512" s="73" t="b">
        <v>0</v>
      </c>
      <c r="K512" s="73"/>
      <c r="L512" s="73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  <c r="AL512" s="74"/>
      <c r="AM512" s="74"/>
      <c r="AN512" s="74"/>
      <c r="AO512" s="74"/>
      <c r="AP512" s="74"/>
      <c r="AQ512" s="74"/>
      <c r="AR512" s="74"/>
      <c r="AS512" s="74"/>
      <c r="AT512" s="74"/>
      <c r="AU512" s="74"/>
      <c r="AV512" s="74"/>
      <c r="AW512" s="74"/>
      <c r="AX512" s="74"/>
      <c r="AY512" s="74"/>
      <c r="AZ512" s="74"/>
      <c r="BA512" s="74"/>
      <c r="BB512" s="74"/>
      <c r="BC512" s="74"/>
      <c r="BD512" s="74"/>
      <c r="BE512" s="74"/>
      <c r="BF512" s="74"/>
      <c r="BG512" s="74"/>
      <c r="BH512" s="74"/>
      <c r="BI512" s="74"/>
      <c r="BJ512" s="74"/>
      <c r="BK512" s="74"/>
      <c r="BL512" s="74"/>
      <c r="BM512" s="74"/>
      <c r="BN512" s="74"/>
      <c r="BO512" s="74"/>
      <c r="BP512" s="74"/>
      <c r="BQ512" s="74"/>
      <c r="BR512" s="74"/>
      <c r="BS512" s="74"/>
      <c r="BT512" s="74"/>
      <c r="BU512" s="74"/>
      <c r="BV512" s="74"/>
      <c r="BW512" s="74"/>
      <c r="BX512" s="74"/>
      <c r="BY512" s="74"/>
      <c r="BZ512" s="74"/>
      <c r="CA512" s="74"/>
      <c r="CB512" s="74"/>
      <c r="CC512" s="74"/>
      <c r="CD512" s="74"/>
      <c r="CE512" s="74"/>
      <c r="CF512" s="74"/>
      <c r="CG512" s="74"/>
      <c r="CH512" s="74"/>
      <c r="CI512" s="74"/>
      <c r="CJ512" s="74"/>
      <c r="CK512" s="74"/>
      <c r="CL512" s="74"/>
      <c r="CM512" s="74"/>
      <c r="CN512" s="74"/>
      <c r="CO512" s="74"/>
      <c r="CP512" s="74"/>
      <c r="CQ512" s="74"/>
      <c r="CR512" s="74"/>
      <c r="CS512" s="74"/>
      <c r="CT512" s="74"/>
      <c r="CU512" s="74"/>
      <c r="CV512" s="74"/>
      <c r="CW512" s="74"/>
      <c r="CX512" s="74"/>
      <c r="CY512" s="74"/>
      <c r="CZ512" s="74"/>
      <c r="DA512" s="74"/>
      <c r="DB512" s="74"/>
      <c r="DC512" s="74"/>
      <c r="DD512" s="74"/>
      <c r="DE512" s="74"/>
      <c r="DF512" s="74"/>
      <c r="DG512" s="74"/>
      <c r="DH512" s="74"/>
      <c r="DI512" s="74"/>
      <c r="DJ512" s="74"/>
      <c r="DK512" s="74"/>
      <c r="DL512" s="74"/>
      <c r="DM512" s="74"/>
      <c r="DN512" s="74"/>
      <c r="DO512" s="74"/>
      <c r="DP512" s="74"/>
      <c r="DQ512" s="74"/>
      <c r="DR512" s="74"/>
      <c r="DS512" s="74"/>
      <c r="DT512" s="74"/>
    </row>
    <row r="513">
      <c r="A513" s="76"/>
      <c r="B513" s="86" t="s">
        <v>375</v>
      </c>
      <c r="C513" s="82" t="s">
        <v>132</v>
      </c>
      <c r="D513" s="82" t="s">
        <v>71</v>
      </c>
      <c r="E513" s="84">
        <v>2.0</v>
      </c>
      <c r="F513" s="71"/>
      <c r="G513" s="71"/>
      <c r="H513" s="85"/>
      <c r="I513" s="85"/>
      <c r="J513" s="73" t="b">
        <v>0</v>
      </c>
      <c r="K513" s="73"/>
      <c r="L513" s="73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  <c r="AL513" s="74"/>
      <c r="AM513" s="74"/>
      <c r="AN513" s="74"/>
      <c r="AO513" s="74"/>
      <c r="AP513" s="74"/>
      <c r="AQ513" s="74"/>
      <c r="AR513" s="74"/>
      <c r="AS513" s="74"/>
      <c r="AT513" s="74"/>
      <c r="AU513" s="74"/>
      <c r="AV513" s="74"/>
      <c r="AW513" s="74"/>
      <c r="AX513" s="74"/>
      <c r="AY513" s="74"/>
      <c r="AZ513" s="74"/>
      <c r="BA513" s="74"/>
      <c r="BB513" s="74"/>
      <c r="BC513" s="74"/>
      <c r="BD513" s="74"/>
      <c r="BE513" s="74"/>
      <c r="BF513" s="74"/>
      <c r="BG513" s="74"/>
      <c r="BH513" s="74"/>
      <c r="BI513" s="74"/>
      <c r="BJ513" s="74"/>
      <c r="BK513" s="74"/>
      <c r="BL513" s="74"/>
      <c r="BM513" s="74"/>
      <c r="BN513" s="74"/>
      <c r="BO513" s="74"/>
      <c r="BP513" s="74"/>
      <c r="BQ513" s="74"/>
      <c r="BR513" s="74"/>
      <c r="BS513" s="74"/>
      <c r="BT513" s="74"/>
      <c r="BU513" s="74"/>
      <c r="BV513" s="74"/>
      <c r="BW513" s="74"/>
      <c r="BX513" s="74"/>
      <c r="BY513" s="74"/>
      <c r="BZ513" s="74"/>
      <c r="CA513" s="74"/>
      <c r="CB513" s="74"/>
      <c r="CC513" s="74"/>
      <c r="CD513" s="74"/>
      <c r="CE513" s="74"/>
      <c r="CF513" s="74"/>
      <c r="CG513" s="74"/>
      <c r="CH513" s="74"/>
      <c r="CI513" s="74"/>
      <c r="CJ513" s="74"/>
      <c r="CK513" s="74"/>
      <c r="CL513" s="74"/>
      <c r="CM513" s="74"/>
      <c r="CN513" s="74"/>
      <c r="CO513" s="74"/>
      <c r="CP513" s="74"/>
      <c r="CQ513" s="74"/>
      <c r="CR513" s="74"/>
      <c r="CS513" s="74"/>
      <c r="CT513" s="74"/>
      <c r="CU513" s="74"/>
      <c r="CV513" s="74"/>
      <c r="CW513" s="74"/>
      <c r="CX513" s="74"/>
      <c r="CY513" s="74"/>
      <c r="CZ513" s="74"/>
      <c r="DA513" s="74"/>
      <c r="DB513" s="74"/>
      <c r="DC513" s="74"/>
      <c r="DD513" s="74"/>
      <c r="DE513" s="74"/>
      <c r="DF513" s="74"/>
      <c r="DG513" s="74"/>
      <c r="DH513" s="74"/>
      <c r="DI513" s="74"/>
      <c r="DJ513" s="74"/>
      <c r="DK513" s="74"/>
      <c r="DL513" s="74"/>
      <c r="DM513" s="74"/>
      <c r="DN513" s="74"/>
      <c r="DO513" s="74"/>
      <c r="DP513" s="74"/>
      <c r="DQ513" s="74"/>
      <c r="DR513" s="74"/>
      <c r="DS513" s="74"/>
      <c r="DT513" s="74"/>
    </row>
    <row r="514">
      <c r="A514" s="76"/>
      <c r="B514" s="91" t="s">
        <v>423</v>
      </c>
      <c r="C514" s="82" t="s">
        <v>132</v>
      </c>
      <c r="D514" s="91" t="s">
        <v>149</v>
      </c>
      <c r="E514" s="84">
        <v>1.0</v>
      </c>
      <c r="F514" s="71"/>
      <c r="G514" s="71"/>
      <c r="H514" s="85"/>
      <c r="I514" s="85"/>
      <c r="J514" s="73" t="b">
        <v>0</v>
      </c>
      <c r="K514" s="73"/>
      <c r="L514" s="73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  <c r="AL514" s="74"/>
      <c r="AM514" s="74"/>
      <c r="AN514" s="74"/>
      <c r="AO514" s="74"/>
      <c r="AP514" s="74"/>
      <c r="AQ514" s="74"/>
      <c r="AR514" s="74"/>
      <c r="AS514" s="74"/>
      <c r="AT514" s="74"/>
      <c r="AU514" s="74"/>
      <c r="AV514" s="74"/>
      <c r="AW514" s="74"/>
      <c r="AX514" s="74"/>
      <c r="AY514" s="74"/>
      <c r="AZ514" s="74"/>
      <c r="BA514" s="74"/>
      <c r="BB514" s="74"/>
      <c r="BC514" s="74"/>
      <c r="BD514" s="74"/>
      <c r="BE514" s="74"/>
      <c r="BF514" s="74"/>
      <c r="BG514" s="74"/>
      <c r="BH514" s="74"/>
      <c r="BI514" s="74"/>
      <c r="BJ514" s="74"/>
      <c r="BK514" s="74"/>
      <c r="BL514" s="74"/>
      <c r="BM514" s="74"/>
      <c r="BN514" s="74"/>
      <c r="BO514" s="74"/>
      <c r="BP514" s="74"/>
      <c r="BQ514" s="74"/>
      <c r="BR514" s="74"/>
      <c r="BS514" s="74"/>
      <c r="BT514" s="74"/>
      <c r="BU514" s="74"/>
      <c r="BV514" s="74"/>
      <c r="BW514" s="74"/>
      <c r="BX514" s="74"/>
      <c r="BY514" s="74"/>
      <c r="BZ514" s="74"/>
      <c r="CA514" s="74"/>
      <c r="CB514" s="74"/>
      <c r="CC514" s="74"/>
      <c r="CD514" s="74"/>
      <c r="CE514" s="74"/>
      <c r="CF514" s="74"/>
      <c r="CG514" s="74"/>
      <c r="CH514" s="74"/>
      <c r="CI514" s="74"/>
      <c r="CJ514" s="74"/>
      <c r="CK514" s="74"/>
      <c r="CL514" s="74"/>
      <c r="CM514" s="74"/>
      <c r="CN514" s="74"/>
      <c r="CO514" s="74"/>
      <c r="CP514" s="74"/>
      <c r="CQ514" s="74"/>
      <c r="CR514" s="74"/>
      <c r="CS514" s="74"/>
      <c r="CT514" s="74"/>
      <c r="CU514" s="74"/>
      <c r="CV514" s="74"/>
      <c r="CW514" s="74"/>
      <c r="CX514" s="74"/>
      <c r="CY514" s="74"/>
      <c r="CZ514" s="74"/>
      <c r="DA514" s="74"/>
      <c r="DB514" s="74"/>
      <c r="DC514" s="74"/>
      <c r="DD514" s="74"/>
      <c r="DE514" s="74"/>
      <c r="DF514" s="74"/>
      <c r="DG514" s="74"/>
      <c r="DH514" s="74"/>
      <c r="DI514" s="74"/>
      <c r="DJ514" s="74"/>
      <c r="DK514" s="74"/>
      <c r="DL514" s="74"/>
      <c r="DM514" s="74"/>
      <c r="DN514" s="74"/>
      <c r="DO514" s="74"/>
      <c r="DP514" s="74"/>
      <c r="DQ514" s="74"/>
      <c r="DR514" s="74"/>
      <c r="DS514" s="74"/>
      <c r="DT514" s="74"/>
    </row>
    <row r="515">
      <c r="A515" s="76"/>
      <c r="B515" s="91" t="s">
        <v>423</v>
      </c>
      <c r="C515" s="82" t="s">
        <v>132</v>
      </c>
      <c r="D515" s="91" t="s">
        <v>88</v>
      </c>
      <c r="E515" s="84">
        <v>1.0</v>
      </c>
      <c r="F515" s="71"/>
      <c r="G515" s="71"/>
      <c r="H515" s="85"/>
      <c r="I515" s="85"/>
      <c r="J515" s="73" t="b">
        <v>0</v>
      </c>
      <c r="K515" s="73"/>
      <c r="L515" s="73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  <c r="AL515" s="74"/>
      <c r="AM515" s="74"/>
      <c r="AN515" s="74"/>
      <c r="AO515" s="74"/>
      <c r="AP515" s="74"/>
      <c r="AQ515" s="74"/>
      <c r="AR515" s="74"/>
      <c r="AS515" s="74"/>
      <c r="AT515" s="74"/>
      <c r="AU515" s="74"/>
      <c r="AV515" s="74"/>
      <c r="AW515" s="74"/>
      <c r="AX515" s="74"/>
      <c r="AY515" s="74"/>
      <c r="AZ515" s="74"/>
      <c r="BA515" s="74"/>
      <c r="BB515" s="74"/>
      <c r="BC515" s="74"/>
      <c r="BD515" s="74"/>
      <c r="BE515" s="74"/>
      <c r="BF515" s="74"/>
      <c r="BG515" s="74"/>
      <c r="BH515" s="74"/>
      <c r="BI515" s="74"/>
      <c r="BJ515" s="74"/>
      <c r="BK515" s="74"/>
      <c r="BL515" s="74"/>
      <c r="BM515" s="74"/>
      <c r="BN515" s="74"/>
      <c r="BO515" s="74"/>
      <c r="BP515" s="74"/>
      <c r="BQ515" s="74"/>
      <c r="BR515" s="74"/>
      <c r="BS515" s="74"/>
      <c r="BT515" s="74"/>
      <c r="BU515" s="74"/>
      <c r="BV515" s="74"/>
      <c r="BW515" s="74"/>
      <c r="BX515" s="74"/>
      <c r="BY515" s="74"/>
      <c r="BZ515" s="74"/>
      <c r="CA515" s="74"/>
      <c r="CB515" s="74"/>
      <c r="CC515" s="74"/>
      <c r="CD515" s="74"/>
      <c r="CE515" s="74"/>
      <c r="CF515" s="74"/>
      <c r="CG515" s="74"/>
      <c r="CH515" s="74"/>
      <c r="CI515" s="74"/>
      <c r="CJ515" s="74"/>
      <c r="CK515" s="74"/>
      <c r="CL515" s="74"/>
      <c r="CM515" s="74"/>
      <c r="CN515" s="74"/>
      <c r="CO515" s="74"/>
      <c r="CP515" s="74"/>
      <c r="CQ515" s="74"/>
      <c r="CR515" s="74"/>
      <c r="CS515" s="74"/>
      <c r="CT515" s="74"/>
      <c r="CU515" s="74"/>
      <c r="CV515" s="74"/>
      <c r="CW515" s="74"/>
      <c r="CX515" s="74"/>
      <c r="CY515" s="74"/>
      <c r="CZ515" s="74"/>
      <c r="DA515" s="74"/>
      <c r="DB515" s="74"/>
      <c r="DC515" s="74"/>
      <c r="DD515" s="74"/>
      <c r="DE515" s="74"/>
      <c r="DF515" s="74"/>
      <c r="DG515" s="74"/>
      <c r="DH515" s="74"/>
      <c r="DI515" s="74"/>
      <c r="DJ515" s="74"/>
      <c r="DK515" s="74"/>
      <c r="DL515" s="74"/>
      <c r="DM515" s="74"/>
      <c r="DN515" s="74"/>
      <c r="DO515" s="74"/>
      <c r="DP515" s="74"/>
      <c r="DQ515" s="74"/>
      <c r="DR515" s="74"/>
      <c r="DS515" s="74"/>
      <c r="DT515" s="74"/>
    </row>
    <row r="516">
      <c r="A516" s="76"/>
      <c r="B516" s="91" t="s">
        <v>423</v>
      </c>
      <c r="C516" s="82" t="s">
        <v>132</v>
      </c>
      <c r="D516" s="91" t="s">
        <v>71</v>
      </c>
      <c r="E516" s="84">
        <v>1.0</v>
      </c>
      <c r="F516" s="71"/>
      <c r="G516" s="71"/>
      <c r="H516" s="85"/>
      <c r="I516" s="85"/>
      <c r="J516" s="73" t="b">
        <v>0</v>
      </c>
      <c r="K516" s="73"/>
      <c r="L516" s="73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  <c r="AL516" s="74"/>
      <c r="AM516" s="74"/>
      <c r="AN516" s="74"/>
      <c r="AO516" s="74"/>
      <c r="AP516" s="74"/>
      <c r="AQ516" s="74"/>
      <c r="AR516" s="74"/>
      <c r="AS516" s="74"/>
      <c r="AT516" s="74"/>
      <c r="AU516" s="74"/>
      <c r="AV516" s="74"/>
      <c r="AW516" s="74"/>
      <c r="AX516" s="74"/>
      <c r="AY516" s="74"/>
      <c r="AZ516" s="74"/>
      <c r="BA516" s="74"/>
      <c r="BB516" s="74"/>
      <c r="BC516" s="74"/>
      <c r="BD516" s="74"/>
      <c r="BE516" s="74"/>
      <c r="BF516" s="74"/>
      <c r="BG516" s="74"/>
      <c r="BH516" s="74"/>
      <c r="BI516" s="74"/>
      <c r="BJ516" s="74"/>
      <c r="BK516" s="74"/>
      <c r="BL516" s="74"/>
      <c r="BM516" s="74"/>
      <c r="BN516" s="74"/>
      <c r="BO516" s="74"/>
      <c r="BP516" s="74"/>
      <c r="BQ516" s="74"/>
      <c r="BR516" s="74"/>
      <c r="BS516" s="74"/>
      <c r="BT516" s="74"/>
      <c r="BU516" s="74"/>
      <c r="BV516" s="74"/>
      <c r="BW516" s="74"/>
      <c r="BX516" s="74"/>
      <c r="BY516" s="74"/>
      <c r="BZ516" s="74"/>
      <c r="CA516" s="74"/>
      <c r="CB516" s="74"/>
      <c r="CC516" s="74"/>
      <c r="CD516" s="74"/>
      <c r="CE516" s="74"/>
      <c r="CF516" s="74"/>
      <c r="CG516" s="74"/>
      <c r="CH516" s="74"/>
      <c r="CI516" s="74"/>
      <c r="CJ516" s="74"/>
      <c r="CK516" s="74"/>
      <c r="CL516" s="74"/>
      <c r="CM516" s="74"/>
      <c r="CN516" s="74"/>
      <c r="CO516" s="74"/>
      <c r="CP516" s="74"/>
      <c r="CQ516" s="74"/>
      <c r="CR516" s="74"/>
      <c r="CS516" s="74"/>
      <c r="CT516" s="74"/>
      <c r="CU516" s="74"/>
      <c r="CV516" s="74"/>
      <c r="CW516" s="74"/>
      <c r="CX516" s="74"/>
      <c r="CY516" s="74"/>
      <c r="CZ516" s="74"/>
      <c r="DA516" s="74"/>
      <c r="DB516" s="74"/>
      <c r="DC516" s="74"/>
      <c r="DD516" s="74"/>
      <c r="DE516" s="74"/>
      <c r="DF516" s="74"/>
      <c r="DG516" s="74"/>
      <c r="DH516" s="74"/>
      <c r="DI516" s="74"/>
      <c r="DJ516" s="74"/>
      <c r="DK516" s="74"/>
      <c r="DL516" s="74"/>
      <c r="DM516" s="74"/>
      <c r="DN516" s="74"/>
      <c r="DO516" s="74"/>
      <c r="DP516" s="74"/>
      <c r="DQ516" s="74"/>
      <c r="DR516" s="74"/>
      <c r="DS516" s="74"/>
      <c r="DT516" s="74"/>
    </row>
    <row r="517">
      <c r="A517" s="76"/>
      <c r="B517" s="91" t="s">
        <v>423</v>
      </c>
      <c r="C517" s="82" t="s">
        <v>132</v>
      </c>
      <c r="D517" s="91" t="s">
        <v>136</v>
      </c>
      <c r="E517" s="84">
        <v>1.0</v>
      </c>
      <c r="F517" s="71"/>
      <c r="G517" s="71"/>
      <c r="H517" s="85"/>
      <c r="I517" s="85"/>
      <c r="J517" s="73" t="b">
        <v>0</v>
      </c>
      <c r="K517" s="73"/>
      <c r="L517" s="73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  <c r="AL517" s="74"/>
      <c r="AM517" s="74"/>
      <c r="AN517" s="74"/>
      <c r="AO517" s="74"/>
      <c r="AP517" s="74"/>
      <c r="AQ517" s="74"/>
      <c r="AR517" s="74"/>
      <c r="AS517" s="74"/>
      <c r="AT517" s="74"/>
      <c r="AU517" s="74"/>
      <c r="AV517" s="74"/>
      <c r="AW517" s="74"/>
      <c r="AX517" s="74"/>
      <c r="AY517" s="74"/>
      <c r="AZ517" s="74"/>
      <c r="BA517" s="74"/>
      <c r="BB517" s="74"/>
      <c r="BC517" s="74"/>
      <c r="BD517" s="74"/>
      <c r="BE517" s="74"/>
      <c r="BF517" s="74"/>
      <c r="BG517" s="74"/>
      <c r="BH517" s="74"/>
      <c r="BI517" s="74"/>
      <c r="BJ517" s="74"/>
      <c r="BK517" s="74"/>
      <c r="BL517" s="74"/>
      <c r="BM517" s="74"/>
      <c r="BN517" s="74"/>
      <c r="BO517" s="74"/>
      <c r="BP517" s="74"/>
      <c r="BQ517" s="74"/>
      <c r="BR517" s="74"/>
      <c r="BS517" s="74"/>
      <c r="BT517" s="74"/>
      <c r="BU517" s="74"/>
      <c r="BV517" s="74"/>
      <c r="BW517" s="74"/>
      <c r="BX517" s="74"/>
      <c r="BY517" s="74"/>
      <c r="BZ517" s="74"/>
      <c r="CA517" s="74"/>
      <c r="CB517" s="74"/>
      <c r="CC517" s="74"/>
      <c r="CD517" s="74"/>
      <c r="CE517" s="74"/>
      <c r="CF517" s="74"/>
      <c r="CG517" s="74"/>
      <c r="CH517" s="74"/>
      <c r="CI517" s="74"/>
      <c r="CJ517" s="74"/>
      <c r="CK517" s="74"/>
      <c r="CL517" s="74"/>
      <c r="CM517" s="74"/>
      <c r="CN517" s="74"/>
      <c r="CO517" s="74"/>
      <c r="CP517" s="74"/>
      <c r="CQ517" s="74"/>
      <c r="CR517" s="74"/>
      <c r="CS517" s="74"/>
      <c r="CT517" s="74"/>
      <c r="CU517" s="74"/>
      <c r="CV517" s="74"/>
      <c r="CW517" s="74"/>
      <c r="CX517" s="74"/>
      <c r="CY517" s="74"/>
      <c r="CZ517" s="74"/>
      <c r="DA517" s="74"/>
      <c r="DB517" s="74"/>
      <c r="DC517" s="74"/>
      <c r="DD517" s="74"/>
      <c r="DE517" s="74"/>
      <c r="DF517" s="74"/>
      <c r="DG517" s="74"/>
      <c r="DH517" s="74"/>
      <c r="DI517" s="74"/>
      <c r="DJ517" s="74"/>
      <c r="DK517" s="74"/>
      <c r="DL517" s="74"/>
      <c r="DM517" s="74"/>
      <c r="DN517" s="74"/>
      <c r="DO517" s="74"/>
      <c r="DP517" s="74"/>
      <c r="DQ517" s="74"/>
      <c r="DR517" s="74"/>
      <c r="DS517" s="74"/>
      <c r="DT517" s="74"/>
    </row>
    <row r="518">
      <c r="A518" s="76"/>
      <c r="B518" s="91" t="s">
        <v>423</v>
      </c>
      <c r="C518" s="82" t="s">
        <v>132</v>
      </c>
      <c r="D518" s="91" t="s">
        <v>132</v>
      </c>
      <c r="E518" s="84">
        <v>1.0</v>
      </c>
      <c r="F518" s="71"/>
      <c r="G518" s="71"/>
      <c r="H518" s="85"/>
      <c r="I518" s="85"/>
      <c r="J518" s="73" t="b">
        <v>0</v>
      </c>
      <c r="K518" s="73"/>
      <c r="L518" s="73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  <c r="AL518" s="74"/>
      <c r="AM518" s="74"/>
      <c r="AN518" s="74"/>
      <c r="AO518" s="74"/>
      <c r="AP518" s="74"/>
      <c r="AQ518" s="74"/>
      <c r="AR518" s="74"/>
      <c r="AS518" s="74"/>
      <c r="AT518" s="74"/>
      <c r="AU518" s="74"/>
      <c r="AV518" s="74"/>
      <c r="AW518" s="74"/>
      <c r="AX518" s="74"/>
      <c r="AY518" s="74"/>
      <c r="AZ518" s="74"/>
      <c r="BA518" s="74"/>
      <c r="BB518" s="74"/>
      <c r="BC518" s="74"/>
      <c r="BD518" s="74"/>
      <c r="BE518" s="74"/>
      <c r="BF518" s="74"/>
      <c r="BG518" s="74"/>
      <c r="BH518" s="74"/>
      <c r="BI518" s="74"/>
      <c r="BJ518" s="74"/>
      <c r="BK518" s="74"/>
      <c r="BL518" s="74"/>
      <c r="BM518" s="74"/>
      <c r="BN518" s="74"/>
      <c r="BO518" s="74"/>
      <c r="BP518" s="74"/>
      <c r="BQ518" s="74"/>
      <c r="BR518" s="74"/>
      <c r="BS518" s="74"/>
      <c r="BT518" s="74"/>
      <c r="BU518" s="74"/>
      <c r="BV518" s="74"/>
      <c r="BW518" s="74"/>
      <c r="BX518" s="74"/>
      <c r="BY518" s="74"/>
      <c r="BZ518" s="74"/>
      <c r="CA518" s="74"/>
      <c r="CB518" s="74"/>
      <c r="CC518" s="74"/>
      <c r="CD518" s="74"/>
      <c r="CE518" s="74"/>
      <c r="CF518" s="74"/>
      <c r="CG518" s="74"/>
      <c r="CH518" s="74"/>
      <c r="CI518" s="74"/>
      <c r="CJ518" s="74"/>
      <c r="CK518" s="74"/>
      <c r="CL518" s="74"/>
      <c r="CM518" s="74"/>
      <c r="CN518" s="74"/>
      <c r="CO518" s="74"/>
      <c r="CP518" s="74"/>
      <c r="CQ518" s="74"/>
      <c r="CR518" s="74"/>
      <c r="CS518" s="74"/>
      <c r="CT518" s="74"/>
      <c r="CU518" s="74"/>
      <c r="CV518" s="74"/>
      <c r="CW518" s="74"/>
      <c r="CX518" s="74"/>
      <c r="CY518" s="74"/>
      <c r="CZ518" s="74"/>
      <c r="DA518" s="74"/>
      <c r="DB518" s="74"/>
      <c r="DC518" s="74"/>
      <c r="DD518" s="74"/>
      <c r="DE518" s="74"/>
      <c r="DF518" s="74"/>
      <c r="DG518" s="74"/>
      <c r="DH518" s="74"/>
      <c r="DI518" s="74"/>
      <c r="DJ518" s="74"/>
      <c r="DK518" s="74"/>
      <c r="DL518" s="74"/>
      <c r="DM518" s="74"/>
      <c r="DN518" s="74"/>
      <c r="DO518" s="74"/>
      <c r="DP518" s="74"/>
      <c r="DQ518" s="74"/>
      <c r="DR518" s="74"/>
      <c r="DS518" s="74"/>
      <c r="DT518" s="74"/>
    </row>
    <row r="519">
      <c r="A519" s="76"/>
      <c r="B519" s="91" t="s">
        <v>423</v>
      </c>
      <c r="C519" s="82" t="s">
        <v>132</v>
      </c>
      <c r="D519" s="91" t="s">
        <v>69</v>
      </c>
      <c r="E519" s="84">
        <v>1.0</v>
      </c>
      <c r="F519" s="71"/>
      <c r="G519" s="71"/>
      <c r="H519" s="85"/>
      <c r="I519" s="85"/>
      <c r="J519" s="73" t="b">
        <v>0</v>
      </c>
      <c r="K519" s="73"/>
      <c r="L519" s="73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  <c r="AL519" s="74"/>
      <c r="AM519" s="74"/>
      <c r="AN519" s="74"/>
      <c r="AO519" s="74"/>
      <c r="AP519" s="74"/>
      <c r="AQ519" s="74"/>
      <c r="AR519" s="74"/>
      <c r="AS519" s="74"/>
      <c r="AT519" s="74"/>
      <c r="AU519" s="74"/>
      <c r="AV519" s="74"/>
      <c r="AW519" s="74"/>
      <c r="AX519" s="74"/>
      <c r="AY519" s="74"/>
      <c r="AZ519" s="74"/>
      <c r="BA519" s="74"/>
      <c r="BB519" s="74"/>
      <c r="BC519" s="74"/>
      <c r="BD519" s="74"/>
      <c r="BE519" s="74"/>
      <c r="BF519" s="74"/>
      <c r="BG519" s="74"/>
      <c r="BH519" s="74"/>
      <c r="BI519" s="74"/>
      <c r="BJ519" s="74"/>
      <c r="BK519" s="74"/>
      <c r="BL519" s="74"/>
      <c r="BM519" s="74"/>
      <c r="BN519" s="74"/>
      <c r="BO519" s="74"/>
      <c r="BP519" s="74"/>
      <c r="BQ519" s="74"/>
      <c r="BR519" s="74"/>
      <c r="BS519" s="74"/>
      <c r="BT519" s="74"/>
      <c r="BU519" s="74"/>
      <c r="BV519" s="74"/>
      <c r="BW519" s="74"/>
      <c r="BX519" s="74"/>
      <c r="BY519" s="74"/>
      <c r="BZ519" s="74"/>
      <c r="CA519" s="74"/>
      <c r="CB519" s="74"/>
      <c r="CC519" s="74"/>
      <c r="CD519" s="74"/>
      <c r="CE519" s="74"/>
      <c r="CF519" s="74"/>
      <c r="CG519" s="74"/>
      <c r="CH519" s="74"/>
      <c r="CI519" s="74"/>
      <c r="CJ519" s="74"/>
      <c r="CK519" s="74"/>
      <c r="CL519" s="74"/>
      <c r="CM519" s="74"/>
      <c r="CN519" s="74"/>
      <c r="CO519" s="74"/>
      <c r="CP519" s="74"/>
      <c r="CQ519" s="74"/>
      <c r="CR519" s="74"/>
      <c r="CS519" s="74"/>
      <c r="CT519" s="74"/>
      <c r="CU519" s="74"/>
      <c r="CV519" s="74"/>
      <c r="CW519" s="74"/>
      <c r="CX519" s="74"/>
      <c r="CY519" s="74"/>
      <c r="CZ519" s="74"/>
      <c r="DA519" s="74"/>
      <c r="DB519" s="74"/>
      <c r="DC519" s="74"/>
      <c r="DD519" s="74"/>
      <c r="DE519" s="74"/>
      <c r="DF519" s="74"/>
      <c r="DG519" s="74"/>
      <c r="DH519" s="74"/>
      <c r="DI519" s="74"/>
      <c r="DJ519" s="74"/>
      <c r="DK519" s="74"/>
      <c r="DL519" s="74"/>
      <c r="DM519" s="74"/>
      <c r="DN519" s="74"/>
      <c r="DO519" s="74"/>
      <c r="DP519" s="74"/>
      <c r="DQ519" s="74"/>
      <c r="DR519" s="74"/>
      <c r="DS519" s="74"/>
      <c r="DT519" s="74"/>
    </row>
    <row r="520">
      <c r="A520" s="76"/>
      <c r="B520" s="91" t="s">
        <v>423</v>
      </c>
      <c r="C520" s="82" t="s">
        <v>132</v>
      </c>
      <c r="D520" s="91" t="s">
        <v>53</v>
      </c>
      <c r="E520" s="84">
        <v>1.0</v>
      </c>
      <c r="F520" s="71"/>
      <c r="G520" s="71"/>
      <c r="H520" s="85"/>
      <c r="I520" s="85"/>
      <c r="J520" s="73" t="b">
        <v>0</v>
      </c>
      <c r="K520" s="73"/>
      <c r="L520" s="73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  <c r="AL520" s="74"/>
      <c r="AM520" s="74"/>
      <c r="AN520" s="74"/>
      <c r="AO520" s="74"/>
      <c r="AP520" s="74"/>
      <c r="AQ520" s="74"/>
      <c r="AR520" s="74"/>
      <c r="AS520" s="74"/>
      <c r="AT520" s="74"/>
      <c r="AU520" s="74"/>
      <c r="AV520" s="74"/>
      <c r="AW520" s="74"/>
      <c r="AX520" s="74"/>
      <c r="AY520" s="74"/>
      <c r="AZ520" s="74"/>
      <c r="BA520" s="74"/>
      <c r="BB520" s="74"/>
      <c r="BC520" s="74"/>
      <c r="BD520" s="74"/>
      <c r="BE520" s="74"/>
      <c r="BF520" s="74"/>
      <c r="BG520" s="74"/>
      <c r="BH520" s="74"/>
      <c r="BI520" s="74"/>
      <c r="BJ520" s="74"/>
      <c r="BK520" s="74"/>
      <c r="BL520" s="74"/>
      <c r="BM520" s="74"/>
      <c r="BN520" s="74"/>
      <c r="BO520" s="74"/>
      <c r="BP520" s="74"/>
      <c r="BQ520" s="74"/>
      <c r="BR520" s="74"/>
      <c r="BS520" s="74"/>
      <c r="BT520" s="74"/>
      <c r="BU520" s="74"/>
      <c r="BV520" s="74"/>
      <c r="BW520" s="74"/>
      <c r="BX520" s="74"/>
      <c r="BY520" s="74"/>
      <c r="BZ520" s="74"/>
      <c r="CA520" s="74"/>
      <c r="CB520" s="74"/>
      <c r="CC520" s="74"/>
      <c r="CD520" s="74"/>
      <c r="CE520" s="74"/>
      <c r="CF520" s="74"/>
      <c r="CG520" s="74"/>
      <c r="CH520" s="74"/>
      <c r="CI520" s="74"/>
      <c r="CJ520" s="74"/>
      <c r="CK520" s="74"/>
      <c r="CL520" s="74"/>
      <c r="CM520" s="74"/>
      <c r="CN520" s="74"/>
      <c r="CO520" s="74"/>
      <c r="CP520" s="74"/>
      <c r="CQ520" s="74"/>
      <c r="CR520" s="74"/>
      <c r="CS520" s="74"/>
      <c r="CT520" s="74"/>
      <c r="CU520" s="74"/>
      <c r="CV520" s="74"/>
      <c r="CW520" s="74"/>
      <c r="CX520" s="74"/>
      <c r="CY520" s="74"/>
      <c r="CZ520" s="74"/>
      <c r="DA520" s="74"/>
      <c r="DB520" s="74"/>
      <c r="DC520" s="74"/>
      <c r="DD520" s="74"/>
      <c r="DE520" s="74"/>
      <c r="DF520" s="74"/>
      <c r="DG520" s="74"/>
      <c r="DH520" s="74"/>
      <c r="DI520" s="74"/>
      <c r="DJ520" s="74"/>
      <c r="DK520" s="74"/>
      <c r="DL520" s="74"/>
      <c r="DM520" s="74"/>
      <c r="DN520" s="74"/>
      <c r="DO520" s="74"/>
      <c r="DP520" s="74"/>
      <c r="DQ520" s="74"/>
      <c r="DR520" s="74"/>
      <c r="DS520" s="74"/>
      <c r="DT520" s="74"/>
    </row>
    <row r="521">
      <c r="A521" s="76"/>
      <c r="B521" s="91" t="s">
        <v>181</v>
      </c>
      <c r="C521" s="82" t="s">
        <v>132</v>
      </c>
      <c r="D521" s="91" t="s">
        <v>149</v>
      </c>
      <c r="E521" s="84">
        <v>1.0</v>
      </c>
      <c r="F521" s="71"/>
      <c r="G521" s="71"/>
      <c r="H521" s="85"/>
      <c r="I521" s="85"/>
      <c r="J521" s="73" t="b">
        <v>0</v>
      </c>
      <c r="K521" s="73"/>
      <c r="L521" s="73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  <c r="AL521" s="74"/>
      <c r="AM521" s="74"/>
      <c r="AN521" s="74"/>
      <c r="AO521" s="74"/>
      <c r="AP521" s="74"/>
      <c r="AQ521" s="74"/>
      <c r="AR521" s="74"/>
      <c r="AS521" s="74"/>
      <c r="AT521" s="74"/>
      <c r="AU521" s="74"/>
      <c r="AV521" s="74"/>
      <c r="AW521" s="74"/>
      <c r="AX521" s="74"/>
      <c r="AY521" s="74"/>
      <c r="AZ521" s="74"/>
      <c r="BA521" s="74"/>
      <c r="BB521" s="74"/>
      <c r="BC521" s="74"/>
      <c r="BD521" s="74"/>
      <c r="BE521" s="74"/>
      <c r="BF521" s="74"/>
      <c r="BG521" s="74"/>
      <c r="BH521" s="74"/>
      <c r="BI521" s="74"/>
      <c r="BJ521" s="74"/>
      <c r="BK521" s="74"/>
      <c r="BL521" s="74"/>
      <c r="BM521" s="74"/>
      <c r="BN521" s="74"/>
      <c r="BO521" s="74"/>
      <c r="BP521" s="74"/>
      <c r="BQ521" s="74"/>
      <c r="BR521" s="74"/>
      <c r="BS521" s="74"/>
      <c r="BT521" s="74"/>
      <c r="BU521" s="74"/>
      <c r="BV521" s="74"/>
      <c r="BW521" s="74"/>
      <c r="BX521" s="74"/>
      <c r="BY521" s="74"/>
      <c r="BZ521" s="74"/>
      <c r="CA521" s="74"/>
      <c r="CB521" s="74"/>
      <c r="CC521" s="74"/>
      <c r="CD521" s="74"/>
      <c r="CE521" s="74"/>
      <c r="CF521" s="74"/>
      <c r="CG521" s="74"/>
      <c r="CH521" s="74"/>
      <c r="CI521" s="74"/>
      <c r="CJ521" s="74"/>
      <c r="CK521" s="74"/>
      <c r="CL521" s="74"/>
      <c r="CM521" s="74"/>
      <c r="CN521" s="74"/>
      <c r="CO521" s="74"/>
      <c r="CP521" s="74"/>
      <c r="CQ521" s="74"/>
      <c r="CR521" s="74"/>
      <c r="CS521" s="74"/>
      <c r="CT521" s="74"/>
      <c r="CU521" s="74"/>
      <c r="CV521" s="74"/>
      <c r="CW521" s="74"/>
      <c r="CX521" s="74"/>
      <c r="CY521" s="74"/>
      <c r="CZ521" s="74"/>
      <c r="DA521" s="74"/>
      <c r="DB521" s="74"/>
      <c r="DC521" s="74"/>
      <c r="DD521" s="74"/>
      <c r="DE521" s="74"/>
      <c r="DF521" s="74"/>
      <c r="DG521" s="74"/>
      <c r="DH521" s="74"/>
      <c r="DI521" s="74"/>
      <c r="DJ521" s="74"/>
      <c r="DK521" s="74"/>
      <c r="DL521" s="74"/>
      <c r="DM521" s="74"/>
      <c r="DN521" s="74"/>
      <c r="DO521" s="74"/>
      <c r="DP521" s="74"/>
      <c r="DQ521" s="74"/>
      <c r="DR521" s="74"/>
      <c r="DS521" s="74"/>
      <c r="DT521" s="74"/>
    </row>
    <row r="522">
      <c r="A522" s="76"/>
      <c r="B522" s="91" t="s">
        <v>181</v>
      </c>
      <c r="C522" s="82" t="s">
        <v>132</v>
      </c>
      <c r="D522" s="91" t="s">
        <v>88</v>
      </c>
      <c r="E522" s="84">
        <v>1.0</v>
      </c>
      <c r="F522" s="71"/>
      <c r="G522" s="71"/>
      <c r="H522" s="85"/>
      <c r="I522" s="85"/>
      <c r="J522" s="73" t="b">
        <v>0</v>
      </c>
      <c r="K522" s="73"/>
      <c r="L522" s="73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  <c r="AL522" s="74"/>
      <c r="AM522" s="74"/>
      <c r="AN522" s="74"/>
      <c r="AO522" s="74"/>
      <c r="AP522" s="74"/>
      <c r="AQ522" s="74"/>
      <c r="AR522" s="74"/>
      <c r="AS522" s="74"/>
      <c r="AT522" s="74"/>
      <c r="AU522" s="74"/>
      <c r="AV522" s="74"/>
      <c r="AW522" s="74"/>
      <c r="AX522" s="74"/>
      <c r="AY522" s="74"/>
      <c r="AZ522" s="74"/>
      <c r="BA522" s="74"/>
      <c r="BB522" s="74"/>
      <c r="BC522" s="74"/>
      <c r="BD522" s="74"/>
      <c r="BE522" s="74"/>
      <c r="BF522" s="74"/>
      <c r="BG522" s="74"/>
      <c r="BH522" s="74"/>
      <c r="BI522" s="74"/>
      <c r="BJ522" s="74"/>
      <c r="BK522" s="74"/>
      <c r="BL522" s="74"/>
      <c r="BM522" s="74"/>
      <c r="BN522" s="74"/>
      <c r="BO522" s="74"/>
      <c r="BP522" s="74"/>
      <c r="BQ522" s="74"/>
      <c r="BR522" s="74"/>
      <c r="BS522" s="74"/>
      <c r="BT522" s="74"/>
      <c r="BU522" s="74"/>
      <c r="BV522" s="74"/>
      <c r="BW522" s="74"/>
      <c r="BX522" s="74"/>
      <c r="BY522" s="74"/>
      <c r="BZ522" s="74"/>
      <c r="CA522" s="74"/>
      <c r="CB522" s="74"/>
      <c r="CC522" s="74"/>
      <c r="CD522" s="74"/>
      <c r="CE522" s="74"/>
      <c r="CF522" s="74"/>
      <c r="CG522" s="74"/>
      <c r="CH522" s="74"/>
      <c r="CI522" s="74"/>
      <c r="CJ522" s="74"/>
      <c r="CK522" s="74"/>
      <c r="CL522" s="74"/>
      <c r="CM522" s="74"/>
      <c r="CN522" s="74"/>
      <c r="CO522" s="74"/>
      <c r="CP522" s="74"/>
      <c r="CQ522" s="74"/>
      <c r="CR522" s="74"/>
      <c r="CS522" s="74"/>
      <c r="CT522" s="74"/>
      <c r="CU522" s="74"/>
      <c r="CV522" s="74"/>
      <c r="CW522" s="74"/>
      <c r="CX522" s="74"/>
      <c r="CY522" s="74"/>
      <c r="CZ522" s="74"/>
      <c r="DA522" s="74"/>
      <c r="DB522" s="74"/>
      <c r="DC522" s="74"/>
      <c r="DD522" s="74"/>
      <c r="DE522" s="74"/>
      <c r="DF522" s="74"/>
      <c r="DG522" s="74"/>
      <c r="DH522" s="74"/>
      <c r="DI522" s="74"/>
      <c r="DJ522" s="74"/>
      <c r="DK522" s="74"/>
      <c r="DL522" s="74"/>
      <c r="DM522" s="74"/>
      <c r="DN522" s="74"/>
      <c r="DO522" s="74"/>
      <c r="DP522" s="74"/>
      <c r="DQ522" s="74"/>
      <c r="DR522" s="74"/>
      <c r="DS522" s="74"/>
      <c r="DT522" s="74"/>
    </row>
    <row r="523">
      <c r="A523" s="76"/>
      <c r="B523" s="91" t="s">
        <v>181</v>
      </c>
      <c r="C523" s="82" t="s">
        <v>132</v>
      </c>
      <c r="D523" s="91" t="s">
        <v>71</v>
      </c>
      <c r="E523" s="84">
        <v>1.0</v>
      </c>
      <c r="F523" s="71"/>
      <c r="G523" s="71"/>
      <c r="H523" s="85"/>
      <c r="I523" s="85"/>
      <c r="J523" s="73" t="b">
        <v>0</v>
      </c>
      <c r="K523" s="73"/>
      <c r="L523" s="73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  <c r="AL523" s="74"/>
      <c r="AM523" s="74"/>
      <c r="AN523" s="74"/>
      <c r="AO523" s="74"/>
      <c r="AP523" s="74"/>
      <c r="AQ523" s="74"/>
      <c r="AR523" s="74"/>
      <c r="AS523" s="74"/>
      <c r="AT523" s="74"/>
      <c r="AU523" s="74"/>
      <c r="AV523" s="74"/>
      <c r="AW523" s="74"/>
      <c r="AX523" s="74"/>
      <c r="AY523" s="74"/>
      <c r="AZ523" s="74"/>
      <c r="BA523" s="74"/>
      <c r="BB523" s="74"/>
      <c r="BC523" s="74"/>
      <c r="BD523" s="74"/>
      <c r="BE523" s="74"/>
      <c r="BF523" s="74"/>
      <c r="BG523" s="74"/>
      <c r="BH523" s="74"/>
      <c r="BI523" s="74"/>
      <c r="BJ523" s="74"/>
      <c r="BK523" s="74"/>
      <c r="BL523" s="74"/>
      <c r="BM523" s="74"/>
      <c r="BN523" s="74"/>
      <c r="BO523" s="74"/>
      <c r="BP523" s="74"/>
      <c r="BQ523" s="74"/>
      <c r="BR523" s="74"/>
      <c r="BS523" s="74"/>
      <c r="BT523" s="74"/>
      <c r="BU523" s="74"/>
      <c r="BV523" s="74"/>
      <c r="BW523" s="74"/>
      <c r="BX523" s="74"/>
      <c r="BY523" s="74"/>
      <c r="BZ523" s="74"/>
      <c r="CA523" s="74"/>
      <c r="CB523" s="74"/>
      <c r="CC523" s="74"/>
      <c r="CD523" s="74"/>
      <c r="CE523" s="74"/>
      <c r="CF523" s="74"/>
      <c r="CG523" s="74"/>
      <c r="CH523" s="74"/>
      <c r="CI523" s="74"/>
      <c r="CJ523" s="74"/>
      <c r="CK523" s="74"/>
      <c r="CL523" s="74"/>
      <c r="CM523" s="74"/>
      <c r="CN523" s="74"/>
      <c r="CO523" s="74"/>
      <c r="CP523" s="74"/>
      <c r="CQ523" s="74"/>
      <c r="CR523" s="74"/>
      <c r="CS523" s="74"/>
      <c r="CT523" s="74"/>
      <c r="CU523" s="74"/>
      <c r="CV523" s="74"/>
      <c r="CW523" s="74"/>
      <c r="CX523" s="74"/>
      <c r="CY523" s="74"/>
      <c r="CZ523" s="74"/>
      <c r="DA523" s="74"/>
      <c r="DB523" s="74"/>
      <c r="DC523" s="74"/>
      <c r="DD523" s="74"/>
      <c r="DE523" s="74"/>
      <c r="DF523" s="74"/>
      <c r="DG523" s="74"/>
      <c r="DH523" s="74"/>
      <c r="DI523" s="74"/>
      <c r="DJ523" s="74"/>
      <c r="DK523" s="74"/>
      <c r="DL523" s="74"/>
      <c r="DM523" s="74"/>
      <c r="DN523" s="74"/>
      <c r="DO523" s="74"/>
      <c r="DP523" s="74"/>
      <c r="DQ523" s="74"/>
      <c r="DR523" s="74"/>
      <c r="DS523" s="74"/>
      <c r="DT523" s="74"/>
    </row>
    <row r="524">
      <c r="A524" s="76"/>
      <c r="B524" s="91" t="s">
        <v>181</v>
      </c>
      <c r="C524" s="82" t="s">
        <v>132</v>
      </c>
      <c r="D524" s="91" t="s">
        <v>136</v>
      </c>
      <c r="E524" s="84">
        <v>1.0</v>
      </c>
      <c r="F524" s="71"/>
      <c r="G524" s="71"/>
      <c r="H524" s="85"/>
      <c r="I524" s="85"/>
      <c r="J524" s="73" t="b">
        <v>0</v>
      </c>
      <c r="K524" s="73"/>
      <c r="L524" s="73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  <c r="AL524" s="74"/>
      <c r="AM524" s="74"/>
      <c r="AN524" s="74"/>
      <c r="AO524" s="74"/>
      <c r="AP524" s="74"/>
      <c r="AQ524" s="74"/>
      <c r="AR524" s="74"/>
      <c r="AS524" s="74"/>
      <c r="AT524" s="74"/>
      <c r="AU524" s="74"/>
      <c r="AV524" s="74"/>
      <c r="AW524" s="74"/>
      <c r="AX524" s="74"/>
      <c r="AY524" s="74"/>
      <c r="AZ524" s="74"/>
      <c r="BA524" s="74"/>
      <c r="BB524" s="74"/>
      <c r="BC524" s="74"/>
      <c r="BD524" s="74"/>
      <c r="BE524" s="74"/>
      <c r="BF524" s="74"/>
      <c r="BG524" s="74"/>
      <c r="BH524" s="74"/>
      <c r="BI524" s="74"/>
      <c r="BJ524" s="74"/>
      <c r="BK524" s="74"/>
      <c r="BL524" s="74"/>
      <c r="BM524" s="74"/>
      <c r="BN524" s="74"/>
      <c r="BO524" s="74"/>
      <c r="BP524" s="74"/>
      <c r="BQ524" s="74"/>
      <c r="BR524" s="74"/>
      <c r="BS524" s="74"/>
      <c r="BT524" s="74"/>
      <c r="BU524" s="74"/>
      <c r="BV524" s="74"/>
      <c r="BW524" s="74"/>
      <c r="BX524" s="74"/>
      <c r="BY524" s="74"/>
      <c r="BZ524" s="74"/>
      <c r="CA524" s="74"/>
      <c r="CB524" s="74"/>
      <c r="CC524" s="74"/>
      <c r="CD524" s="74"/>
      <c r="CE524" s="74"/>
      <c r="CF524" s="74"/>
      <c r="CG524" s="74"/>
      <c r="CH524" s="74"/>
      <c r="CI524" s="74"/>
      <c r="CJ524" s="74"/>
      <c r="CK524" s="74"/>
      <c r="CL524" s="74"/>
      <c r="CM524" s="74"/>
      <c r="CN524" s="74"/>
      <c r="CO524" s="74"/>
      <c r="CP524" s="74"/>
      <c r="CQ524" s="74"/>
      <c r="CR524" s="74"/>
      <c r="CS524" s="74"/>
      <c r="CT524" s="74"/>
      <c r="CU524" s="74"/>
      <c r="CV524" s="74"/>
      <c r="CW524" s="74"/>
      <c r="CX524" s="74"/>
      <c r="CY524" s="74"/>
      <c r="CZ524" s="74"/>
      <c r="DA524" s="74"/>
      <c r="DB524" s="74"/>
      <c r="DC524" s="74"/>
      <c r="DD524" s="74"/>
      <c r="DE524" s="74"/>
      <c r="DF524" s="74"/>
      <c r="DG524" s="74"/>
      <c r="DH524" s="74"/>
      <c r="DI524" s="74"/>
      <c r="DJ524" s="74"/>
      <c r="DK524" s="74"/>
      <c r="DL524" s="74"/>
      <c r="DM524" s="74"/>
      <c r="DN524" s="74"/>
      <c r="DO524" s="74"/>
      <c r="DP524" s="74"/>
      <c r="DQ524" s="74"/>
      <c r="DR524" s="74"/>
      <c r="DS524" s="74"/>
      <c r="DT524" s="74"/>
    </row>
    <row r="525">
      <c r="A525" s="76"/>
      <c r="B525" s="91" t="s">
        <v>181</v>
      </c>
      <c r="C525" s="82" t="s">
        <v>132</v>
      </c>
      <c r="D525" s="91" t="s">
        <v>132</v>
      </c>
      <c r="E525" s="84">
        <v>1.0</v>
      </c>
      <c r="F525" s="71"/>
      <c r="G525" s="71"/>
      <c r="H525" s="85"/>
      <c r="I525" s="85"/>
      <c r="J525" s="73" t="b">
        <v>0</v>
      </c>
      <c r="K525" s="73"/>
      <c r="L525" s="73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  <c r="AL525" s="74"/>
      <c r="AM525" s="74"/>
      <c r="AN525" s="74"/>
      <c r="AO525" s="74"/>
      <c r="AP525" s="74"/>
      <c r="AQ525" s="74"/>
      <c r="AR525" s="74"/>
      <c r="AS525" s="74"/>
      <c r="AT525" s="74"/>
      <c r="AU525" s="74"/>
      <c r="AV525" s="74"/>
      <c r="AW525" s="74"/>
      <c r="AX525" s="74"/>
      <c r="AY525" s="74"/>
      <c r="AZ525" s="74"/>
      <c r="BA525" s="74"/>
      <c r="BB525" s="74"/>
      <c r="BC525" s="74"/>
      <c r="BD525" s="74"/>
      <c r="BE525" s="74"/>
      <c r="BF525" s="74"/>
      <c r="BG525" s="74"/>
      <c r="BH525" s="74"/>
      <c r="BI525" s="74"/>
      <c r="BJ525" s="74"/>
      <c r="BK525" s="74"/>
      <c r="BL525" s="74"/>
      <c r="BM525" s="74"/>
      <c r="BN525" s="74"/>
      <c r="BO525" s="74"/>
      <c r="BP525" s="74"/>
      <c r="BQ525" s="74"/>
      <c r="BR525" s="74"/>
      <c r="BS525" s="74"/>
      <c r="BT525" s="74"/>
      <c r="BU525" s="74"/>
      <c r="BV525" s="74"/>
      <c r="BW525" s="74"/>
      <c r="BX525" s="74"/>
      <c r="BY525" s="74"/>
      <c r="BZ525" s="74"/>
      <c r="CA525" s="74"/>
      <c r="CB525" s="74"/>
      <c r="CC525" s="74"/>
      <c r="CD525" s="74"/>
      <c r="CE525" s="74"/>
      <c r="CF525" s="74"/>
      <c r="CG525" s="74"/>
      <c r="CH525" s="74"/>
      <c r="CI525" s="74"/>
      <c r="CJ525" s="74"/>
      <c r="CK525" s="74"/>
      <c r="CL525" s="74"/>
      <c r="CM525" s="74"/>
      <c r="CN525" s="74"/>
      <c r="CO525" s="74"/>
      <c r="CP525" s="74"/>
      <c r="CQ525" s="74"/>
      <c r="CR525" s="74"/>
      <c r="CS525" s="74"/>
      <c r="CT525" s="74"/>
      <c r="CU525" s="74"/>
      <c r="CV525" s="74"/>
      <c r="CW525" s="74"/>
      <c r="CX525" s="74"/>
      <c r="CY525" s="74"/>
      <c r="CZ525" s="74"/>
      <c r="DA525" s="74"/>
      <c r="DB525" s="74"/>
      <c r="DC525" s="74"/>
      <c r="DD525" s="74"/>
      <c r="DE525" s="74"/>
      <c r="DF525" s="74"/>
      <c r="DG525" s="74"/>
      <c r="DH525" s="74"/>
      <c r="DI525" s="74"/>
      <c r="DJ525" s="74"/>
      <c r="DK525" s="74"/>
      <c r="DL525" s="74"/>
      <c r="DM525" s="74"/>
      <c r="DN525" s="74"/>
      <c r="DO525" s="74"/>
      <c r="DP525" s="74"/>
      <c r="DQ525" s="74"/>
      <c r="DR525" s="74"/>
      <c r="DS525" s="74"/>
      <c r="DT525" s="74"/>
    </row>
    <row r="526">
      <c r="A526" s="76"/>
      <c r="B526" s="91" t="s">
        <v>181</v>
      </c>
      <c r="C526" s="82" t="s">
        <v>132</v>
      </c>
      <c r="D526" s="91" t="s">
        <v>53</v>
      </c>
      <c r="E526" s="84">
        <v>1.0</v>
      </c>
      <c r="F526" s="71"/>
      <c r="G526" s="71"/>
      <c r="H526" s="85"/>
      <c r="I526" s="85"/>
      <c r="J526" s="73" t="b">
        <v>0</v>
      </c>
      <c r="K526" s="73"/>
      <c r="L526" s="73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  <c r="AL526" s="74"/>
      <c r="AM526" s="74"/>
      <c r="AN526" s="74"/>
      <c r="AO526" s="74"/>
      <c r="AP526" s="74"/>
      <c r="AQ526" s="74"/>
      <c r="AR526" s="74"/>
      <c r="AS526" s="74"/>
      <c r="AT526" s="74"/>
      <c r="AU526" s="74"/>
      <c r="AV526" s="74"/>
      <c r="AW526" s="74"/>
      <c r="AX526" s="74"/>
      <c r="AY526" s="74"/>
      <c r="AZ526" s="74"/>
      <c r="BA526" s="74"/>
      <c r="BB526" s="74"/>
      <c r="BC526" s="74"/>
      <c r="BD526" s="74"/>
      <c r="BE526" s="74"/>
      <c r="BF526" s="74"/>
      <c r="BG526" s="74"/>
      <c r="BH526" s="74"/>
      <c r="BI526" s="74"/>
      <c r="BJ526" s="74"/>
      <c r="BK526" s="74"/>
      <c r="BL526" s="74"/>
      <c r="BM526" s="74"/>
      <c r="BN526" s="74"/>
      <c r="BO526" s="74"/>
      <c r="BP526" s="74"/>
      <c r="BQ526" s="74"/>
      <c r="BR526" s="74"/>
      <c r="BS526" s="74"/>
      <c r="BT526" s="74"/>
      <c r="BU526" s="74"/>
      <c r="BV526" s="74"/>
      <c r="BW526" s="74"/>
      <c r="BX526" s="74"/>
      <c r="BY526" s="74"/>
      <c r="BZ526" s="74"/>
      <c r="CA526" s="74"/>
      <c r="CB526" s="74"/>
      <c r="CC526" s="74"/>
      <c r="CD526" s="74"/>
      <c r="CE526" s="74"/>
      <c r="CF526" s="74"/>
      <c r="CG526" s="74"/>
      <c r="CH526" s="74"/>
      <c r="CI526" s="74"/>
      <c r="CJ526" s="74"/>
      <c r="CK526" s="74"/>
      <c r="CL526" s="74"/>
      <c r="CM526" s="74"/>
      <c r="CN526" s="74"/>
      <c r="CO526" s="74"/>
      <c r="CP526" s="74"/>
      <c r="CQ526" s="74"/>
      <c r="CR526" s="74"/>
      <c r="CS526" s="74"/>
      <c r="CT526" s="74"/>
      <c r="CU526" s="74"/>
      <c r="CV526" s="74"/>
      <c r="CW526" s="74"/>
      <c r="CX526" s="74"/>
      <c r="CY526" s="74"/>
      <c r="CZ526" s="74"/>
      <c r="DA526" s="74"/>
      <c r="DB526" s="74"/>
      <c r="DC526" s="74"/>
      <c r="DD526" s="74"/>
      <c r="DE526" s="74"/>
      <c r="DF526" s="74"/>
      <c r="DG526" s="74"/>
      <c r="DH526" s="74"/>
      <c r="DI526" s="74"/>
      <c r="DJ526" s="74"/>
      <c r="DK526" s="74"/>
      <c r="DL526" s="74"/>
      <c r="DM526" s="74"/>
      <c r="DN526" s="74"/>
      <c r="DO526" s="74"/>
      <c r="DP526" s="74"/>
      <c r="DQ526" s="74"/>
      <c r="DR526" s="74"/>
      <c r="DS526" s="74"/>
      <c r="DT526" s="74"/>
    </row>
    <row r="527">
      <c r="A527" s="76"/>
      <c r="B527" s="91" t="s">
        <v>181</v>
      </c>
      <c r="C527" s="82" t="s">
        <v>132</v>
      </c>
      <c r="D527" s="91" t="s">
        <v>69</v>
      </c>
      <c r="E527" s="84">
        <v>1.0</v>
      </c>
      <c r="F527" s="71"/>
      <c r="G527" s="71"/>
      <c r="H527" s="85"/>
      <c r="I527" s="85"/>
      <c r="J527" s="73" t="b">
        <v>0</v>
      </c>
      <c r="K527" s="73"/>
      <c r="L527" s="73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  <c r="AV527" s="74"/>
      <c r="AW527" s="74"/>
      <c r="AX527" s="74"/>
      <c r="AY527" s="74"/>
      <c r="AZ527" s="74"/>
      <c r="BA527" s="74"/>
      <c r="BB527" s="74"/>
      <c r="BC527" s="74"/>
      <c r="BD527" s="74"/>
      <c r="BE527" s="74"/>
      <c r="BF527" s="74"/>
      <c r="BG527" s="74"/>
      <c r="BH527" s="74"/>
      <c r="BI527" s="74"/>
      <c r="BJ527" s="74"/>
      <c r="BK527" s="74"/>
      <c r="BL527" s="74"/>
      <c r="BM527" s="74"/>
      <c r="BN527" s="74"/>
      <c r="BO527" s="74"/>
      <c r="BP527" s="74"/>
      <c r="BQ527" s="74"/>
      <c r="BR527" s="74"/>
      <c r="BS527" s="74"/>
      <c r="BT527" s="74"/>
      <c r="BU527" s="74"/>
      <c r="BV527" s="74"/>
      <c r="BW527" s="74"/>
      <c r="BX527" s="74"/>
      <c r="BY527" s="74"/>
      <c r="BZ527" s="74"/>
      <c r="CA527" s="74"/>
      <c r="CB527" s="74"/>
      <c r="CC527" s="74"/>
      <c r="CD527" s="74"/>
      <c r="CE527" s="74"/>
      <c r="CF527" s="74"/>
      <c r="CG527" s="74"/>
      <c r="CH527" s="74"/>
      <c r="CI527" s="74"/>
      <c r="CJ527" s="74"/>
      <c r="CK527" s="74"/>
      <c r="CL527" s="74"/>
      <c r="CM527" s="74"/>
      <c r="CN527" s="74"/>
      <c r="CO527" s="74"/>
      <c r="CP527" s="74"/>
      <c r="CQ527" s="74"/>
      <c r="CR527" s="74"/>
      <c r="CS527" s="74"/>
      <c r="CT527" s="74"/>
      <c r="CU527" s="74"/>
      <c r="CV527" s="74"/>
      <c r="CW527" s="74"/>
      <c r="CX527" s="74"/>
      <c r="CY527" s="74"/>
      <c r="CZ527" s="74"/>
      <c r="DA527" s="74"/>
      <c r="DB527" s="74"/>
      <c r="DC527" s="74"/>
      <c r="DD527" s="74"/>
      <c r="DE527" s="74"/>
      <c r="DF527" s="74"/>
      <c r="DG527" s="74"/>
      <c r="DH527" s="74"/>
      <c r="DI527" s="74"/>
      <c r="DJ527" s="74"/>
      <c r="DK527" s="74"/>
      <c r="DL527" s="74"/>
      <c r="DM527" s="74"/>
      <c r="DN527" s="74"/>
      <c r="DO527" s="74"/>
      <c r="DP527" s="74"/>
      <c r="DQ527" s="74"/>
      <c r="DR527" s="74"/>
      <c r="DS527" s="74"/>
      <c r="DT527" s="74"/>
    </row>
    <row r="528">
      <c r="A528" s="76"/>
      <c r="B528" s="91" t="s">
        <v>182</v>
      </c>
      <c r="C528" s="82" t="s">
        <v>132</v>
      </c>
      <c r="D528" s="91" t="s">
        <v>88</v>
      </c>
      <c r="E528" s="84">
        <v>1.0</v>
      </c>
      <c r="F528" s="71"/>
      <c r="G528" s="71"/>
      <c r="H528" s="85"/>
      <c r="I528" s="85"/>
      <c r="J528" s="73" t="b">
        <v>0</v>
      </c>
      <c r="K528" s="73"/>
      <c r="L528" s="73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  <c r="AV528" s="74"/>
      <c r="AW528" s="74"/>
      <c r="AX528" s="74"/>
      <c r="AY528" s="74"/>
      <c r="AZ528" s="74"/>
      <c r="BA528" s="74"/>
      <c r="BB528" s="74"/>
      <c r="BC528" s="74"/>
      <c r="BD528" s="74"/>
      <c r="BE528" s="74"/>
      <c r="BF528" s="74"/>
      <c r="BG528" s="74"/>
      <c r="BH528" s="74"/>
      <c r="BI528" s="74"/>
      <c r="BJ528" s="74"/>
      <c r="BK528" s="74"/>
      <c r="BL528" s="74"/>
      <c r="BM528" s="74"/>
      <c r="BN528" s="74"/>
      <c r="BO528" s="74"/>
      <c r="BP528" s="74"/>
      <c r="BQ528" s="74"/>
      <c r="BR528" s="74"/>
      <c r="BS528" s="74"/>
      <c r="BT528" s="74"/>
      <c r="BU528" s="74"/>
      <c r="BV528" s="74"/>
      <c r="BW528" s="74"/>
      <c r="BX528" s="74"/>
      <c r="BY528" s="74"/>
      <c r="BZ528" s="74"/>
      <c r="CA528" s="74"/>
      <c r="CB528" s="74"/>
      <c r="CC528" s="74"/>
      <c r="CD528" s="74"/>
      <c r="CE528" s="74"/>
      <c r="CF528" s="74"/>
      <c r="CG528" s="74"/>
      <c r="CH528" s="74"/>
      <c r="CI528" s="74"/>
      <c r="CJ528" s="74"/>
      <c r="CK528" s="74"/>
      <c r="CL528" s="74"/>
      <c r="CM528" s="74"/>
      <c r="CN528" s="74"/>
      <c r="CO528" s="74"/>
      <c r="CP528" s="74"/>
      <c r="CQ528" s="74"/>
      <c r="CR528" s="74"/>
      <c r="CS528" s="74"/>
      <c r="CT528" s="74"/>
      <c r="CU528" s="74"/>
      <c r="CV528" s="74"/>
      <c r="CW528" s="74"/>
      <c r="CX528" s="74"/>
      <c r="CY528" s="74"/>
      <c r="CZ528" s="74"/>
      <c r="DA528" s="74"/>
      <c r="DB528" s="74"/>
      <c r="DC528" s="74"/>
      <c r="DD528" s="74"/>
      <c r="DE528" s="74"/>
      <c r="DF528" s="74"/>
      <c r="DG528" s="74"/>
      <c r="DH528" s="74"/>
      <c r="DI528" s="74"/>
      <c r="DJ528" s="74"/>
      <c r="DK528" s="74"/>
      <c r="DL528" s="74"/>
      <c r="DM528" s="74"/>
      <c r="DN528" s="74"/>
      <c r="DO528" s="74"/>
      <c r="DP528" s="74"/>
      <c r="DQ528" s="74"/>
      <c r="DR528" s="74"/>
      <c r="DS528" s="74"/>
      <c r="DT528" s="74"/>
    </row>
    <row r="529">
      <c r="A529" s="76"/>
      <c r="B529" s="91" t="s">
        <v>182</v>
      </c>
      <c r="C529" s="82" t="s">
        <v>132</v>
      </c>
      <c r="D529" s="91" t="s">
        <v>53</v>
      </c>
      <c r="E529" s="84">
        <v>1.0</v>
      </c>
      <c r="F529" s="71"/>
      <c r="G529" s="71"/>
      <c r="H529" s="85"/>
      <c r="I529" s="85"/>
      <c r="J529" s="73" t="b">
        <v>0</v>
      </c>
      <c r="K529" s="73"/>
      <c r="L529" s="73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  <c r="AL529" s="74"/>
      <c r="AM529" s="74"/>
      <c r="AN529" s="74"/>
      <c r="AO529" s="74"/>
      <c r="AP529" s="74"/>
      <c r="AQ529" s="74"/>
      <c r="AR529" s="74"/>
      <c r="AS529" s="74"/>
      <c r="AT529" s="74"/>
      <c r="AU529" s="74"/>
      <c r="AV529" s="74"/>
      <c r="AW529" s="74"/>
      <c r="AX529" s="74"/>
      <c r="AY529" s="74"/>
      <c r="AZ529" s="74"/>
      <c r="BA529" s="74"/>
      <c r="BB529" s="74"/>
      <c r="BC529" s="74"/>
      <c r="BD529" s="74"/>
      <c r="BE529" s="74"/>
      <c r="BF529" s="74"/>
      <c r="BG529" s="74"/>
      <c r="BH529" s="74"/>
      <c r="BI529" s="74"/>
      <c r="BJ529" s="74"/>
      <c r="BK529" s="74"/>
      <c r="BL529" s="74"/>
      <c r="BM529" s="74"/>
      <c r="BN529" s="74"/>
      <c r="BO529" s="74"/>
      <c r="BP529" s="74"/>
      <c r="BQ529" s="74"/>
      <c r="BR529" s="74"/>
      <c r="BS529" s="74"/>
      <c r="BT529" s="74"/>
      <c r="BU529" s="74"/>
      <c r="BV529" s="74"/>
      <c r="BW529" s="74"/>
      <c r="BX529" s="74"/>
      <c r="BY529" s="74"/>
      <c r="BZ529" s="74"/>
      <c r="CA529" s="74"/>
      <c r="CB529" s="74"/>
      <c r="CC529" s="74"/>
      <c r="CD529" s="74"/>
      <c r="CE529" s="74"/>
      <c r="CF529" s="74"/>
      <c r="CG529" s="74"/>
      <c r="CH529" s="74"/>
      <c r="CI529" s="74"/>
      <c r="CJ529" s="74"/>
      <c r="CK529" s="74"/>
      <c r="CL529" s="74"/>
      <c r="CM529" s="74"/>
      <c r="CN529" s="74"/>
      <c r="CO529" s="74"/>
      <c r="CP529" s="74"/>
      <c r="CQ529" s="74"/>
      <c r="CR529" s="74"/>
      <c r="CS529" s="74"/>
      <c r="CT529" s="74"/>
      <c r="CU529" s="74"/>
      <c r="CV529" s="74"/>
      <c r="CW529" s="74"/>
      <c r="CX529" s="74"/>
      <c r="CY529" s="74"/>
      <c r="CZ529" s="74"/>
      <c r="DA529" s="74"/>
      <c r="DB529" s="74"/>
      <c r="DC529" s="74"/>
      <c r="DD529" s="74"/>
      <c r="DE529" s="74"/>
      <c r="DF529" s="74"/>
      <c r="DG529" s="74"/>
      <c r="DH529" s="74"/>
      <c r="DI529" s="74"/>
      <c r="DJ529" s="74"/>
      <c r="DK529" s="74"/>
      <c r="DL529" s="74"/>
      <c r="DM529" s="74"/>
      <c r="DN529" s="74"/>
      <c r="DO529" s="74"/>
      <c r="DP529" s="74"/>
      <c r="DQ529" s="74"/>
      <c r="DR529" s="74"/>
      <c r="DS529" s="74"/>
      <c r="DT529" s="74"/>
    </row>
    <row r="530">
      <c r="A530" s="76"/>
      <c r="B530" s="91" t="s">
        <v>182</v>
      </c>
      <c r="C530" s="82" t="s">
        <v>132</v>
      </c>
      <c r="D530" s="91" t="s">
        <v>136</v>
      </c>
      <c r="E530" s="84">
        <v>1.0</v>
      </c>
      <c r="F530" s="71"/>
      <c r="G530" s="71"/>
      <c r="H530" s="85"/>
      <c r="I530" s="85"/>
      <c r="J530" s="73" t="b">
        <v>0</v>
      </c>
      <c r="K530" s="73"/>
      <c r="L530" s="73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  <c r="AL530" s="74"/>
      <c r="AM530" s="74"/>
      <c r="AN530" s="74"/>
      <c r="AO530" s="74"/>
      <c r="AP530" s="74"/>
      <c r="AQ530" s="74"/>
      <c r="AR530" s="74"/>
      <c r="AS530" s="74"/>
      <c r="AT530" s="74"/>
      <c r="AU530" s="74"/>
      <c r="AV530" s="74"/>
      <c r="AW530" s="74"/>
      <c r="AX530" s="74"/>
      <c r="AY530" s="74"/>
      <c r="AZ530" s="74"/>
      <c r="BA530" s="74"/>
      <c r="BB530" s="74"/>
      <c r="BC530" s="74"/>
      <c r="BD530" s="74"/>
      <c r="BE530" s="74"/>
      <c r="BF530" s="74"/>
      <c r="BG530" s="74"/>
      <c r="BH530" s="74"/>
      <c r="BI530" s="74"/>
      <c r="BJ530" s="74"/>
      <c r="BK530" s="74"/>
      <c r="BL530" s="74"/>
      <c r="BM530" s="74"/>
      <c r="BN530" s="74"/>
      <c r="BO530" s="74"/>
      <c r="BP530" s="74"/>
      <c r="BQ530" s="74"/>
      <c r="BR530" s="74"/>
      <c r="BS530" s="74"/>
      <c r="BT530" s="74"/>
      <c r="BU530" s="74"/>
      <c r="BV530" s="74"/>
      <c r="BW530" s="74"/>
      <c r="BX530" s="74"/>
      <c r="BY530" s="74"/>
      <c r="BZ530" s="74"/>
      <c r="CA530" s="74"/>
      <c r="CB530" s="74"/>
      <c r="CC530" s="74"/>
      <c r="CD530" s="74"/>
      <c r="CE530" s="74"/>
      <c r="CF530" s="74"/>
      <c r="CG530" s="74"/>
      <c r="CH530" s="74"/>
      <c r="CI530" s="74"/>
      <c r="CJ530" s="74"/>
      <c r="CK530" s="74"/>
      <c r="CL530" s="74"/>
      <c r="CM530" s="74"/>
      <c r="CN530" s="74"/>
      <c r="CO530" s="74"/>
      <c r="CP530" s="74"/>
      <c r="CQ530" s="74"/>
      <c r="CR530" s="74"/>
      <c r="CS530" s="74"/>
      <c r="CT530" s="74"/>
      <c r="CU530" s="74"/>
      <c r="CV530" s="74"/>
      <c r="CW530" s="74"/>
      <c r="CX530" s="74"/>
      <c r="CY530" s="74"/>
      <c r="CZ530" s="74"/>
      <c r="DA530" s="74"/>
      <c r="DB530" s="74"/>
      <c r="DC530" s="74"/>
      <c r="DD530" s="74"/>
      <c r="DE530" s="74"/>
      <c r="DF530" s="74"/>
      <c r="DG530" s="74"/>
      <c r="DH530" s="74"/>
      <c r="DI530" s="74"/>
      <c r="DJ530" s="74"/>
      <c r="DK530" s="74"/>
      <c r="DL530" s="74"/>
      <c r="DM530" s="74"/>
      <c r="DN530" s="74"/>
      <c r="DO530" s="74"/>
      <c r="DP530" s="74"/>
      <c r="DQ530" s="74"/>
      <c r="DR530" s="74"/>
      <c r="DS530" s="74"/>
      <c r="DT530" s="74"/>
    </row>
    <row r="531">
      <c r="A531" s="76"/>
      <c r="B531" s="91" t="s">
        <v>182</v>
      </c>
      <c r="C531" s="82" t="s">
        <v>132</v>
      </c>
      <c r="D531" s="91" t="s">
        <v>149</v>
      </c>
      <c r="E531" s="84">
        <v>1.0</v>
      </c>
      <c r="F531" s="71"/>
      <c r="G531" s="71"/>
      <c r="H531" s="85"/>
      <c r="I531" s="85"/>
      <c r="J531" s="73" t="b">
        <v>0</v>
      </c>
      <c r="K531" s="73"/>
      <c r="L531" s="73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  <c r="AL531" s="74"/>
      <c r="AM531" s="74"/>
      <c r="AN531" s="74"/>
      <c r="AO531" s="74"/>
      <c r="AP531" s="74"/>
      <c r="AQ531" s="74"/>
      <c r="AR531" s="74"/>
      <c r="AS531" s="74"/>
      <c r="AT531" s="74"/>
      <c r="AU531" s="74"/>
      <c r="AV531" s="74"/>
      <c r="AW531" s="74"/>
      <c r="AX531" s="74"/>
      <c r="AY531" s="74"/>
      <c r="AZ531" s="74"/>
      <c r="BA531" s="74"/>
      <c r="BB531" s="74"/>
      <c r="BC531" s="74"/>
      <c r="BD531" s="74"/>
      <c r="BE531" s="74"/>
      <c r="BF531" s="74"/>
      <c r="BG531" s="74"/>
      <c r="BH531" s="74"/>
      <c r="BI531" s="74"/>
      <c r="BJ531" s="74"/>
      <c r="BK531" s="74"/>
      <c r="BL531" s="74"/>
      <c r="BM531" s="74"/>
      <c r="BN531" s="74"/>
      <c r="BO531" s="74"/>
      <c r="BP531" s="74"/>
      <c r="BQ531" s="74"/>
      <c r="BR531" s="74"/>
      <c r="BS531" s="74"/>
      <c r="BT531" s="74"/>
      <c r="BU531" s="74"/>
      <c r="BV531" s="74"/>
      <c r="BW531" s="74"/>
      <c r="BX531" s="74"/>
      <c r="BY531" s="74"/>
      <c r="BZ531" s="74"/>
      <c r="CA531" s="74"/>
      <c r="CB531" s="74"/>
      <c r="CC531" s="74"/>
      <c r="CD531" s="74"/>
      <c r="CE531" s="74"/>
      <c r="CF531" s="74"/>
      <c r="CG531" s="74"/>
      <c r="CH531" s="74"/>
      <c r="CI531" s="74"/>
      <c r="CJ531" s="74"/>
      <c r="CK531" s="74"/>
      <c r="CL531" s="74"/>
      <c r="CM531" s="74"/>
      <c r="CN531" s="74"/>
      <c r="CO531" s="74"/>
      <c r="CP531" s="74"/>
      <c r="CQ531" s="74"/>
      <c r="CR531" s="74"/>
      <c r="CS531" s="74"/>
      <c r="CT531" s="74"/>
      <c r="CU531" s="74"/>
      <c r="CV531" s="74"/>
      <c r="CW531" s="74"/>
      <c r="CX531" s="74"/>
      <c r="CY531" s="74"/>
      <c r="CZ531" s="74"/>
      <c r="DA531" s="74"/>
      <c r="DB531" s="74"/>
      <c r="DC531" s="74"/>
      <c r="DD531" s="74"/>
      <c r="DE531" s="74"/>
      <c r="DF531" s="74"/>
      <c r="DG531" s="74"/>
      <c r="DH531" s="74"/>
      <c r="DI531" s="74"/>
      <c r="DJ531" s="74"/>
      <c r="DK531" s="74"/>
      <c r="DL531" s="74"/>
      <c r="DM531" s="74"/>
      <c r="DN531" s="74"/>
      <c r="DO531" s="74"/>
      <c r="DP531" s="74"/>
      <c r="DQ531" s="74"/>
      <c r="DR531" s="74"/>
      <c r="DS531" s="74"/>
      <c r="DT531" s="74"/>
    </row>
    <row r="532">
      <c r="A532" s="76"/>
      <c r="B532" s="91" t="s">
        <v>182</v>
      </c>
      <c r="C532" s="82" t="s">
        <v>132</v>
      </c>
      <c r="D532" s="91" t="s">
        <v>90</v>
      </c>
      <c r="E532" s="84">
        <v>1.0</v>
      </c>
      <c r="F532" s="71"/>
      <c r="G532" s="71"/>
      <c r="H532" s="85"/>
      <c r="I532" s="85"/>
      <c r="J532" s="73" t="b">
        <v>0</v>
      </c>
      <c r="K532" s="73"/>
      <c r="L532" s="73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  <c r="AL532" s="74"/>
      <c r="AM532" s="74"/>
      <c r="AN532" s="74"/>
      <c r="AO532" s="74"/>
      <c r="AP532" s="74"/>
      <c r="AQ532" s="74"/>
      <c r="AR532" s="74"/>
      <c r="AS532" s="74"/>
      <c r="AT532" s="74"/>
      <c r="AU532" s="74"/>
      <c r="AV532" s="74"/>
      <c r="AW532" s="74"/>
      <c r="AX532" s="74"/>
      <c r="AY532" s="74"/>
      <c r="AZ532" s="74"/>
      <c r="BA532" s="74"/>
      <c r="BB532" s="74"/>
      <c r="BC532" s="74"/>
      <c r="BD532" s="74"/>
      <c r="BE532" s="74"/>
      <c r="BF532" s="74"/>
      <c r="BG532" s="74"/>
      <c r="BH532" s="74"/>
      <c r="BI532" s="74"/>
      <c r="BJ532" s="74"/>
      <c r="BK532" s="74"/>
      <c r="BL532" s="74"/>
      <c r="BM532" s="74"/>
      <c r="BN532" s="74"/>
      <c r="BO532" s="74"/>
      <c r="BP532" s="74"/>
      <c r="BQ532" s="74"/>
      <c r="BR532" s="74"/>
      <c r="BS532" s="74"/>
      <c r="BT532" s="74"/>
      <c r="BU532" s="74"/>
      <c r="BV532" s="74"/>
      <c r="BW532" s="74"/>
      <c r="BX532" s="74"/>
      <c r="BY532" s="74"/>
      <c r="BZ532" s="74"/>
      <c r="CA532" s="74"/>
      <c r="CB532" s="74"/>
      <c r="CC532" s="74"/>
      <c r="CD532" s="74"/>
      <c r="CE532" s="74"/>
      <c r="CF532" s="74"/>
      <c r="CG532" s="74"/>
      <c r="CH532" s="74"/>
      <c r="CI532" s="74"/>
      <c r="CJ532" s="74"/>
      <c r="CK532" s="74"/>
      <c r="CL532" s="74"/>
      <c r="CM532" s="74"/>
      <c r="CN532" s="74"/>
      <c r="CO532" s="74"/>
      <c r="CP532" s="74"/>
      <c r="CQ532" s="74"/>
      <c r="CR532" s="74"/>
      <c r="CS532" s="74"/>
      <c r="CT532" s="74"/>
      <c r="CU532" s="74"/>
      <c r="CV532" s="74"/>
      <c r="CW532" s="74"/>
      <c r="CX532" s="74"/>
      <c r="CY532" s="74"/>
      <c r="CZ532" s="74"/>
      <c r="DA532" s="74"/>
      <c r="DB532" s="74"/>
      <c r="DC532" s="74"/>
      <c r="DD532" s="74"/>
      <c r="DE532" s="74"/>
      <c r="DF532" s="74"/>
      <c r="DG532" s="74"/>
      <c r="DH532" s="74"/>
      <c r="DI532" s="74"/>
      <c r="DJ532" s="74"/>
      <c r="DK532" s="74"/>
      <c r="DL532" s="74"/>
      <c r="DM532" s="74"/>
      <c r="DN532" s="74"/>
      <c r="DO532" s="74"/>
      <c r="DP532" s="74"/>
      <c r="DQ532" s="74"/>
      <c r="DR532" s="74"/>
      <c r="DS532" s="74"/>
      <c r="DT532" s="74"/>
    </row>
    <row r="533">
      <c r="A533" s="76"/>
      <c r="B533" s="91" t="s">
        <v>182</v>
      </c>
      <c r="C533" s="82" t="s">
        <v>132</v>
      </c>
      <c r="D533" s="91" t="s">
        <v>132</v>
      </c>
      <c r="E533" s="84">
        <v>1.0</v>
      </c>
      <c r="F533" s="71"/>
      <c r="G533" s="71"/>
      <c r="H533" s="85"/>
      <c r="I533" s="85"/>
      <c r="J533" s="73" t="b">
        <v>0</v>
      </c>
      <c r="K533" s="73"/>
      <c r="L533" s="73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  <c r="AL533" s="74"/>
      <c r="AM533" s="74"/>
      <c r="AN533" s="74"/>
      <c r="AO533" s="74"/>
      <c r="AP533" s="74"/>
      <c r="AQ533" s="74"/>
      <c r="AR533" s="74"/>
      <c r="AS533" s="74"/>
      <c r="AT533" s="74"/>
      <c r="AU533" s="74"/>
      <c r="AV533" s="74"/>
      <c r="AW533" s="74"/>
      <c r="AX533" s="74"/>
      <c r="AY533" s="74"/>
      <c r="AZ533" s="74"/>
      <c r="BA533" s="74"/>
      <c r="BB533" s="74"/>
      <c r="BC533" s="74"/>
      <c r="BD533" s="74"/>
      <c r="BE533" s="74"/>
      <c r="BF533" s="74"/>
      <c r="BG533" s="74"/>
      <c r="BH533" s="74"/>
      <c r="BI533" s="74"/>
      <c r="BJ533" s="74"/>
      <c r="BK533" s="74"/>
      <c r="BL533" s="74"/>
      <c r="BM533" s="74"/>
      <c r="BN533" s="74"/>
      <c r="BO533" s="74"/>
      <c r="BP533" s="74"/>
      <c r="BQ533" s="74"/>
      <c r="BR533" s="74"/>
      <c r="BS533" s="74"/>
      <c r="BT533" s="74"/>
      <c r="BU533" s="74"/>
      <c r="BV533" s="74"/>
      <c r="BW533" s="74"/>
      <c r="BX533" s="74"/>
      <c r="BY533" s="74"/>
      <c r="BZ533" s="74"/>
      <c r="CA533" s="74"/>
      <c r="CB533" s="74"/>
      <c r="CC533" s="74"/>
      <c r="CD533" s="74"/>
      <c r="CE533" s="74"/>
      <c r="CF533" s="74"/>
      <c r="CG533" s="74"/>
      <c r="CH533" s="74"/>
      <c r="CI533" s="74"/>
      <c r="CJ533" s="74"/>
      <c r="CK533" s="74"/>
      <c r="CL533" s="74"/>
      <c r="CM533" s="74"/>
      <c r="CN533" s="74"/>
      <c r="CO533" s="74"/>
      <c r="CP533" s="74"/>
      <c r="CQ533" s="74"/>
      <c r="CR533" s="74"/>
      <c r="CS533" s="74"/>
      <c r="CT533" s="74"/>
      <c r="CU533" s="74"/>
      <c r="CV533" s="74"/>
      <c r="CW533" s="74"/>
      <c r="CX533" s="74"/>
      <c r="CY533" s="74"/>
      <c r="CZ533" s="74"/>
      <c r="DA533" s="74"/>
      <c r="DB533" s="74"/>
      <c r="DC533" s="74"/>
      <c r="DD533" s="74"/>
      <c r="DE533" s="74"/>
      <c r="DF533" s="74"/>
      <c r="DG533" s="74"/>
      <c r="DH533" s="74"/>
      <c r="DI533" s="74"/>
      <c r="DJ533" s="74"/>
      <c r="DK533" s="74"/>
      <c r="DL533" s="74"/>
      <c r="DM533" s="74"/>
      <c r="DN533" s="74"/>
      <c r="DO533" s="74"/>
      <c r="DP533" s="74"/>
      <c r="DQ533" s="74"/>
      <c r="DR533" s="74"/>
      <c r="DS533" s="74"/>
      <c r="DT533" s="74"/>
    </row>
    <row r="534">
      <c r="A534" s="76"/>
      <c r="B534" s="91" t="s">
        <v>184</v>
      </c>
      <c r="C534" s="82" t="s">
        <v>132</v>
      </c>
      <c r="D534" s="92" t="s">
        <v>53</v>
      </c>
      <c r="E534" s="84">
        <v>1.0</v>
      </c>
      <c r="F534" s="71"/>
      <c r="G534" s="71"/>
      <c r="H534" s="85"/>
      <c r="I534" s="85"/>
      <c r="J534" s="73" t="b">
        <v>0</v>
      </c>
      <c r="K534" s="73"/>
      <c r="L534" s="73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  <c r="AL534" s="74"/>
      <c r="AM534" s="74"/>
      <c r="AN534" s="74"/>
      <c r="AO534" s="74"/>
      <c r="AP534" s="74"/>
      <c r="AQ534" s="74"/>
      <c r="AR534" s="74"/>
      <c r="AS534" s="74"/>
      <c r="AT534" s="74"/>
      <c r="AU534" s="74"/>
      <c r="AV534" s="74"/>
      <c r="AW534" s="74"/>
      <c r="AX534" s="74"/>
      <c r="AY534" s="74"/>
      <c r="AZ534" s="74"/>
      <c r="BA534" s="74"/>
      <c r="BB534" s="74"/>
      <c r="BC534" s="74"/>
      <c r="BD534" s="74"/>
      <c r="BE534" s="74"/>
      <c r="BF534" s="74"/>
      <c r="BG534" s="74"/>
      <c r="BH534" s="74"/>
      <c r="BI534" s="74"/>
      <c r="BJ534" s="74"/>
      <c r="BK534" s="74"/>
      <c r="BL534" s="74"/>
      <c r="BM534" s="74"/>
      <c r="BN534" s="74"/>
      <c r="BO534" s="74"/>
      <c r="BP534" s="74"/>
      <c r="BQ534" s="74"/>
      <c r="BR534" s="74"/>
      <c r="BS534" s="74"/>
      <c r="BT534" s="74"/>
      <c r="BU534" s="74"/>
      <c r="BV534" s="74"/>
      <c r="BW534" s="74"/>
      <c r="BX534" s="74"/>
      <c r="BY534" s="74"/>
      <c r="BZ534" s="74"/>
      <c r="CA534" s="74"/>
      <c r="CB534" s="74"/>
      <c r="CC534" s="74"/>
      <c r="CD534" s="74"/>
      <c r="CE534" s="74"/>
      <c r="CF534" s="74"/>
      <c r="CG534" s="74"/>
      <c r="CH534" s="74"/>
      <c r="CI534" s="74"/>
      <c r="CJ534" s="74"/>
      <c r="CK534" s="74"/>
      <c r="CL534" s="74"/>
      <c r="CM534" s="74"/>
      <c r="CN534" s="74"/>
      <c r="CO534" s="74"/>
      <c r="CP534" s="74"/>
      <c r="CQ534" s="74"/>
      <c r="CR534" s="74"/>
      <c r="CS534" s="74"/>
      <c r="CT534" s="74"/>
      <c r="CU534" s="74"/>
      <c r="CV534" s="74"/>
      <c r="CW534" s="74"/>
      <c r="CX534" s="74"/>
      <c r="CY534" s="74"/>
      <c r="CZ534" s="74"/>
      <c r="DA534" s="74"/>
      <c r="DB534" s="74"/>
      <c r="DC534" s="74"/>
      <c r="DD534" s="74"/>
      <c r="DE534" s="74"/>
      <c r="DF534" s="74"/>
      <c r="DG534" s="74"/>
      <c r="DH534" s="74"/>
      <c r="DI534" s="74"/>
      <c r="DJ534" s="74"/>
      <c r="DK534" s="74"/>
      <c r="DL534" s="74"/>
      <c r="DM534" s="74"/>
      <c r="DN534" s="74"/>
      <c r="DO534" s="74"/>
      <c r="DP534" s="74"/>
      <c r="DQ534" s="74"/>
      <c r="DR534" s="74"/>
      <c r="DS534" s="74"/>
      <c r="DT534" s="74"/>
    </row>
    <row r="535">
      <c r="A535" s="76"/>
      <c r="B535" s="91" t="s">
        <v>184</v>
      </c>
      <c r="C535" s="82" t="s">
        <v>132</v>
      </c>
      <c r="D535" s="92" t="s">
        <v>88</v>
      </c>
      <c r="E535" s="84">
        <v>1.0</v>
      </c>
      <c r="F535" s="71"/>
      <c r="G535" s="71"/>
      <c r="H535" s="85"/>
      <c r="I535" s="85"/>
      <c r="J535" s="73" t="b">
        <v>0</v>
      </c>
      <c r="K535" s="73"/>
      <c r="L535" s="73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  <c r="AL535" s="74"/>
      <c r="AM535" s="74"/>
      <c r="AN535" s="74"/>
      <c r="AO535" s="74"/>
      <c r="AP535" s="74"/>
      <c r="AQ535" s="74"/>
      <c r="AR535" s="74"/>
      <c r="AS535" s="74"/>
      <c r="AT535" s="74"/>
      <c r="AU535" s="74"/>
      <c r="AV535" s="74"/>
      <c r="AW535" s="74"/>
      <c r="AX535" s="74"/>
      <c r="AY535" s="74"/>
      <c r="AZ535" s="74"/>
      <c r="BA535" s="74"/>
      <c r="BB535" s="74"/>
      <c r="BC535" s="74"/>
      <c r="BD535" s="74"/>
      <c r="BE535" s="74"/>
      <c r="BF535" s="74"/>
      <c r="BG535" s="74"/>
      <c r="BH535" s="74"/>
      <c r="BI535" s="74"/>
      <c r="BJ535" s="74"/>
      <c r="BK535" s="74"/>
      <c r="BL535" s="74"/>
      <c r="BM535" s="74"/>
      <c r="BN535" s="74"/>
      <c r="BO535" s="74"/>
      <c r="BP535" s="74"/>
      <c r="BQ535" s="74"/>
      <c r="BR535" s="74"/>
      <c r="BS535" s="74"/>
      <c r="BT535" s="74"/>
      <c r="BU535" s="74"/>
      <c r="BV535" s="74"/>
      <c r="BW535" s="74"/>
      <c r="BX535" s="74"/>
      <c r="BY535" s="74"/>
      <c r="BZ535" s="74"/>
      <c r="CA535" s="74"/>
      <c r="CB535" s="74"/>
      <c r="CC535" s="74"/>
      <c r="CD535" s="74"/>
      <c r="CE535" s="74"/>
      <c r="CF535" s="74"/>
      <c r="CG535" s="74"/>
      <c r="CH535" s="74"/>
      <c r="CI535" s="74"/>
      <c r="CJ535" s="74"/>
      <c r="CK535" s="74"/>
      <c r="CL535" s="74"/>
      <c r="CM535" s="74"/>
      <c r="CN535" s="74"/>
      <c r="CO535" s="74"/>
      <c r="CP535" s="74"/>
      <c r="CQ535" s="74"/>
      <c r="CR535" s="74"/>
      <c r="CS535" s="74"/>
      <c r="CT535" s="74"/>
      <c r="CU535" s="74"/>
      <c r="CV535" s="74"/>
      <c r="CW535" s="74"/>
      <c r="CX535" s="74"/>
      <c r="CY535" s="74"/>
      <c r="CZ535" s="74"/>
      <c r="DA535" s="74"/>
      <c r="DB535" s="74"/>
      <c r="DC535" s="74"/>
      <c r="DD535" s="74"/>
      <c r="DE535" s="74"/>
      <c r="DF535" s="74"/>
      <c r="DG535" s="74"/>
      <c r="DH535" s="74"/>
      <c r="DI535" s="74"/>
      <c r="DJ535" s="74"/>
      <c r="DK535" s="74"/>
      <c r="DL535" s="74"/>
      <c r="DM535" s="74"/>
      <c r="DN535" s="74"/>
      <c r="DO535" s="74"/>
      <c r="DP535" s="74"/>
      <c r="DQ535" s="74"/>
      <c r="DR535" s="74"/>
      <c r="DS535" s="74"/>
      <c r="DT535" s="74"/>
    </row>
    <row r="536">
      <c r="A536" s="76"/>
      <c r="B536" s="91" t="s">
        <v>184</v>
      </c>
      <c r="C536" s="82" t="s">
        <v>132</v>
      </c>
      <c r="D536" s="92" t="s">
        <v>72</v>
      </c>
      <c r="E536" s="84">
        <v>1.0</v>
      </c>
      <c r="F536" s="71"/>
      <c r="G536" s="71"/>
      <c r="H536" s="85"/>
      <c r="I536" s="85"/>
      <c r="J536" s="73" t="b">
        <v>0</v>
      </c>
      <c r="K536" s="73"/>
      <c r="L536" s="73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  <c r="AL536" s="74"/>
      <c r="AM536" s="74"/>
      <c r="AN536" s="74"/>
      <c r="AO536" s="74"/>
      <c r="AP536" s="74"/>
      <c r="AQ536" s="74"/>
      <c r="AR536" s="74"/>
      <c r="AS536" s="74"/>
      <c r="AT536" s="74"/>
      <c r="AU536" s="74"/>
      <c r="AV536" s="74"/>
      <c r="AW536" s="74"/>
      <c r="AX536" s="74"/>
      <c r="AY536" s="74"/>
      <c r="AZ536" s="74"/>
      <c r="BA536" s="74"/>
      <c r="BB536" s="74"/>
      <c r="BC536" s="74"/>
      <c r="BD536" s="74"/>
      <c r="BE536" s="74"/>
      <c r="BF536" s="74"/>
      <c r="BG536" s="74"/>
      <c r="BH536" s="74"/>
      <c r="BI536" s="74"/>
      <c r="BJ536" s="74"/>
      <c r="BK536" s="74"/>
      <c r="BL536" s="74"/>
      <c r="BM536" s="74"/>
      <c r="BN536" s="74"/>
      <c r="BO536" s="74"/>
      <c r="BP536" s="74"/>
      <c r="BQ536" s="74"/>
      <c r="BR536" s="74"/>
      <c r="BS536" s="74"/>
      <c r="BT536" s="74"/>
      <c r="BU536" s="74"/>
      <c r="BV536" s="74"/>
      <c r="BW536" s="74"/>
      <c r="BX536" s="74"/>
      <c r="BY536" s="74"/>
      <c r="BZ536" s="74"/>
      <c r="CA536" s="74"/>
      <c r="CB536" s="74"/>
      <c r="CC536" s="74"/>
      <c r="CD536" s="74"/>
      <c r="CE536" s="74"/>
      <c r="CF536" s="74"/>
      <c r="CG536" s="74"/>
      <c r="CH536" s="74"/>
      <c r="CI536" s="74"/>
      <c r="CJ536" s="74"/>
      <c r="CK536" s="74"/>
      <c r="CL536" s="74"/>
      <c r="CM536" s="74"/>
      <c r="CN536" s="74"/>
      <c r="CO536" s="74"/>
      <c r="CP536" s="74"/>
      <c r="CQ536" s="74"/>
      <c r="CR536" s="74"/>
      <c r="CS536" s="74"/>
      <c r="CT536" s="74"/>
      <c r="CU536" s="74"/>
      <c r="CV536" s="74"/>
      <c r="CW536" s="74"/>
      <c r="CX536" s="74"/>
      <c r="CY536" s="74"/>
      <c r="CZ536" s="74"/>
      <c r="DA536" s="74"/>
      <c r="DB536" s="74"/>
      <c r="DC536" s="74"/>
      <c r="DD536" s="74"/>
      <c r="DE536" s="74"/>
      <c r="DF536" s="74"/>
      <c r="DG536" s="74"/>
      <c r="DH536" s="74"/>
      <c r="DI536" s="74"/>
      <c r="DJ536" s="74"/>
      <c r="DK536" s="74"/>
      <c r="DL536" s="74"/>
      <c r="DM536" s="74"/>
      <c r="DN536" s="74"/>
      <c r="DO536" s="74"/>
      <c r="DP536" s="74"/>
      <c r="DQ536" s="74"/>
      <c r="DR536" s="74"/>
      <c r="DS536" s="74"/>
      <c r="DT536" s="74"/>
    </row>
    <row r="537">
      <c r="A537" s="76"/>
      <c r="B537" s="91" t="s">
        <v>184</v>
      </c>
      <c r="C537" s="82" t="s">
        <v>132</v>
      </c>
      <c r="D537" s="92" t="s">
        <v>136</v>
      </c>
      <c r="E537" s="84">
        <v>1.0</v>
      </c>
      <c r="F537" s="71"/>
      <c r="G537" s="71"/>
      <c r="H537" s="85"/>
      <c r="I537" s="85"/>
      <c r="J537" s="73" t="b">
        <v>0</v>
      </c>
      <c r="K537" s="73"/>
      <c r="L537" s="73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  <c r="AL537" s="74"/>
      <c r="AM537" s="74"/>
      <c r="AN537" s="74"/>
      <c r="AO537" s="74"/>
      <c r="AP537" s="74"/>
      <c r="AQ537" s="74"/>
      <c r="AR537" s="74"/>
      <c r="AS537" s="74"/>
      <c r="AT537" s="74"/>
      <c r="AU537" s="74"/>
      <c r="AV537" s="74"/>
      <c r="AW537" s="74"/>
      <c r="AX537" s="74"/>
      <c r="AY537" s="74"/>
      <c r="AZ537" s="74"/>
      <c r="BA537" s="74"/>
      <c r="BB537" s="74"/>
      <c r="BC537" s="74"/>
      <c r="BD537" s="74"/>
      <c r="BE537" s="74"/>
      <c r="BF537" s="74"/>
      <c r="BG537" s="74"/>
      <c r="BH537" s="74"/>
      <c r="BI537" s="74"/>
      <c r="BJ537" s="74"/>
      <c r="BK537" s="74"/>
      <c r="BL537" s="74"/>
      <c r="BM537" s="74"/>
      <c r="BN537" s="74"/>
      <c r="BO537" s="74"/>
      <c r="BP537" s="74"/>
      <c r="BQ537" s="74"/>
      <c r="BR537" s="74"/>
      <c r="BS537" s="74"/>
      <c r="BT537" s="74"/>
      <c r="BU537" s="74"/>
      <c r="BV537" s="74"/>
      <c r="BW537" s="74"/>
      <c r="BX537" s="74"/>
      <c r="BY537" s="74"/>
      <c r="BZ537" s="74"/>
      <c r="CA537" s="74"/>
      <c r="CB537" s="74"/>
      <c r="CC537" s="74"/>
      <c r="CD537" s="74"/>
      <c r="CE537" s="74"/>
      <c r="CF537" s="74"/>
      <c r="CG537" s="74"/>
      <c r="CH537" s="74"/>
      <c r="CI537" s="74"/>
      <c r="CJ537" s="74"/>
      <c r="CK537" s="74"/>
      <c r="CL537" s="74"/>
      <c r="CM537" s="74"/>
      <c r="CN537" s="74"/>
      <c r="CO537" s="74"/>
      <c r="CP537" s="74"/>
      <c r="CQ537" s="74"/>
      <c r="CR537" s="74"/>
      <c r="CS537" s="74"/>
      <c r="CT537" s="74"/>
      <c r="CU537" s="74"/>
      <c r="CV537" s="74"/>
      <c r="CW537" s="74"/>
      <c r="CX537" s="74"/>
      <c r="CY537" s="74"/>
      <c r="CZ537" s="74"/>
      <c r="DA537" s="74"/>
      <c r="DB537" s="74"/>
      <c r="DC537" s="74"/>
      <c r="DD537" s="74"/>
      <c r="DE537" s="74"/>
      <c r="DF537" s="74"/>
      <c r="DG537" s="74"/>
      <c r="DH537" s="74"/>
      <c r="DI537" s="74"/>
      <c r="DJ537" s="74"/>
      <c r="DK537" s="74"/>
      <c r="DL537" s="74"/>
      <c r="DM537" s="74"/>
      <c r="DN537" s="74"/>
      <c r="DO537" s="74"/>
      <c r="DP537" s="74"/>
      <c r="DQ537" s="74"/>
      <c r="DR537" s="74"/>
      <c r="DS537" s="74"/>
      <c r="DT537" s="74"/>
    </row>
    <row r="538">
      <c r="A538" s="76"/>
      <c r="B538" s="91" t="s">
        <v>184</v>
      </c>
      <c r="C538" s="82" t="s">
        <v>132</v>
      </c>
      <c r="D538" s="92" t="s">
        <v>149</v>
      </c>
      <c r="E538" s="84">
        <v>1.0</v>
      </c>
      <c r="F538" s="71"/>
      <c r="G538" s="71"/>
      <c r="H538" s="85"/>
      <c r="I538" s="85"/>
      <c r="J538" s="73" t="b">
        <v>0</v>
      </c>
      <c r="K538" s="73"/>
      <c r="L538" s="73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  <c r="AL538" s="74"/>
      <c r="AM538" s="74"/>
      <c r="AN538" s="74"/>
      <c r="AO538" s="74"/>
      <c r="AP538" s="74"/>
      <c r="AQ538" s="74"/>
      <c r="AR538" s="74"/>
      <c r="AS538" s="74"/>
      <c r="AT538" s="74"/>
      <c r="AU538" s="74"/>
      <c r="AV538" s="74"/>
      <c r="AW538" s="74"/>
      <c r="AX538" s="74"/>
      <c r="AY538" s="74"/>
      <c r="AZ538" s="74"/>
      <c r="BA538" s="74"/>
      <c r="BB538" s="74"/>
      <c r="BC538" s="74"/>
      <c r="BD538" s="74"/>
      <c r="BE538" s="74"/>
      <c r="BF538" s="74"/>
      <c r="BG538" s="74"/>
      <c r="BH538" s="74"/>
      <c r="BI538" s="74"/>
      <c r="BJ538" s="74"/>
      <c r="BK538" s="74"/>
      <c r="BL538" s="74"/>
      <c r="BM538" s="74"/>
      <c r="BN538" s="74"/>
      <c r="BO538" s="74"/>
      <c r="BP538" s="74"/>
      <c r="BQ538" s="74"/>
      <c r="BR538" s="74"/>
      <c r="BS538" s="74"/>
      <c r="BT538" s="74"/>
      <c r="BU538" s="74"/>
      <c r="BV538" s="74"/>
      <c r="BW538" s="74"/>
      <c r="BX538" s="74"/>
      <c r="BY538" s="74"/>
      <c r="BZ538" s="74"/>
      <c r="CA538" s="74"/>
      <c r="CB538" s="74"/>
      <c r="CC538" s="74"/>
      <c r="CD538" s="74"/>
      <c r="CE538" s="74"/>
      <c r="CF538" s="74"/>
      <c r="CG538" s="74"/>
      <c r="CH538" s="74"/>
      <c r="CI538" s="74"/>
      <c r="CJ538" s="74"/>
      <c r="CK538" s="74"/>
      <c r="CL538" s="74"/>
      <c r="CM538" s="74"/>
      <c r="CN538" s="74"/>
      <c r="CO538" s="74"/>
      <c r="CP538" s="74"/>
      <c r="CQ538" s="74"/>
      <c r="CR538" s="74"/>
      <c r="CS538" s="74"/>
      <c r="CT538" s="74"/>
      <c r="CU538" s="74"/>
      <c r="CV538" s="74"/>
      <c r="CW538" s="74"/>
      <c r="CX538" s="74"/>
      <c r="CY538" s="74"/>
      <c r="CZ538" s="74"/>
      <c r="DA538" s="74"/>
      <c r="DB538" s="74"/>
      <c r="DC538" s="74"/>
      <c r="DD538" s="74"/>
      <c r="DE538" s="74"/>
      <c r="DF538" s="74"/>
      <c r="DG538" s="74"/>
      <c r="DH538" s="74"/>
      <c r="DI538" s="74"/>
      <c r="DJ538" s="74"/>
      <c r="DK538" s="74"/>
      <c r="DL538" s="74"/>
      <c r="DM538" s="74"/>
      <c r="DN538" s="74"/>
      <c r="DO538" s="74"/>
      <c r="DP538" s="74"/>
      <c r="DQ538" s="74"/>
      <c r="DR538" s="74"/>
      <c r="DS538" s="74"/>
      <c r="DT538" s="74"/>
    </row>
    <row r="539">
      <c r="A539" s="76"/>
      <c r="B539" s="91" t="s">
        <v>424</v>
      </c>
      <c r="C539" s="82" t="s">
        <v>132</v>
      </c>
      <c r="D539" s="92" t="s">
        <v>132</v>
      </c>
      <c r="E539" s="84">
        <v>1.0</v>
      </c>
      <c r="F539" s="71"/>
      <c r="G539" s="71"/>
      <c r="H539" s="85"/>
      <c r="I539" s="85"/>
      <c r="J539" s="73" t="b">
        <v>0</v>
      </c>
      <c r="K539" s="73"/>
      <c r="L539" s="73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  <c r="AL539" s="74"/>
      <c r="AM539" s="74"/>
      <c r="AN539" s="74"/>
      <c r="AO539" s="74"/>
      <c r="AP539" s="74"/>
      <c r="AQ539" s="74"/>
      <c r="AR539" s="74"/>
      <c r="AS539" s="74"/>
      <c r="AT539" s="74"/>
      <c r="AU539" s="74"/>
      <c r="AV539" s="74"/>
      <c r="AW539" s="74"/>
      <c r="AX539" s="74"/>
      <c r="AY539" s="74"/>
      <c r="AZ539" s="74"/>
      <c r="BA539" s="74"/>
      <c r="BB539" s="74"/>
      <c r="BC539" s="74"/>
      <c r="BD539" s="74"/>
      <c r="BE539" s="74"/>
      <c r="BF539" s="74"/>
      <c r="BG539" s="74"/>
      <c r="BH539" s="74"/>
      <c r="BI539" s="74"/>
      <c r="BJ539" s="74"/>
      <c r="BK539" s="74"/>
      <c r="BL539" s="74"/>
      <c r="BM539" s="74"/>
      <c r="BN539" s="74"/>
      <c r="BO539" s="74"/>
      <c r="BP539" s="74"/>
      <c r="BQ539" s="74"/>
      <c r="BR539" s="74"/>
      <c r="BS539" s="74"/>
      <c r="BT539" s="74"/>
      <c r="BU539" s="74"/>
      <c r="BV539" s="74"/>
      <c r="BW539" s="74"/>
      <c r="BX539" s="74"/>
      <c r="BY539" s="74"/>
      <c r="BZ539" s="74"/>
      <c r="CA539" s="74"/>
      <c r="CB539" s="74"/>
      <c r="CC539" s="74"/>
      <c r="CD539" s="74"/>
      <c r="CE539" s="74"/>
      <c r="CF539" s="74"/>
      <c r="CG539" s="74"/>
      <c r="CH539" s="74"/>
      <c r="CI539" s="74"/>
      <c r="CJ539" s="74"/>
      <c r="CK539" s="74"/>
      <c r="CL539" s="74"/>
      <c r="CM539" s="74"/>
      <c r="CN539" s="74"/>
      <c r="CO539" s="74"/>
      <c r="CP539" s="74"/>
      <c r="CQ539" s="74"/>
      <c r="CR539" s="74"/>
      <c r="CS539" s="74"/>
      <c r="CT539" s="74"/>
      <c r="CU539" s="74"/>
      <c r="CV539" s="74"/>
      <c r="CW539" s="74"/>
      <c r="CX539" s="74"/>
      <c r="CY539" s="74"/>
      <c r="CZ539" s="74"/>
      <c r="DA539" s="74"/>
      <c r="DB539" s="74"/>
      <c r="DC539" s="74"/>
      <c r="DD539" s="74"/>
      <c r="DE539" s="74"/>
      <c r="DF539" s="74"/>
      <c r="DG539" s="74"/>
      <c r="DH539" s="74"/>
      <c r="DI539" s="74"/>
      <c r="DJ539" s="74"/>
      <c r="DK539" s="74"/>
      <c r="DL539" s="74"/>
      <c r="DM539" s="74"/>
      <c r="DN539" s="74"/>
      <c r="DO539" s="74"/>
      <c r="DP539" s="74"/>
      <c r="DQ539" s="74"/>
      <c r="DR539" s="74"/>
      <c r="DS539" s="74"/>
      <c r="DT539" s="74"/>
    </row>
    <row r="540">
      <c r="A540" s="76"/>
      <c r="B540" s="91" t="s">
        <v>424</v>
      </c>
      <c r="C540" s="82" t="s">
        <v>132</v>
      </c>
      <c r="D540" s="92" t="s">
        <v>88</v>
      </c>
      <c r="E540" s="84">
        <v>1.0</v>
      </c>
      <c r="F540" s="71"/>
      <c r="G540" s="71"/>
      <c r="H540" s="85"/>
      <c r="I540" s="85"/>
      <c r="J540" s="73" t="b">
        <v>0</v>
      </c>
      <c r="K540" s="73"/>
      <c r="L540" s="73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  <c r="AL540" s="74"/>
      <c r="AM540" s="74"/>
      <c r="AN540" s="74"/>
      <c r="AO540" s="74"/>
      <c r="AP540" s="74"/>
      <c r="AQ540" s="74"/>
      <c r="AR540" s="74"/>
      <c r="AS540" s="74"/>
      <c r="AT540" s="74"/>
      <c r="AU540" s="74"/>
      <c r="AV540" s="74"/>
      <c r="AW540" s="74"/>
      <c r="AX540" s="74"/>
      <c r="AY540" s="74"/>
      <c r="AZ540" s="74"/>
      <c r="BA540" s="74"/>
      <c r="BB540" s="74"/>
      <c r="BC540" s="74"/>
      <c r="BD540" s="74"/>
      <c r="BE540" s="74"/>
      <c r="BF540" s="74"/>
      <c r="BG540" s="74"/>
      <c r="BH540" s="74"/>
      <c r="BI540" s="74"/>
      <c r="BJ540" s="74"/>
      <c r="BK540" s="74"/>
      <c r="BL540" s="74"/>
      <c r="BM540" s="74"/>
      <c r="BN540" s="74"/>
      <c r="BO540" s="74"/>
      <c r="BP540" s="74"/>
      <c r="BQ540" s="74"/>
      <c r="BR540" s="74"/>
      <c r="BS540" s="74"/>
      <c r="BT540" s="74"/>
      <c r="BU540" s="74"/>
      <c r="BV540" s="74"/>
      <c r="BW540" s="74"/>
      <c r="BX540" s="74"/>
      <c r="BY540" s="74"/>
      <c r="BZ540" s="74"/>
      <c r="CA540" s="74"/>
      <c r="CB540" s="74"/>
      <c r="CC540" s="74"/>
      <c r="CD540" s="74"/>
      <c r="CE540" s="74"/>
      <c r="CF540" s="74"/>
      <c r="CG540" s="74"/>
      <c r="CH540" s="74"/>
      <c r="CI540" s="74"/>
      <c r="CJ540" s="74"/>
      <c r="CK540" s="74"/>
      <c r="CL540" s="74"/>
      <c r="CM540" s="74"/>
      <c r="CN540" s="74"/>
      <c r="CO540" s="74"/>
      <c r="CP540" s="74"/>
      <c r="CQ540" s="74"/>
      <c r="CR540" s="74"/>
      <c r="CS540" s="74"/>
      <c r="CT540" s="74"/>
      <c r="CU540" s="74"/>
      <c r="CV540" s="74"/>
      <c r="CW540" s="74"/>
      <c r="CX540" s="74"/>
      <c r="CY540" s="74"/>
      <c r="CZ540" s="74"/>
      <c r="DA540" s="74"/>
      <c r="DB540" s="74"/>
      <c r="DC540" s="74"/>
      <c r="DD540" s="74"/>
      <c r="DE540" s="74"/>
      <c r="DF540" s="74"/>
      <c r="DG540" s="74"/>
      <c r="DH540" s="74"/>
      <c r="DI540" s="74"/>
      <c r="DJ540" s="74"/>
      <c r="DK540" s="74"/>
      <c r="DL540" s="74"/>
      <c r="DM540" s="74"/>
      <c r="DN540" s="74"/>
      <c r="DO540" s="74"/>
      <c r="DP540" s="74"/>
      <c r="DQ540" s="74"/>
      <c r="DR540" s="74"/>
      <c r="DS540" s="74"/>
      <c r="DT540" s="74"/>
    </row>
    <row r="541">
      <c r="A541" s="76"/>
      <c r="B541" s="91" t="s">
        <v>424</v>
      </c>
      <c r="C541" s="82" t="s">
        <v>132</v>
      </c>
      <c r="D541" s="92" t="s">
        <v>136</v>
      </c>
      <c r="E541" s="84">
        <v>1.0</v>
      </c>
      <c r="F541" s="71"/>
      <c r="G541" s="71"/>
      <c r="H541" s="85"/>
      <c r="I541" s="85"/>
      <c r="J541" s="73" t="b">
        <v>0</v>
      </c>
      <c r="K541" s="73"/>
      <c r="L541" s="73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  <c r="AN541" s="74"/>
      <c r="AO541" s="74"/>
      <c r="AP541" s="74"/>
      <c r="AQ541" s="74"/>
      <c r="AR541" s="74"/>
      <c r="AS541" s="74"/>
      <c r="AT541" s="74"/>
      <c r="AU541" s="74"/>
      <c r="AV541" s="74"/>
      <c r="AW541" s="74"/>
      <c r="AX541" s="74"/>
      <c r="AY541" s="74"/>
      <c r="AZ541" s="74"/>
      <c r="BA541" s="74"/>
      <c r="BB541" s="74"/>
      <c r="BC541" s="74"/>
      <c r="BD541" s="74"/>
      <c r="BE541" s="74"/>
      <c r="BF541" s="74"/>
      <c r="BG541" s="74"/>
      <c r="BH541" s="74"/>
      <c r="BI541" s="74"/>
      <c r="BJ541" s="74"/>
      <c r="BK541" s="74"/>
      <c r="BL541" s="74"/>
      <c r="BM541" s="74"/>
      <c r="BN541" s="74"/>
      <c r="BO541" s="74"/>
      <c r="BP541" s="74"/>
      <c r="BQ541" s="74"/>
      <c r="BR541" s="74"/>
      <c r="BS541" s="74"/>
      <c r="BT541" s="74"/>
      <c r="BU541" s="74"/>
      <c r="BV541" s="74"/>
      <c r="BW541" s="74"/>
      <c r="BX541" s="74"/>
      <c r="BY541" s="74"/>
      <c r="BZ541" s="74"/>
      <c r="CA541" s="74"/>
      <c r="CB541" s="74"/>
      <c r="CC541" s="74"/>
      <c r="CD541" s="74"/>
      <c r="CE541" s="74"/>
      <c r="CF541" s="74"/>
      <c r="CG541" s="74"/>
      <c r="CH541" s="74"/>
      <c r="CI541" s="74"/>
      <c r="CJ541" s="74"/>
      <c r="CK541" s="74"/>
      <c r="CL541" s="74"/>
      <c r="CM541" s="74"/>
      <c r="CN541" s="74"/>
      <c r="CO541" s="74"/>
      <c r="CP541" s="74"/>
      <c r="CQ541" s="74"/>
      <c r="CR541" s="74"/>
      <c r="CS541" s="74"/>
      <c r="CT541" s="74"/>
      <c r="CU541" s="74"/>
      <c r="CV541" s="74"/>
      <c r="CW541" s="74"/>
      <c r="CX541" s="74"/>
      <c r="CY541" s="74"/>
      <c r="CZ541" s="74"/>
      <c r="DA541" s="74"/>
      <c r="DB541" s="74"/>
      <c r="DC541" s="74"/>
      <c r="DD541" s="74"/>
      <c r="DE541" s="74"/>
      <c r="DF541" s="74"/>
      <c r="DG541" s="74"/>
      <c r="DH541" s="74"/>
      <c r="DI541" s="74"/>
      <c r="DJ541" s="74"/>
      <c r="DK541" s="74"/>
      <c r="DL541" s="74"/>
      <c r="DM541" s="74"/>
      <c r="DN541" s="74"/>
      <c r="DO541" s="74"/>
      <c r="DP541" s="74"/>
      <c r="DQ541" s="74"/>
      <c r="DR541" s="74"/>
      <c r="DS541" s="74"/>
      <c r="DT541" s="74"/>
    </row>
    <row r="542">
      <c r="A542" s="76"/>
      <c r="B542" s="91" t="s">
        <v>424</v>
      </c>
      <c r="C542" s="82" t="s">
        <v>132</v>
      </c>
      <c r="D542" s="92" t="s">
        <v>149</v>
      </c>
      <c r="E542" s="84">
        <v>1.0</v>
      </c>
      <c r="F542" s="71"/>
      <c r="G542" s="71"/>
      <c r="H542" s="85"/>
      <c r="I542" s="85"/>
      <c r="J542" s="73" t="b">
        <v>0</v>
      </c>
      <c r="K542" s="73"/>
      <c r="L542" s="73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  <c r="AL542" s="74"/>
      <c r="AM542" s="74"/>
      <c r="AN542" s="74"/>
      <c r="AO542" s="74"/>
      <c r="AP542" s="74"/>
      <c r="AQ542" s="74"/>
      <c r="AR542" s="74"/>
      <c r="AS542" s="74"/>
      <c r="AT542" s="74"/>
      <c r="AU542" s="74"/>
      <c r="AV542" s="74"/>
      <c r="AW542" s="74"/>
      <c r="AX542" s="74"/>
      <c r="AY542" s="74"/>
      <c r="AZ542" s="74"/>
      <c r="BA542" s="74"/>
      <c r="BB542" s="74"/>
      <c r="BC542" s="74"/>
      <c r="BD542" s="74"/>
      <c r="BE542" s="74"/>
      <c r="BF542" s="74"/>
      <c r="BG542" s="74"/>
      <c r="BH542" s="74"/>
      <c r="BI542" s="74"/>
      <c r="BJ542" s="74"/>
      <c r="BK542" s="74"/>
      <c r="BL542" s="74"/>
      <c r="BM542" s="74"/>
      <c r="BN542" s="74"/>
      <c r="BO542" s="74"/>
      <c r="BP542" s="74"/>
      <c r="BQ542" s="74"/>
      <c r="BR542" s="74"/>
      <c r="BS542" s="74"/>
      <c r="BT542" s="74"/>
      <c r="BU542" s="74"/>
      <c r="BV542" s="74"/>
      <c r="BW542" s="74"/>
      <c r="BX542" s="74"/>
      <c r="BY542" s="74"/>
      <c r="BZ542" s="74"/>
      <c r="CA542" s="74"/>
      <c r="CB542" s="74"/>
      <c r="CC542" s="74"/>
      <c r="CD542" s="74"/>
      <c r="CE542" s="74"/>
      <c r="CF542" s="74"/>
      <c r="CG542" s="74"/>
      <c r="CH542" s="74"/>
      <c r="CI542" s="74"/>
      <c r="CJ542" s="74"/>
      <c r="CK542" s="74"/>
      <c r="CL542" s="74"/>
      <c r="CM542" s="74"/>
      <c r="CN542" s="74"/>
      <c r="CO542" s="74"/>
      <c r="CP542" s="74"/>
      <c r="CQ542" s="74"/>
      <c r="CR542" s="74"/>
      <c r="CS542" s="74"/>
      <c r="CT542" s="74"/>
      <c r="CU542" s="74"/>
      <c r="CV542" s="74"/>
      <c r="CW542" s="74"/>
      <c r="CX542" s="74"/>
      <c r="CY542" s="74"/>
      <c r="CZ542" s="74"/>
      <c r="DA542" s="74"/>
      <c r="DB542" s="74"/>
      <c r="DC542" s="74"/>
      <c r="DD542" s="74"/>
      <c r="DE542" s="74"/>
      <c r="DF542" s="74"/>
      <c r="DG542" s="74"/>
      <c r="DH542" s="74"/>
      <c r="DI542" s="74"/>
      <c r="DJ542" s="74"/>
      <c r="DK542" s="74"/>
      <c r="DL542" s="74"/>
      <c r="DM542" s="74"/>
      <c r="DN542" s="74"/>
      <c r="DO542" s="74"/>
      <c r="DP542" s="74"/>
      <c r="DQ542" s="74"/>
      <c r="DR542" s="74"/>
      <c r="DS542" s="74"/>
      <c r="DT542" s="74"/>
    </row>
    <row r="543">
      <c r="A543" s="76"/>
      <c r="B543" s="91" t="s">
        <v>424</v>
      </c>
      <c r="C543" s="82" t="s">
        <v>132</v>
      </c>
      <c r="D543" s="92" t="s">
        <v>53</v>
      </c>
      <c r="E543" s="84">
        <v>1.0</v>
      </c>
      <c r="F543" s="71"/>
      <c r="G543" s="71"/>
      <c r="H543" s="85"/>
      <c r="I543" s="85"/>
      <c r="J543" s="73" t="b">
        <v>0</v>
      </c>
      <c r="K543" s="73"/>
      <c r="L543" s="73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  <c r="AL543" s="74"/>
      <c r="AM543" s="74"/>
      <c r="AN543" s="74"/>
      <c r="AO543" s="74"/>
      <c r="AP543" s="74"/>
      <c r="AQ543" s="74"/>
      <c r="AR543" s="74"/>
      <c r="AS543" s="74"/>
      <c r="AT543" s="74"/>
      <c r="AU543" s="74"/>
      <c r="AV543" s="74"/>
      <c r="AW543" s="74"/>
      <c r="AX543" s="74"/>
      <c r="AY543" s="74"/>
      <c r="AZ543" s="74"/>
      <c r="BA543" s="74"/>
      <c r="BB543" s="74"/>
      <c r="BC543" s="74"/>
      <c r="BD543" s="74"/>
      <c r="BE543" s="74"/>
      <c r="BF543" s="74"/>
      <c r="BG543" s="74"/>
      <c r="BH543" s="74"/>
      <c r="BI543" s="74"/>
      <c r="BJ543" s="74"/>
      <c r="BK543" s="74"/>
      <c r="BL543" s="74"/>
      <c r="BM543" s="74"/>
      <c r="BN543" s="74"/>
      <c r="BO543" s="74"/>
      <c r="BP543" s="74"/>
      <c r="BQ543" s="74"/>
      <c r="BR543" s="74"/>
      <c r="BS543" s="74"/>
      <c r="BT543" s="74"/>
      <c r="BU543" s="74"/>
      <c r="BV543" s="74"/>
      <c r="BW543" s="74"/>
      <c r="BX543" s="74"/>
      <c r="BY543" s="74"/>
      <c r="BZ543" s="74"/>
      <c r="CA543" s="74"/>
      <c r="CB543" s="74"/>
      <c r="CC543" s="74"/>
      <c r="CD543" s="74"/>
      <c r="CE543" s="74"/>
      <c r="CF543" s="74"/>
      <c r="CG543" s="74"/>
      <c r="CH543" s="74"/>
      <c r="CI543" s="74"/>
      <c r="CJ543" s="74"/>
      <c r="CK543" s="74"/>
      <c r="CL543" s="74"/>
      <c r="CM543" s="74"/>
      <c r="CN543" s="74"/>
      <c r="CO543" s="74"/>
      <c r="CP543" s="74"/>
      <c r="CQ543" s="74"/>
      <c r="CR543" s="74"/>
      <c r="CS543" s="74"/>
      <c r="CT543" s="74"/>
      <c r="CU543" s="74"/>
      <c r="CV543" s="74"/>
      <c r="CW543" s="74"/>
      <c r="CX543" s="74"/>
      <c r="CY543" s="74"/>
      <c r="CZ543" s="74"/>
      <c r="DA543" s="74"/>
      <c r="DB543" s="74"/>
      <c r="DC543" s="74"/>
      <c r="DD543" s="74"/>
      <c r="DE543" s="74"/>
      <c r="DF543" s="74"/>
      <c r="DG543" s="74"/>
      <c r="DH543" s="74"/>
      <c r="DI543" s="74"/>
      <c r="DJ543" s="74"/>
      <c r="DK543" s="74"/>
      <c r="DL543" s="74"/>
      <c r="DM543" s="74"/>
      <c r="DN543" s="74"/>
      <c r="DO543" s="74"/>
      <c r="DP543" s="74"/>
      <c r="DQ543" s="74"/>
      <c r="DR543" s="74"/>
      <c r="DS543" s="74"/>
      <c r="DT543" s="74"/>
    </row>
    <row r="544">
      <c r="A544" s="76"/>
      <c r="B544" s="91" t="s">
        <v>424</v>
      </c>
      <c r="C544" s="82" t="s">
        <v>132</v>
      </c>
      <c r="D544" s="92" t="s">
        <v>72</v>
      </c>
      <c r="E544" s="84">
        <v>1.0</v>
      </c>
      <c r="F544" s="71"/>
      <c r="G544" s="71"/>
      <c r="H544" s="85"/>
      <c r="I544" s="85"/>
      <c r="J544" s="73" t="b">
        <v>0</v>
      </c>
      <c r="K544" s="73"/>
      <c r="L544" s="73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  <c r="AL544" s="74"/>
      <c r="AM544" s="74"/>
      <c r="AN544" s="74"/>
      <c r="AO544" s="74"/>
      <c r="AP544" s="74"/>
      <c r="AQ544" s="74"/>
      <c r="AR544" s="74"/>
      <c r="AS544" s="74"/>
      <c r="AT544" s="74"/>
      <c r="AU544" s="74"/>
      <c r="AV544" s="74"/>
      <c r="AW544" s="74"/>
      <c r="AX544" s="74"/>
      <c r="AY544" s="74"/>
      <c r="AZ544" s="74"/>
      <c r="BA544" s="74"/>
      <c r="BB544" s="74"/>
      <c r="BC544" s="74"/>
      <c r="BD544" s="74"/>
      <c r="BE544" s="74"/>
      <c r="BF544" s="74"/>
      <c r="BG544" s="74"/>
      <c r="BH544" s="74"/>
      <c r="BI544" s="74"/>
      <c r="BJ544" s="74"/>
      <c r="BK544" s="74"/>
      <c r="BL544" s="74"/>
      <c r="BM544" s="74"/>
      <c r="BN544" s="74"/>
      <c r="BO544" s="74"/>
      <c r="BP544" s="74"/>
      <c r="BQ544" s="74"/>
      <c r="BR544" s="74"/>
      <c r="BS544" s="74"/>
      <c r="BT544" s="74"/>
      <c r="BU544" s="74"/>
      <c r="BV544" s="74"/>
      <c r="BW544" s="74"/>
      <c r="BX544" s="74"/>
      <c r="BY544" s="74"/>
      <c r="BZ544" s="74"/>
      <c r="CA544" s="74"/>
      <c r="CB544" s="74"/>
      <c r="CC544" s="74"/>
      <c r="CD544" s="74"/>
      <c r="CE544" s="74"/>
      <c r="CF544" s="74"/>
      <c r="CG544" s="74"/>
      <c r="CH544" s="74"/>
      <c r="CI544" s="74"/>
      <c r="CJ544" s="74"/>
      <c r="CK544" s="74"/>
      <c r="CL544" s="74"/>
      <c r="CM544" s="74"/>
      <c r="CN544" s="74"/>
      <c r="CO544" s="74"/>
      <c r="CP544" s="74"/>
      <c r="CQ544" s="74"/>
      <c r="CR544" s="74"/>
      <c r="CS544" s="74"/>
      <c r="CT544" s="74"/>
      <c r="CU544" s="74"/>
      <c r="CV544" s="74"/>
      <c r="CW544" s="74"/>
      <c r="CX544" s="74"/>
      <c r="CY544" s="74"/>
      <c r="CZ544" s="74"/>
      <c r="DA544" s="74"/>
      <c r="DB544" s="74"/>
      <c r="DC544" s="74"/>
      <c r="DD544" s="74"/>
      <c r="DE544" s="74"/>
      <c r="DF544" s="74"/>
      <c r="DG544" s="74"/>
      <c r="DH544" s="74"/>
      <c r="DI544" s="74"/>
      <c r="DJ544" s="74"/>
      <c r="DK544" s="74"/>
      <c r="DL544" s="74"/>
      <c r="DM544" s="74"/>
      <c r="DN544" s="74"/>
      <c r="DO544" s="74"/>
      <c r="DP544" s="74"/>
      <c r="DQ544" s="74"/>
      <c r="DR544" s="74"/>
      <c r="DS544" s="74"/>
      <c r="DT544" s="74"/>
    </row>
    <row r="545">
      <c r="A545" s="76"/>
      <c r="B545" s="91" t="s">
        <v>424</v>
      </c>
      <c r="C545" s="82" t="s">
        <v>132</v>
      </c>
      <c r="D545" s="92" t="s">
        <v>69</v>
      </c>
      <c r="E545" s="84">
        <v>1.0</v>
      </c>
      <c r="F545" s="71"/>
      <c r="G545" s="71"/>
      <c r="H545" s="85"/>
      <c r="I545" s="85"/>
      <c r="J545" s="73" t="b">
        <v>0</v>
      </c>
      <c r="K545" s="73"/>
      <c r="L545" s="73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  <c r="AL545" s="74"/>
      <c r="AM545" s="74"/>
      <c r="AN545" s="74"/>
      <c r="AO545" s="74"/>
      <c r="AP545" s="74"/>
      <c r="AQ545" s="74"/>
      <c r="AR545" s="74"/>
      <c r="AS545" s="74"/>
      <c r="AT545" s="74"/>
      <c r="AU545" s="74"/>
      <c r="AV545" s="74"/>
      <c r="AW545" s="74"/>
      <c r="AX545" s="74"/>
      <c r="AY545" s="74"/>
      <c r="AZ545" s="74"/>
      <c r="BA545" s="74"/>
      <c r="BB545" s="74"/>
      <c r="BC545" s="74"/>
      <c r="BD545" s="74"/>
      <c r="BE545" s="74"/>
      <c r="BF545" s="74"/>
      <c r="BG545" s="74"/>
      <c r="BH545" s="74"/>
      <c r="BI545" s="74"/>
      <c r="BJ545" s="74"/>
      <c r="BK545" s="74"/>
      <c r="BL545" s="74"/>
      <c r="BM545" s="74"/>
      <c r="BN545" s="74"/>
      <c r="BO545" s="74"/>
      <c r="BP545" s="74"/>
      <c r="BQ545" s="74"/>
      <c r="BR545" s="74"/>
      <c r="BS545" s="74"/>
      <c r="BT545" s="74"/>
      <c r="BU545" s="74"/>
      <c r="BV545" s="74"/>
      <c r="BW545" s="74"/>
      <c r="BX545" s="74"/>
      <c r="BY545" s="74"/>
      <c r="BZ545" s="74"/>
      <c r="CA545" s="74"/>
      <c r="CB545" s="74"/>
      <c r="CC545" s="74"/>
      <c r="CD545" s="74"/>
      <c r="CE545" s="74"/>
      <c r="CF545" s="74"/>
      <c r="CG545" s="74"/>
      <c r="CH545" s="74"/>
      <c r="CI545" s="74"/>
      <c r="CJ545" s="74"/>
      <c r="CK545" s="74"/>
      <c r="CL545" s="74"/>
      <c r="CM545" s="74"/>
      <c r="CN545" s="74"/>
      <c r="CO545" s="74"/>
      <c r="CP545" s="74"/>
      <c r="CQ545" s="74"/>
      <c r="CR545" s="74"/>
      <c r="CS545" s="74"/>
      <c r="CT545" s="74"/>
      <c r="CU545" s="74"/>
      <c r="CV545" s="74"/>
      <c r="CW545" s="74"/>
      <c r="CX545" s="74"/>
      <c r="CY545" s="74"/>
      <c r="CZ545" s="74"/>
      <c r="DA545" s="74"/>
      <c r="DB545" s="74"/>
      <c r="DC545" s="74"/>
      <c r="DD545" s="74"/>
      <c r="DE545" s="74"/>
      <c r="DF545" s="74"/>
      <c r="DG545" s="74"/>
      <c r="DH545" s="74"/>
      <c r="DI545" s="74"/>
      <c r="DJ545" s="74"/>
      <c r="DK545" s="74"/>
      <c r="DL545" s="74"/>
      <c r="DM545" s="74"/>
      <c r="DN545" s="74"/>
      <c r="DO545" s="74"/>
      <c r="DP545" s="74"/>
      <c r="DQ545" s="74"/>
      <c r="DR545" s="74"/>
      <c r="DS545" s="74"/>
      <c r="DT545" s="74"/>
    </row>
    <row r="546">
      <c r="A546" s="76"/>
      <c r="B546" s="91" t="s">
        <v>425</v>
      </c>
      <c r="C546" s="82" t="s">
        <v>132</v>
      </c>
      <c r="D546" s="92" t="s">
        <v>53</v>
      </c>
      <c r="E546" s="84">
        <v>1.0</v>
      </c>
      <c r="F546" s="71"/>
      <c r="G546" s="71"/>
      <c r="H546" s="85"/>
      <c r="I546" s="85"/>
      <c r="J546" s="73" t="b">
        <v>0</v>
      </c>
      <c r="K546" s="73"/>
      <c r="L546" s="73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  <c r="AL546" s="74"/>
      <c r="AM546" s="74"/>
      <c r="AN546" s="74"/>
      <c r="AO546" s="74"/>
      <c r="AP546" s="74"/>
      <c r="AQ546" s="74"/>
      <c r="AR546" s="74"/>
      <c r="AS546" s="74"/>
      <c r="AT546" s="74"/>
      <c r="AU546" s="74"/>
      <c r="AV546" s="74"/>
      <c r="AW546" s="74"/>
      <c r="AX546" s="74"/>
      <c r="AY546" s="74"/>
      <c r="AZ546" s="74"/>
      <c r="BA546" s="74"/>
      <c r="BB546" s="74"/>
      <c r="BC546" s="74"/>
      <c r="BD546" s="74"/>
      <c r="BE546" s="74"/>
      <c r="BF546" s="74"/>
      <c r="BG546" s="74"/>
      <c r="BH546" s="74"/>
      <c r="BI546" s="74"/>
      <c r="BJ546" s="74"/>
      <c r="BK546" s="74"/>
      <c r="BL546" s="74"/>
      <c r="BM546" s="74"/>
      <c r="BN546" s="74"/>
      <c r="BO546" s="74"/>
      <c r="BP546" s="74"/>
      <c r="BQ546" s="74"/>
      <c r="BR546" s="74"/>
      <c r="BS546" s="74"/>
      <c r="BT546" s="74"/>
      <c r="BU546" s="74"/>
      <c r="BV546" s="74"/>
      <c r="BW546" s="74"/>
      <c r="BX546" s="74"/>
      <c r="BY546" s="74"/>
      <c r="BZ546" s="74"/>
      <c r="CA546" s="74"/>
      <c r="CB546" s="74"/>
      <c r="CC546" s="74"/>
      <c r="CD546" s="74"/>
      <c r="CE546" s="74"/>
      <c r="CF546" s="74"/>
      <c r="CG546" s="74"/>
      <c r="CH546" s="74"/>
      <c r="CI546" s="74"/>
      <c r="CJ546" s="74"/>
      <c r="CK546" s="74"/>
      <c r="CL546" s="74"/>
      <c r="CM546" s="74"/>
      <c r="CN546" s="74"/>
      <c r="CO546" s="74"/>
      <c r="CP546" s="74"/>
      <c r="CQ546" s="74"/>
      <c r="CR546" s="74"/>
      <c r="CS546" s="74"/>
      <c r="CT546" s="74"/>
      <c r="CU546" s="74"/>
      <c r="CV546" s="74"/>
      <c r="CW546" s="74"/>
      <c r="CX546" s="74"/>
      <c r="CY546" s="74"/>
      <c r="CZ546" s="74"/>
      <c r="DA546" s="74"/>
      <c r="DB546" s="74"/>
      <c r="DC546" s="74"/>
      <c r="DD546" s="74"/>
      <c r="DE546" s="74"/>
      <c r="DF546" s="74"/>
      <c r="DG546" s="74"/>
      <c r="DH546" s="74"/>
      <c r="DI546" s="74"/>
      <c r="DJ546" s="74"/>
      <c r="DK546" s="74"/>
      <c r="DL546" s="74"/>
      <c r="DM546" s="74"/>
      <c r="DN546" s="74"/>
      <c r="DO546" s="74"/>
      <c r="DP546" s="74"/>
      <c r="DQ546" s="74"/>
      <c r="DR546" s="74"/>
      <c r="DS546" s="74"/>
      <c r="DT546" s="74"/>
    </row>
    <row r="547">
      <c r="A547" s="76"/>
      <c r="B547" s="91" t="s">
        <v>425</v>
      </c>
      <c r="C547" s="82" t="s">
        <v>132</v>
      </c>
      <c r="D547" s="92" t="s">
        <v>149</v>
      </c>
      <c r="E547" s="84">
        <v>1.0</v>
      </c>
      <c r="F547" s="71"/>
      <c r="G547" s="71"/>
      <c r="H547" s="85"/>
      <c r="I547" s="85"/>
      <c r="J547" s="73" t="b">
        <v>0</v>
      </c>
      <c r="K547" s="73"/>
      <c r="L547" s="73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  <c r="AL547" s="74"/>
      <c r="AM547" s="74"/>
      <c r="AN547" s="74"/>
      <c r="AO547" s="74"/>
      <c r="AP547" s="74"/>
      <c r="AQ547" s="74"/>
      <c r="AR547" s="74"/>
      <c r="AS547" s="74"/>
      <c r="AT547" s="74"/>
      <c r="AU547" s="74"/>
      <c r="AV547" s="74"/>
      <c r="AW547" s="74"/>
      <c r="AX547" s="74"/>
      <c r="AY547" s="74"/>
      <c r="AZ547" s="74"/>
      <c r="BA547" s="74"/>
      <c r="BB547" s="74"/>
      <c r="BC547" s="74"/>
      <c r="BD547" s="74"/>
      <c r="BE547" s="74"/>
      <c r="BF547" s="74"/>
      <c r="BG547" s="74"/>
      <c r="BH547" s="74"/>
      <c r="BI547" s="74"/>
      <c r="BJ547" s="74"/>
      <c r="BK547" s="74"/>
      <c r="BL547" s="74"/>
      <c r="BM547" s="74"/>
      <c r="BN547" s="74"/>
      <c r="BO547" s="74"/>
      <c r="BP547" s="74"/>
      <c r="BQ547" s="74"/>
      <c r="BR547" s="74"/>
      <c r="BS547" s="74"/>
      <c r="BT547" s="74"/>
      <c r="BU547" s="74"/>
      <c r="BV547" s="74"/>
      <c r="BW547" s="74"/>
      <c r="BX547" s="74"/>
      <c r="BY547" s="74"/>
      <c r="BZ547" s="74"/>
      <c r="CA547" s="74"/>
      <c r="CB547" s="74"/>
      <c r="CC547" s="74"/>
      <c r="CD547" s="74"/>
      <c r="CE547" s="74"/>
      <c r="CF547" s="74"/>
      <c r="CG547" s="74"/>
      <c r="CH547" s="74"/>
      <c r="CI547" s="74"/>
      <c r="CJ547" s="74"/>
      <c r="CK547" s="74"/>
      <c r="CL547" s="74"/>
      <c r="CM547" s="74"/>
      <c r="CN547" s="74"/>
      <c r="CO547" s="74"/>
      <c r="CP547" s="74"/>
      <c r="CQ547" s="74"/>
      <c r="CR547" s="74"/>
      <c r="CS547" s="74"/>
      <c r="CT547" s="74"/>
      <c r="CU547" s="74"/>
      <c r="CV547" s="74"/>
      <c r="CW547" s="74"/>
      <c r="CX547" s="74"/>
      <c r="CY547" s="74"/>
      <c r="CZ547" s="74"/>
      <c r="DA547" s="74"/>
      <c r="DB547" s="74"/>
      <c r="DC547" s="74"/>
      <c r="DD547" s="74"/>
      <c r="DE547" s="74"/>
      <c r="DF547" s="74"/>
      <c r="DG547" s="74"/>
      <c r="DH547" s="74"/>
      <c r="DI547" s="74"/>
      <c r="DJ547" s="74"/>
      <c r="DK547" s="74"/>
      <c r="DL547" s="74"/>
      <c r="DM547" s="74"/>
      <c r="DN547" s="74"/>
      <c r="DO547" s="74"/>
      <c r="DP547" s="74"/>
      <c r="DQ547" s="74"/>
      <c r="DR547" s="74"/>
      <c r="DS547" s="74"/>
      <c r="DT547" s="74"/>
    </row>
    <row r="548">
      <c r="A548" s="76"/>
      <c r="B548" s="91" t="s">
        <v>425</v>
      </c>
      <c r="C548" s="82" t="s">
        <v>132</v>
      </c>
      <c r="D548" s="92" t="s">
        <v>88</v>
      </c>
      <c r="E548" s="84">
        <v>1.0</v>
      </c>
      <c r="F548" s="71"/>
      <c r="G548" s="71"/>
      <c r="H548" s="85"/>
      <c r="I548" s="85"/>
      <c r="J548" s="73" t="b">
        <v>0</v>
      </c>
      <c r="K548" s="73"/>
      <c r="L548" s="73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  <c r="AL548" s="74"/>
      <c r="AM548" s="74"/>
      <c r="AN548" s="74"/>
      <c r="AO548" s="74"/>
      <c r="AP548" s="74"/>
      <c r="AQ548" s="74"/>
      <c r="AR548" s="74"/>
      <c r="AS548" s="74"/>
      <c r="AT548" s="74"/>
      <c r="AU548" s="74"/>
      <c r="AV548" s="74"/>
      <c r="AW548" s="74"/>
      <c r="AX548" s="74"/>
      <c r="AY548" s="74"/>
      <c r="AZ548" s="74"/>
      <c r="BA548" s="74"/>
      <c r="BB548" s="74"/>
      <c r="BC548" s="74"/>
      <c r="BD548" s="74"/>
      <c r="BE548" s="74"/>
      <c r="BF548" s="74"/>
      <c r="BG548" s="74"/>
      <c r="BH548" s="74"/>
      <c r="BI548" s="74"/>
      <c r="BJ548" s="74"/>
      <c r="BK548" s="74"/>
      <c r="BL548" s="74"/>
      <c r="BM548" s="74"/>
      <c r="BN548" s="74"/>
      <c r="BO548" s="74"/>
      <c r="BP548" s="74"/>
      <c r="BQ548" s="74"/>
      <c r="BR548" s="74"/>
      <c r="BS548" s="74"/>
      <c r="BT548" s="74"/>
      <c r="BU548" s="74"/>
      <c r="BV548" s="74"/>
      <c r="BW548" s="74"/>
      <c r="BX548" s="74"/>
      <c r="BY548" s="74"/>
      <c r="BZ548" s="74"/>
      <c r="CA548" s="74"/>
      <c r="CB548" s="74"/>
      <c r="CC548" s="74"/>
      <c r="CD548" s="74"/>
      <c r="CE548" s="74"/>
      <c r="CF548" s="74"/>
      <c r="CG548" s="74"/>
      <c r="CH548" s="74"/>
      <c r="CI548" s="74"/>
      <c r="CJ548" s="74"/>
      <c r="CK548" s="74"/>
      <c r="CL548" s="74"/>
      <c r="CM548" s="74"/>
      <c r="CN548" s="74"/>
      <c r="CO548" s="74"/>
      <c r="CP548" s="74"/>
      <c r="CQ548" s="74"/>
      <c r="CR548" s="74"/>
      <c r="CS548" s="74"/>
      <c r="CT548" s="74"/>
      <c r="CU548" s="74"/>
      <c r="CV548" s="74"/>
      <c r="CW548" s="74"/>
      <c r="CX548" s="74"/>
      <c r="CY548" s="74"/>
      <c r="CZ548" s="74"/>
      <c r="DA548" s="74"/>
      <c r="DB548" s="74"/>
      <c r="DC548" s="74"/>
      <c r="DD548" s="74"/>
      <c r="DE548" s="74"/>
      <c r="DF548" s="74"/>
      <c r="DG548" s="74"/>
      <c r="DH548" s="74"/>
      <c r="DI548" s="74"/>
      <c r="DJ548" s="74"/>
      <c r="DK548" s="74"/>
      <c r="DL548" s="74"/>
      <c r="DM548" s="74"/>
      <c r="DN548" s="74"/>
      <c r="DO548" s="74"/>
      <c r="DP548" s="74"/>
      <c r="DQ548" s="74"/>
      <c r="DR548" s="74"/>
      <c r="DS548" s="74"/>
      <c r="DT548" s="74"/>
    </row>
    <row r="549">
      <c r="A549" s="76"/>
      <c r="B549" s="91" t="s">
        <v>425</v>
      </c>
      <c r="C549" s="82" t="s">
        <v>132</v>
      </c>
      <c r="D549" s="92" t="s">
        <v>72</v>
      </c>
      <c r="E549" s="84">
        <v>1.0</v>
      </c>
      <c r="F549" s="71"/>
      <c r="G549" s="71"/>
      <c r="H549" s="85"/>
      <c r="I549" s="85"/>
      <c r="J549" s="73" t="b">
        <v>0</v>
      </c>
      <c r="K549" s="73"/>
      <c r="L549" s="73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  <c r="AL549" s="74"/>
      <c r="AM549" s="74"/>
      <c r="AN549" s="74"/>
      <c r="AO549" s="74"/>
      <c r="AP549" s="74"/>
      <c r="AQ549" s="74"/>
      <c r="AR549" s="74"/>
      <c r="AS549" s="74"/>
      <c r="AT549" s="74"/>
      <c r="AU549" s="74"/>
      <c r="AV549" s="74"/>
      <c r="AW549" s="74"/>
      <c r="AX549" s="74"/>
      <c r="AY549" s="74"/>
      <c r="AZ549" s="74"/>
      <c r="BA549" s="74"/>
      <c r="BB549" s="74"/>
      <c r="BC549" s="74"/>
      <c r="BD549" s="74"/>
      <c r="BE549" s="74"/>
      <c r="BF549" s="74"/>
      <c r="BG549" s="74"/>
      <c r="BH549" s="74"/>
      <c r="BI549" s="74"/>
      <c r="BJ549" s="74"/>
      <c r="BK549" s="74"/>
      <c r="BL549" s="74"/>
      <c r="BM549" s="74"/>
      <c r="BN549" s="74"/>
      <c r="BO549" s="74"/>
      <c r="BP549" s="74"/>
      <c r="BQ549" s="74"/>
      <c r="BR549" s="74"/>
      <c r="BS549" s="74"/>
      <c r="BT549" s="74"/>
      <c r="BU549" s="74"/>
      <c r="BV549" s="74"/>
      <c r="BW549" s="74"/>
      <c r="BX549" s="74"/>
      <c r="BY549" s="74"/>
      <c r="BZ549" s="74"/>
      <c r="CA549" s="74"/>
      <c r="CB549" s="74"/>
      <c r="CC549" s="74"/>
      <c r="CD549" s="74"/>
      <c r="CE549" s="74"/>
      <c r="CF549" s="74"/>
      <c r="CG549" s="74"/>
      <c r="CH549" s="74"/>
      <c r="CI549" s="74"/>
      <c r="CJ549" s="74"/>
      <c r="CK549" s="74"/>
      <c r="CL549" s="74"/>
      <c r="CM549" s="74"/>
      <c r="CN549" s="74"/>
      <c r="CO549" s="74"/>
      <c r="CP549" s="74"/>
      <c r="CQ549" s="74"/>
      <c r="CR549" s="74"/>
      <c r="CS549" s="74"/>
      <c r="CT549" s="74"/>
      <c r="CU549" s="74"/>
      <c r="CV549" s="74"/>
      <c r="CW549" s="74"/>
      <c r="CX549" s="74"/>
      <c r="CY549" s="74"/>
      <c r="CZ549" s="74"/>
      <c r="DA549" s="74"/>
      <c r="DB549" s="74"/>
      <c r="DC549" s="74"/>
      <c r="DD549" s="74"/>
      <c r="DE549" s="74"/>
      <c r="DF549" s="74"/>
      <c r="DG549" s="74"/>
      <c r="DH549" s="74"/>
      <c r="DI549" s="74"/>
      <c r="DJ549" s="74"/>
      <c r="DK549" s="74"/>
      <c r="DL549" s="74"/>
      <c r="DM549" s="74"/>
      <c r="DN549" s="74"/>
      <c r="DO549" s="74"/>
      <c r="DP549" s="74"/>
      <c r="DQ549" s="74"/>
      <c r="DR549" s="74"/>
      <c r="DS549" s="74"/>
      <c r="DT549" s="74"/>
    </row>
    <row r="550">
      <c r="A550" s="76"/>
      <c r="B550" s="91" t="s">
        <v>425</v>
      </c>
      <c r="C550" s="82" t="s">
        <v>132</v>
      </c>
      <c r="D550" s="92" t="s">
        <v>90</v>
      </c>
      <c r="E550" s="84">
        <v>1.0</v>
      </c>
      <c r="F550" s="71"/>
      <c r="G550" s="71"/>
      <c r="H550" s="85"/>
      <c r="I550" s="85"/>
      <c r="J550" s="73" t="b">
        <v>0</v>
      </c>
      <c r="K550" s="73"/>
      <c r="L550" s="73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  <c r="AL550" s="74"/>
      <c r="AM550" s="74"/>
      <c r="AN550" s="74"/>
      <c r="AO550" s="74"/>
      <c r="AP550" s="74"/>
      <c r="AQ550" s="74"/>
      <c r="AR550" s="74"/>
      <c r="AS550" s="74"/>
      <c r="AT550" s="74"/>
      <c r="AU550" s="74"/>
      <c r="AV550" s="74"/>
      <c r="AW550" s="74"/>
      <c r="AX550" s="74"/>
      <c r="AY550" s="74"/>
      <c r="AZ550" s="74"/>
      <c r="BA550" s="74"/>
      <c r="BB550" s="74"/>
      <c r="BC550" s="74"/>
      <c r="BD550" s="74"/>
      <c r="BE550" s="74"/>
      <c r="BF550" s="74"/>
      <c r="BG550" s="74"/>
      <c r="BH550" s="74"/>
      <c r="BI550" s="74"/>
      <c r="BJ550" s="74"/>
      <c r="BK550" s="74"/>
      <c r="BL550" s="74"/>
      <c r="BM550" s="74"/>
      <c r="BN550" s="74"/>
      <c r="BO550" s="74"/>
      <c r="BP550" s="74"/>
      <c r="BQ550" s="74"/>
      <c r="BR550" s="74"/>
      <c r="BS550" s="74"/>
      <c r="BT550" s="74"/>
      <c r="BU550" s="74"/>
      <c r="BV550" s="74"/>
      <c r="BW550" s="74"/>
      <c r="BX550" s="74"/>
      <c r="BY550" s="74"/>
      <c r="BZ550" s="74"/>
      <c r="CA550" s="74"/>
      <c r="CB550" s="74"/>
      <c r="CC550" s="74"/>
      <c r="CD550" s="74"/>
      <c r="CE550" s="74"/>
      <c r="CF550" s="74"/>
      <c r="CG550" s="74"/>
      <c r="CH550" s="74"/>
      <c r="CI550" s="74"/>
      <c r="CJ550" s="74"/>
      <c r="CK550" s="74"/>
      <c r="CL550" s="74"/>
      <c r="CM550" s="74"/>
      <c r="CN550" s="74"/>
      <c r="CO550" s="74"/>
      <c r="CP550" s="74"/>
      <c r="CQ550" s="74"/>
      <c r="CR550" s="74"/>
      <c r="CS550" s="74"/>
      <c r="CT550" s="74"/>
      <c r="CU550" s="74"/>
      <c r="CV550" s="74"/>
      <c r="CW550" s="74"/>
      <c r="CX550" s="74"/>
      <c r="CY550" s="74"/>
      <c r="CZ550" s="74"/>
      <c r="DA550" s="74"/>
      <c r="DB550" s="74"/>
      <c r="DC550" s="74"/>
      <c r="DD550" s="74"/>
      <c r="DE550" s="74"/>
      <c r="DF550" s="74"/>
      <c r="DG550" s="74"/>
      <c r="DH550" s="74"/>
      <c r="DI550" s="74"/>
      <c r="DJ550" s="74"/>
      <c r="DK550" s="74"/>
      <c r="DL550" s="74"/>
      <c r="DM550" s="74"/>
      <c r="DN550" s="74"/>
      <c r="DO550" s="74"/>
      <c r="DP550" s="74"/>
      <c r="DQ550" s="74"/>
      <c r="DR550" s="74"/>
      <c r="DS550" s="74"/>
      <c r="DT550" s="74"/>
    </row>
    <row r="551">
      <c r="A551" s="76"/>
      <c r="B551" s="91" t="s">
        <v>425</v>
      </c>
      <c r="C551" s="82" t="s">
        <v>132</v>
      </c>
      <c r="D551" s="92" t="s">
        <v>71</v>
      </c>
      <c r="E551" s="84">
        <v>1.0</v>
      </c>
      <c r="F551" s="71"/>
      <c r="G551" s="71"/>
      <c r="H551" s="85"/>
      <c r="I551" s="85"/>
      <c r="J551" s="73" t="b">
        <v>0</v>
      </c>
      <c r="K551" s="73"/>
      <c r="L551" s="73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  <c r="AL551" s="74"/>
      <c r="AM551" s="74"/>
      <c r="AN551" s="74"/>
      <c r="AO551" s="74"/>
      <c r="AP551" s="74"/>
      <c r="AQ551" s="74"/>
      <c r="AR551" s="74"/>
      <c r="AS551" s="74"/>
      <c r="AT551" s="74"/>
      <c r="AU551" s="74"/>
      <c r="AV551" s="74"/>
      <c r="AW551" s="74"/>
      <c r="AX551" s="74"/>
      <c r="AY551" s="74"/>
      <c r="AZ551" s="74"/>
      <c r="BA551" s="74"/>
      <c r="BB551" s="74"/>
      <c r="BC551" s="74"/>
      <c r="BD551" s="74"/>
      <c r="BE551" s="74"/>
      <c r="BF551" s="74"/>
      <c r="BG551" s="74"/>
      <c r="BH551" s="74"/>
      <c r="BI551" s="74"/>
      <c r="BJ551" s="74"/>
      <c r="BK551" s="74"/>
      <c r="BL551" s="74"/>
      <c r="BM551" s="74"/>
      <c r="BN551" s="74"/>
      <c r="BO551" s="74"/>
      <c r="BP551" s="74"/>
      <c r="BQ551" s="74"/>
      <c r="BR551" s="74"/>
      <c r="BS551" s="74"/>
      <c r="BT551" s="74"/>
      <c r="BU551" s="74"/>
      <c r="BV551" s="74"/>
      <c r="BW551" s="74"/>
      <c r="BX551" s="74"/>
      <c r="BY551" s="74"/>
      <c r="BZ551" s="74"/>
      <c r="CA551" s="74"/>
      <c r="CB551" s="74"/>
      <c r="CC551" s="74"/>
      <c r="CD551" s="74"/>
      <c r="CE551" s="74"/>
      <c r="CF551" s="74"/>
      <c r="CG551" s="74"/>
      <c r="CH551" s="74"/>
      <c r="CI551" s="74"/>
      <c r="CJ551" s="74"/>
      <c r="CK551" s="74"/>
      <c r="CL551" s="74"/>
      <c r="CM551" s="74"/>
      <c r="CN551" s="74"/>
      <c r="CO551" s="74"/>
      <c r="CP551" s="74"/>
      <c r="CQ551" s="74"/>
      <c r="CR551" s="74"/>
      <c r="CS551" s="74"/>
      <c r="CT551" s="74"/>
      <c r="CU551" s="74"/>
      <c r="CV551" s="74"/>
      <c r="CW551" s="74"/>
      <c r="CX551" s="74"/>
      <c r="CY551" s="74"/>
      <c r="CZ551" s="74"/>
      <c r="DA551" s="74"/>
      <c r="DB551" s="74"/>
      <c r="DC551" s="74"/>
      <c r="DD551" s="74"/>
      <c r="DE551" s="74"/>
      <c r="DF551" s="74"/>
      <c r="DG551" s="74"/>
      <c r="DH551" s="74"/>
      <c r="DI551" s="74"/>
      <c r="DJ551" s="74"/>
      <c r="DK551" s="74"/>
      <c r="DL551" s="74"/>
      <c r="DM551" s="74"/>
      <c r="DN551" s="74"/>
      <c r="DO551" s="74"/>
      <c r="DP551" s="74"/>
      <c r="DQ551" s="74"/>
      <c r="DR551" s="74"/>
      <c r="DS551" s="74"/>
      <c r="DT551" s="74"/>
    </row>
    <row r="552">
      <c r="A552" s="76"/>
      <c r="B552" s="91" t="s">
        <v>425</v>
      </c>
      <c r="C552" s="82" t="s">
        <v>132</v>
      </c>
      <c r="D552" s="92" t="s">
        <v>136</v>
      </c>
      <c r="E552" s="84">
        <v>1.0</v>
      </c>
      <c r="F552" s="71"/>
      <c r="G552" s="71"/>
      <c r="H552" s="85"/>
      <c r="I552" s="85"/>
      <c r="J552" s="73" t="b">
        <v>0</v>
      </c>
      <c r="K552" s="73"/>
      <c r="L552" s="73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  <c r="AL552" s="74"/>
      <c r="AM552" s="74"/>
      <c r="AN552" s="74"/>
      <c r="AO552" s="74"/>
      <c r="AP552" s="74"/>
      <c r="AQ552" s="74"/>
      <c r="AR552" s="74"/>
      <c r="AS552" s="74"/>
      <c r="AT552" s="74"/>
      <c r="AU552" s="74"/>
      <c r="AV552" s="74"/>
      <c r="AW552" s="74"/>
      <c r="AX552" s="74"/>
      <c r="AY552" s="74"/>
      <c r="AZ552" s="74"/>
      <c r="BA552" s="74"/>
      <c r="BB552" s="74"/>
      <c r="BC552" s="74"/>
      <c r="BD552" s="74"/>
      <c r="BE552" s="74"/>
      <c r="BF552" s="74"/>
      <c r="BG552" s="74"/>
      <c r="BH552" s="74"/>
      <c r="BI552" s="74"/>
      <c r="BJ552" s="74"/>
      <c r="BK552" s="74"/>
      <c r="BL552" s="74"/>
      <c r="BM552" s="74"/>
      <c r="BN552" s="74"/>
      <c r="BO552" s="74"/>
      <c r="BP552" s="74"/>
      <c r="BQ552" s="74"/>
      <c r="BR552" s="74"/>
      <c r="BS552" s="74"/>
      <c r="BT552" s="74"/>
      <c r="BU552" s="74"/>
      <c r="BV552" s="74"/>
      <c r="BW552" s="74"/>
      <c r="BX552" s="74"/>
      <c r="BY552" s="74"/>
      <c r="BZ552" s="74"/>
      <c r="CA552" s="74"/>
      <c r="CB552" s="74"/>
      <c r="CC552" s="74"/>
      <c r="CD552" s="74"/>
      <c r="CE552" s="74"/>
      <c r="CF552" s="74"/>
      <c r="CG552" s="74"/>
      <c r="CH552" s="74"/>
      <c r="CI552" s="74"/>
      <c r="CJ552" s="74"/>
      <c r="CK552" s="74"/>
      <c r="CL552" s="74"/>
      <c r="CM552" s="74"/>
      <c r="CN552" s="74"/>
      <c r="CO552" s="74"/>
      <c r="CP552" s="74"/>
      <c r="CQ552" s="74"/>
      <c r="CR552" s="74"/>
      <c r="CS552" s="74"/>
      <c r="CT552" s="74"/>
      <c r="CU552" s="74"/>
      <c r="CV552" s="74"/>
      <c r="CW552" s="74"/>
      <c r="CX552" s="74"/>
      <c r="CY552" s="74"/>
      <c r="CZ552" s="74"/>
      <c r="DA552" s="74"/>
      <c r="DB552" s="74"/>
      <c r="DC552" s="74"/>
      <c r="DD552" s="74"/>
      <c r="DE552" s="74"/>
      <c r="DF552" s="74"/>
      <c r="DG552" s="74"/>
      <c r="DH552" s="74"/>
      <c r="DI552" s="74"/>
      <c r="DJ552" s="74"/>
      <c r="DK552" s="74"/>
      <c r="DL552" s="74"/>
      <c r="DM552" s="74"/>
      <c r="DN552" s="74"/>
      <c r="DO552" s="74"/>
      <c r="DP552" s="74"/>
      <c r="DQ552" s="74"/>
      <c r="DR552" s="74"/>
      <c r="DS552" s="74"/>
      <c r="DT552" s="74"/>
    </row>
    <row r="553">
      <c r="A553" s="76"/>
      <c r="B553" s="91" t="s">
        <v>425</v>
      </c>
      <c r="C553" s="82" t="s">
        <v>132</v>
      </c>
      <c r="D553" s="91" t="s">
        <v>69</v>
      </c>
      <c r="E553" s="84">
        <v>1.0</v>
      </c>
      <c r="F553" s="71"/>
      <c r="G553" s="71"/>
      <c r="H553" s="85"/>
      <c r="I553" s="85"/>
      <c r="J553" s="73" t="b">
        <v>0</v>
      </c>
      <c r="K553" s="73"/>
      <c r="L553" s="73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  <c r="AL553" s="74"/>
      <c r="AM553" s="74"/>
      <c r="AN553" s="74"/>
      <c r="AO553" s="74"/>
      <c r="AP553" s="74"/>
      <c r="AQ553" s="74"/>
      <c r="AR553" s="74"/>
      <c r="AS553" s="74"/>
      <c r="AT553" s="74"/>
      <c r="AU553" s="74"/>
      <c r="AV553" s="74"/>
      <c r="AW553" s="74"/>
      <c r="AX553" s="74"/>
      <c r="AY553" s="74"/>
      <c r="AZ553" s="74"/>
      <c r="BA553" s="74"/>
      <c r="BB553" s="74"/>
      <c r="BC553" s="74"/>
      <c r="BD553" s="74"/>
      <c r="BE553" s="74"/>
      <c r="BF553" s="74"/>
      <c r="BG553" s="74"/>
      <c r="BH553" s="74"/>
      <c r="BI553" s="74"/>
      <c r="BJ553" s="74"/>
      <c r="BK553" s="74"/>
      <c r="BL553" s="74"/>
      <c r="BM553" s="74"/>
      <c r="BN553" s="74"/>
      <c r="BO553" s="74"/>
      <c r="BP553" s="74"/>
      <c r="BQ553" s="74"/>
      <c r="BR553" s="74"/>
      <c r="BS553" s="74"/>
      <c r="BT553" s="74"/>
      <c r="BU553" s="74"/>
      <c r="BV553" s="74"/>
      <c r="BW553" s="74"/>
      <c r="BX553" s="74"/>
      <c r="BY553" s="74"/>
      <c r="BZ553" s="74"/>
      <c r="CA553" s="74"/>
      <c r="CB553" s="74"/>
      <c r="CC553" s="74"/>
      <c r="CD553" s="74"/>
      <c r="CE553" s="74"/>
      <c r="CF553" s="74"/>
      <c r="CG553" s="74"/>
      <c r="CH553" s="74"/>
      <c r="CI553" s="74"/>
      <c r="CJ553" s="74"/>
      <c r="CK553" s="74"/>
      <c r="CL553" s="74"/>
      <c r="CM553" s="74"/>
      <c r="CN553" s="74"/>
      <c r="CO553" s="74"/>
      <c r="CP553" s="74"/>
      <c r="CQ553" s="74"/>
      <c r="CR553" s="74"/>
      <c r="CS553" s="74"/>
      <c r="CT553" s="74"/>
      <c r="CU553" s="74"/>
      <c r="CV553" s="74"/>
      <c r="CW553" s="74"/>
      <c r="CX553" s="74"/>
      <c r="CY553" s="74"/>
      <c r="CZ553" s="74"/>
      <c r="DA553" s="74"/>
      <c r="DB553" s="74"/>
      <c r="DC553" s="74"/>
      <c r="DD553" s="74"/>
      <c r="DE553" s="74"/>
      <c r="DF553" s="74"/>
      <c r="DG553" s="74"/>
      <c r="DH553" s="74"/>
      <c r="DI553" s="74"/>
      <c r="DJ553" s="74"/>
      <c r="DK553" s="74"/>
      <c r="DL553" s="74"/>
      <c r="DM553" s="74"/>
      <c r="DN553" s="74"/>
      <c r="DO553" s="74"/>
      <c r="DP553" s="74"/>
      <c r="DQ553" s="74"/>
      <c r="DR553" s="74"/>
      <c r="DS553" s="74"/>
      <c r="DT553" s="74"/>
    </row>
    <row r="554">
      <c r="A554" s="76"/>
      <c r="B554" s="91" t="s">
        <v>188</v>
      </c>
      <c r="C554" s="82" t="s">
        <v>132</v>
      </c>
      <c r="D554" s="91" t="s">
        <v>69</v>
      </c>
      <c r="E554" s="84">
        <v>10.0</v>
      </c>
      <c r="F554" s="71"/>
      <c r="G554" s="71"/>
      <c r="H554" s="85"/>
      <c r="I554" s="85"/>
      <c r="J554" s="73" t="b">
        <v>0</v>
      </c>
      <c r="K554" s="73"/>
      <c r="L554" s="73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  <c r="AL554" s="74"/>
      <c r="AM554" s="74"/>
      <c r="AN554" s="74"/>
      <c r="AO554" s="74"/>
      <c r="AP554" s="74"/>
      <c r="AQ554" s="74"/>
      <c r="AR554" s="74"/>
      <c r="AS554" s="74"/>
      <c r="AT554" s="74"/>
      <c r="AU554" s="74"/>
      <c r="AV554" s="74"/>
      <c r="AW554" s="74"/>
      <c r="AX554" s="74"/>
      <c r="AY554" s="74"/>
      <c r="AZ554" s="74"/>
      <c r="BA554" s="74"/>
      <c r="BB554" s="74"/>
      <c r="BC554" s="74"/>
      <c r="BD554" s="74"/>
      <c r="BE554" s="74"/>
      <c r="BF554" s="74"/>
      <c r="BG554" s="74"/>
      <c r="BH554" s="74"/>
      <c r="BI554" s="74"/>
      <c r="BJ554" s="74"/>
      <c r="BK554" s="74"/>
      <c r="BL554" s="74"/>
      <c r="BM554" s="74"/>
      <c r="BN554" s="74"/>
      <c r="BO554" s="74"/>
      <c r="BP554" s="74"/>
      <c r="BQ554" s="74"/>
      <c r="BR554" s="74"/>
      <c r="BS554" s="74"/>
      <c r="BT554" s="74"/>
      <c r="BU554" s="74"/>
      <c r="BV554" s="74"/>
      <c r="BW554" s="74"/>
      <c r="BX554" s="74"/>
      <c r="BY554" s="74"/>
      <c r="BZ554" s="74"/>
      <c r="CA554" s="74"/>
      <c r="CB554" s="74"/>
      <c r="CC554" s="74"/>
      <c r="CD554" s="74"/>
      <c r="CE554" s="74"/>
      <c r="CF554" s="74"/>
      <c r="CG554" s="74"/>
      <c r="CH554" s="74"/>
      <c r="CI554" s="74"/>
      <c r="CJ554" s="74"/>
      <c r="CK554" s="74"/>
      <c r="CL554" s="74"/>
      <c r="CM554" s="74"/>
      <c r="CN554" s="74"/>
      <c r="CO554" s="74"/>
      <c r="CP554" s="74"/>
      <c r="CQ554" s="74"/>
      <c r="CR554" s="74"/>
      <c r="CS554" s="74"/>
      <c r="CT554" s="74"/>
      <c r="CU554" s="74"/>
      <c r="CV554" s="74"/>
      <c r="CW554" s="74"/>
      <c r="CX554" s="74"/>
      <c r="CY554" s="74"/>
      <c r="CZ554" s="74"/>
      <c r="DA554" s="74"/>
      <c r="DB554" s="74"/>
      <c r="DC554" s="74"/>
      <c r="DD554" s="74"/>
      <c r="DE554" s="74"/>
      <c r="DF554" s="74"/>
      <c r="DG554" s="74"/>
      <c r="DH554" s="74"/>
      <c r="DI554" s="74"/>
      <c r="DJ554" s="74"/>
      <c r="DK554" s="74"/>
      <c r="DL554" s="74"/>
      <c r="DM554" s="74"/>
      <c r="DN554" s="74"/>
      <c r="DO554" s="74"/>
      <c r="DP554" s="74"/>
      <c r="DQ554" s="74"/>
      <c r="DR554" s="74"/>
      <c r="DS554" s="74"/>
      <c r="DT554" s="74"/>
    </row>
    <row r="555">
      <c r="A555" s="76"/>
      <c r="B555" s="91" t="s">
        <v>188</v>
      </c>
      <c r="C555" s="82" t="s">
        <v>132</v>
      </c>
      <c r="D555" s="91" t="s">
        <v>69</v>
      </c>
      <c r="E555" s="84">
        <v>8.0</v>
      </c>
      <c r="F555" s="71"/>
      <c r="G555" s="71"/>
      <c r="H555" s="85"/>
      <c r="I555" s="85"/>
      <c r="J555" s="73" t="b">
        <v>0</v>
      </c>
      <c r="K555" s="73"/>
      <c r="L555" s="73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  <c r="AL555" s="74"/>
      <c r="AM555" s="74"/>
      <c r="AN555" s="74"/>
      <c r="AO555" s="74"/>
      <c r="AP555" s="74"/>
      <c r="AQ555" s="74"/>
      <c r="AR555" s="74"/>
      <c r="AS555" s="74"/>
      <c r="AT555" s="74"/>
      <c r="AU555" s="74"/>
      <c r="AV555" s="74"/>
      <c r="AW555" s="74"/>
      <c r="AX555" s="74"/>
      <c r="AY555" s="74"/>
      <c r="AZ555" s="74"/>
      <c r="BA555" s="74"/>
      <c r="BB555" s="74"/>
      <c r="BC555" s="74"/>
      <c r="BD555" s="74"/>
      <c r="BE555" s="74"/>
      <c r="BF555" s="74"/>
      <c r="BG555" s="74"/>
      <c r="BH555" s="74"/>
      <c r="BI555" s="74"/>
      <c r="BJ555" s="74"/>
      <c r="BK555" s="74"/>
      <c r="BL555" s="74"/>
      <c r="BM555" s="74"/>
      <c r="BN555" s="74"/>
      <c r="BO555" s="74"/>
      <c r="BP555" s="74"/>
      <c r="BQ555" s="74"/>
      <c r="BR555" s="74"/>
      <c r="BS555" s="74"/>
      <c r="BT555" s="74"/>
      <c r="BU555" s="74"/>
      <c r="BV555" s="74"/>
      <c r="BW555" s="74"/>
      <c r="BX555" s="74"/>
      <c r="BY555" s="74"/>
      <c r="BZ555" s="74"/>
      <c r="CA555" s="74"/>
      <c r="CB555" s="74"/>
      <c r="CC555" s="74"/>
      <c r="CD555" s="74"/>
      <c r="CE555" s="74"/>
      <c r="CF555" s="74"/>
      <c r="CG555" s="74"/>
      <c r="CH555" s="74"/>
      <c r="CI555" s="74"/>
      <c r="CJ555" s="74"/>
      <c r="CK555" s="74"/>
      <c r="CL555" s="74"/>
      <c r="CM555" s="74"/>
      <c r="CN555" s="74"/>
      <c r="CO555" s="74"/>
      <c r="CP555" s="74"/>
      <c r="CQ555" s="74"/>
      <c r="CR555" s="74"/>
      <c r="CS555" s="74"/>
      <c r="CT555" s="74"/>
      <c r="CU555" s="74"/>
      <c r="CV555" s="74"/>
      <c r="CW555" s="74"/>
      <c r="CX555" s="74"/>
      <c r="CY555" s="74"/>
      <c r="CZ555" s="74"/>
      <c r="DA555" s="74"/>
      <c r="DB555" s="74"/>
      <c r="DC555" s="74"/>
      <c r="DD555" s="74"/>
      <c r="DE555" s="74"/>
      <c r="DF555" s="74"/>
      <c r="DG555" s="74"/>
      <c r="DH555" s="74"/>
      <c r="DI555" s="74"/>
      <c r="DJ555" s="74"/>
      <c r="DK555" s="74"/>
      <c r="DL555" s="74"/>
      <c r="DM555" s="74"/>
      <c r="DN555" s="74"/>
      <c r="DO555" s="74"/>
      <c r="DP555" s="74"/>
      <c r="DQ555" s="74"/>
      <c r="DR555" s="74"/>
      <c r="DS555" s="74"/>
      <c r="DT555" s="74"/>
    </row>
    <row r="556">
      <c r="A556" s="76"/>
      <c r="B556" s="91" t="s">
        <v>188</v>
      </c>
      <c r="C556" s="82" t="s">
        <v>132</v>
      </c>
      <c r="D556" s="93" t="s">
        <v>144</v>
      </c>
      <c r="E556" s="84">
        <v>2.0</v>
      </c>
      <c r="F556" s="71"/>
      <c r="G556" s="71"/>
      <c r="H556" s="85"/>
      <c r="I556" s="85"/>
      <c r="J556" s="73" t="b">
        <v>0</v>
      </c>
      <c r="K556" s="73"/>
      <c r="L556" s="73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  <c r="AL556" s="74"/>
      <c r="AM556" s="74"/>
      <c r="AN556" s="74"/>
      <c r="AO556" s="74"/>
      <c r="AP556" s="74"/>
      <c r="AQ556" s="74"/>
      <c r="AR556" s="74"/>
      <c r="AS556" s="74"/>
      <c r="AT556" s="74"/>
      <c r="AU556" s="74"/>
      <c r="AV556" s="74"/>
      <c r="AW556" s="74"/>
      <c r="AX556" s="74"/>
      <c r="AY556" s="74"/>
      <c r="AZ556" s="74"/>
      <c r="BA556" s="74"/>
      <c r="BB556" s="74"/>
      <c r="BC556" s="74"/>
      <c r="BD556" s="74"/>
      <c r="BE556" s="74"/>
      <c r="BF556" s="74"/>
      <c r="BG556" s="74"/>
      <c r="BH556" s="74"/>
      <c r="BI556" s="74"/>
      <c r="BJ556" s="74"/>
      <c r="BK556" s="74"/>
      <c r="BL556" s="74"/>
      <c r="BM556" s="74"/>
      <c r="BN556" s="74"/>
      <c r="BO556" s="74"/>
      <c r="BP556" s="74"/>
      <c r="BQ556" s="74"/>
      <c r="BR556" s="74"/>
      <c r="BS556" s="74"/>
      <c r="BT556" s="74"/>
      <c r="BU556" s="74"/>
      <c r="BV556" s="74"/>
      <c r="BW556" s="74"/>
      <c r="BX556" s="74"/>
      <c r="BY556" s="74"/>
      <c r="BZ556" s="74"/>
      <c r="CA556" s="74"/>
      <c r="CB556" s="74"/>
      <c r="CC556" s="74"/>
      <c r="CD556" s="74"/>
      <c r="CE556" s="74"/>
      <c r="CF556" s="74"/>
      <c r="CG556" s="74"/>
      <c r="CH556" s="74"/>
      <c r="CI556" s="74"/>
      <c r="CJ556" s="74"/>
      <c r="CK556" s="74"/>
      <c r="CL556" s="74"/>
      <c r="CM556" s="74"/>
      <c r="CN556" s="74"/>
      <c r="CO556" s="74"/>
      <c r="CP556" s="74"/>
      <c r="CQ556" s="74"/>
      <c r="CR556" s="74"/>
      <c r="CS556" s="74"/>
      <c r="CT556" s="74"/>
      <c r="CU556" s="74"/>
      <c r="CV556" s="74"/>
      <c r="CW556" s="74"/>
      <c r="CX556" s="74"/>
      <c r="CY556" s="74"/>
      <c r="CZ556" s="74"/>
      <c r="DA556" s="74"/>
      <c r="DB556" s="74"/>
      <c r="DC556" s="74"/>
      <c r="DD556" s="74"/>
      <c r="DE556" s="74"/>
      <c r="DF556" s="74"/>
      <c r="DG556" s="74"/>
      <c r="DH556" s="74"/>
      <c r="DI556" s="74"/>
      <c r="DJ556" s="74"/>
      <c r="DK556" s="74"/>
      <c r="DL556" s="74"/>
      <c r="DM556" s="74"/>
      <c r="DN556" s="74"/>
      <c r="DO556" s="74"/>
      <c r="DP556" s="74"/>
      <c r="DQ556" s="74"/>
      <c r="DR556" s="74"/>
      <c r="DS556" s="74"/>
      <c r="DT556" s="74"/>
    </row>
    <row r="557">
      <c r="A557" s="76"/>
      <c r="B557" s="91" t="s">
        <v>188</v>
      </c>
      <c r="C557" s="82" t="s">
        <v>132</v>
      </c>
      <c r="D557" s="91" t="s">
        <v>136</v>
      </c>
      <c r="E557" s="84">
        <v>10.0</v>
      </c>
      <c r="F557" s="71"/>
      <c r="G557" s="71"/>
      <c r="H557" s="85"/>
      <c r="I557" s="85"/>
      <c r="J557" s="73" t="b">
        <v>0</v>
      </c>
      <c r="K557" s="73"/>
      <c r="L557" s="73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  <c r="AL557" s="74"/>
      <c r="AM557" s="74"/>
      <c r="AN557" s="74"/>
      <c r="AO557" s="74"/>
      <c r="AP557" s="74"/>
      <c r="AQ557" s="74"/>
      <c r="AR557" s="74"/>
      <c r="AS557" s="74"/>
      <c r="AT557" s="74"/>
      <c r="AU557" s="74"/>
      <c r="AV557" s="74"/>
      <c r="AW557" s="74"/>
      <c r="AX557" s="74"/>
      <c r="AY557" s="74"/>
      <c r="AZ557" s="74"/>
      <c r="BA557" s="74"/>
      <c r="BB557" s="74"/>
      <c r="BC557" s="74"/>
      <c r="BD557" s="74"/>
      <c r="BE557" s="74"/>
      <c r="BF557" s="74"/>
      <c r="BG557" s="74"/>
      <c r="BH557" s="74"/>
      <c r="BI557" s="74"/>
      <c r="BJ557" s="74"/>
      <c r="BK557" s="74"/>
      <c r="BL557" s="74"/>
      <c r="BM557" s="74"/>
      <c r="BN557" s="74"/>
      <c r="BO557" s="74"/>
      <c r="BP557" s="74"/>
      <c r="BQ557" s="74"/>
      <c r="BR557" s="74"/>
      <c r="BS557" s="74"/>
      <c r="BT557" s="74"/>
      <c r="BU557" s="74"/>
      <c r="BV557" s="74"/>
      <c r="BW557" s="74"/>
      <c r="BX557" s="74"/>
      <c r="BY557" s="74"/>
      <c r="BZ557" s="74"/>
      <c r="CA557" s="74"/>
      <c r="CB557" s="74"/>
      <c r="CC557" s="74"/>
      <c r="CD557" s="74"/>
      <c r="CE557" s="74"/>
      <c r="CF557" s="74"/>
      <c r="CG557" s="74"/>
      <c r="CH557" s="74"/>
      <c r="CI557" s="74"/>
      <c r="CJ557" s="74"/>
      <c r="CK557" s="74"/>
      <c r="CL557" s="74"/>
      <c r="CM557" s="74"/>
      <c r="CN557" s="74"/>
      <c r="CO557" s="74"/>
      <c r="CP557" s="74"/>
      <c r="CQ557" s="74"/>
      <c r="CR557" s="74"/>
      <c r="CS557" s="74"/>
      <c r="CT557" s="74"/>
      <c r="CU557" s="74"/>
      <c r="CV557" s="74"/>
      <c r="CW557" s="74"/>
      <c r="CX557" s="74"/>
      <c r="CY557" s="74"/>
      <c r="CZ557" s="74"/>
      <c r="DA557" s="74"/>
      <c r="DB557" s="74"/>
      <c r="DC557" s="74"/>
      <c r="DD557" s="74"/>
      <c r="DE557" s="74"/>
      <c r="DF557" s="74"/>
      <c r="DG557" s="74"/>
      <c r="DH557" s="74"/>
      <c r="DI557" s="74"/>
      <c r="DJ557" s="74"/>
      <c r="DK557" s="74"/>
      <c r="DL557" s="74"/>
      <c r="DM557" s="74"/>
      <c r="DN557" s="74"/>
      <c r="DO557" s="74"/>
      <c r="DP557" s="74"/>
      <c r="DQ557" s="74"/>
      <c r="DR557" s="74"/>
      <c r="DS557" s="74"/>
      <c r="DT557" s="74"/>
    </row>
    <row r="558">
      <c r="A558" s="76"/>
      <c r="B558" s="91" t="s">
        <v>188</v>
      </c>
      <c r="C558" s="82" t="s">
        <v>132</v>
      </c>
      <c r="D558" s="91" t="s">
        <v>149</v>
      </c>
      <c r="E558" s="84">
        <v>10.0</v>
      </c>
      <c r="F558" s="71"/>
      <c r="G558" s="71"/>
      <c r="H558" s="85"/>
      <c r="I558" s="85"/>
      <c r="J558" s="73" t="b">
        <v>0</v>
      </c>
      <c r="K558" s="73"/>
      <c r="L558" s="73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  <c r="AL558" s="74"/>
      <c r="AM558" s="74"/>
      <c r="AN558" s="74"/>
      <c r="AO558" s="74"/>
      <c r="AP558" s="74"/>
      <c r="AQ558" s="74"/>
      <c r="AR558" s="74"/>
      <c r="AS558" s="74"/>
      <c r="AT558" s="74"/>
      <c r="AU558" s="74"/>
      <c r="AV558" s="74"/>
      <c r="AW558" s="74"/>
      <c r="AX558" s="74"/>
      <c r="AY558" s="74"/>
      <c r="AZ558" s="74"/>
      <c r="BA558" s="74"/>
      <c r="BB558" s="74"/>
      <c r="BC558" s="74"/>
      <c r="BD558" s="74"/>
      <c r="BE558" s="74"/>
      <c r="BF558" s="74"/>
      <c r="BG558" s="74"/>
      <c r="BH558" s="74"/>
      <c r="BI558" s="74"/>
      <c r="BJ558" s="74"/>
      <c r="BK558" s="74"/>
      <c r="BL558" s="74"/>
      <c r="BM558" s="74"/>
      <c r="BN558" s="74"/>
      <c r="BO558" s="74"/>
      <c r="BP558" s="74"/>
      <c r="BQ558" s="74"/>
      <c r="BR558" s="74"/>
      <c r="BS558" s="74"/>
      <c r="BT558" s="74"/>
      <c r="BU558" s="74"/>
      <c r="BV558" s="74"/>
      <c r="BW558" s="74"/>
      <c r="BX558" s="74"/>
      <c r="BY558" s="74"/>
      <c r="BZ558" s="74"/>
      <c r="CA558" s="74"/>
      <c r="CB558" s="74"/>
      <c r="CC558" s="74"/>
      <c r="CD558" s="74"/>
      <c r="CE558" s="74"/>
      <c r="CF558" s="74"/>
      <c r="CG558" s="74"/>
      <c r="CH558" s="74"/>
      <c r="CI558" s="74"/>
      <c r="CJ558" s="74"/>
      <c r="CK558" s="74"/>
      <c r="CL558" s="74"/>
      <c r="CM558" s="74"/>
      <c r="CN558" s="74"/>
      <c r="CO558" s="74"/>
      <c r="CP558" s="74"/>
      <c r="CQ558" s="74"/>
      <c r="CR558" s="74"/>
      <c r="CS558" s="74"/>
      <c r="CT558" s="74"/>
      <c r="CU558" s="74"/>
      <c r="CV558" s="74"/>
      <c r="CW558" s="74"/>
      <c r="CX558" s="74"/>
      <c r="CY558" s="74"/>
      <c r="CZ558" s="74"/>
      <c r="DA558" s="74"/>
      <c r="DB558" s="74"/>
      <c r="DC558" s="74"/>
      <c r="DD558" s="74"/>
      <c r="DE558" s="74"/>
      <c r="DF558" s="74"/>
      <c r="DG558" s="74"/>
      <c r="DH558" s="74"/>
      <c r="DI558" s="74"/>
      <c r="DJ558" s="74"/>
      <c r="DK558" s="74"/>
      <c r="DL558" s="74"/>
      <c r="DM558" s="74"/>
      <c r="DN558" s="74"/>
      <c r="DO558" s="74"/>
      <c r="DP558" s="74"/>
      <c r="DQ558" s="74"/>
      <c r="DR558" s="74"/>
      <c r="DS558" s="74"/>
      <c r="DT558" s="74"/>
    </row>
    <row r="559">
      <c r="A559" s="76"/>
      <c r="B559" s="91" t="s">
        <v>188</v>
      </c>
      <c r="C559" s="82" t="s">
        <v>132</v>
      </c>
      <c r="D559" s="91" t="s">
        <v>149</v>
      </c>
      <c r="E559" s="84">
        <v>2.0</v>
      </c>
      <c r="F559" s="71"/>
      <c r="G559" s="71"/>
      <c r="H559" s="85"/>
      <c r="I559" s="85"/>
      <c r="J559" s="73" t="b">
        <v>0</v>
      </c>
      <c r="K559" s="73"/>
      <c r="L559" s="73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  <c r="AL559" s="74"/>
      <c r="AM559" s="74"/>
      <c r="AN559" s="74"/>
      <c r="AO559" s="74"/>
      <c r="AP559" s="74"/>
      <c r="AQ559" s="74"/>
      <c r="AR559" s="74"/>
      <c r="AS559" s="74"/>
      <c r="AT559" s="74"/>
      <c r="AU559" s="74"/>
      <c r="AV559" s="74"/>
      <c r="AW559" s="74"/>
      <c r="AX559" s="74"/>
      <c r="AY559" s="74"/>
      <c r="AZ559" s="74"/>
      <c r="BA559" s="74"/>
      <c r="BB559" s="74"/>
      <c r="BC559" s="74"/>
      <c r="BD559" s="74"/>
      <c r="BE559" s="74"/>
      <c r="BF559" s="74"/>
      <c r="BG559" s="74"/>
      <c r="BH559" s="74"/>
      <c r="BI559" s="74"/>
      <c r="BJ559" s="74"/>
      <c r="BK559" s="74"/>
      <c r="BL559" s="74"/>
      <c r="BM559" s="74"/>
      <c r="BN559" s="74"/>
      <c r="BO559" s="74"/>
      <c r="BP559" s="74"/>
      <c r="BQ559" s="74"/>
      <c r="BR559" s="74"/>
      <c r="BS559" s="74"/>
      <c r="BT559" s="74"/>
      <c r="BU559" s="74"/>
      <c r="BV559" s="74"/>
      <c r="BW559" s="74"/>
      <c r="BX559" s="74"/>
      <c r="BY559" s="74"/>
      <c r="BZ559" s="74"/>
      <c r="CA559" s="74"/>
      <c r="CB559" s="74"/>
      <c r="CC559" s="74"/>
      <c r="CD559" s="74"/>
      <c r="CE559" s="74"/>
      <c r="CF559" s="74"/>
      <c r="CG559" s="74"/>
      <c r="CH559" s="74"/>
      <c r="CI559" s="74"/>
      <c r="CJ559" s="74"/>
      <c r="CK559" s="74"/>
      <c r="CL559" s="74"/>
      <c r="CM559" s="74"/>
      <c r="CN559" s="74"/>
      <c r="CO559" s="74"/>
      <c r="CP559" s="74"/>
      <c r="CQ559" s="74"/>
      <c r="CR559" s="74"/>
      <c r="CS559" s="74"/>
      <c r="CT559" s="74"/>
      <c r="CU559" s="74"/>
      <c r="CV559" s="74"/>
      <c r="CW559" s="74"/>
      <c r="CX559" s="74"/>
      <c r="CY559" s="74"/>
      <c r="CZ559" s="74"/>
      <c r="DA559" s="74"/>
      <c r="DB559" s="74"/>
      <c r="DC559" s="74"/>
      <c r="DD559" s="74"/>
      <c r="DE559" s="74"/>
      <c r="DF559" s="74"/>
      <c r="DG559" s="74"/>
      <c r="DH559" s="74"/>
      <c r="DI559" s="74"/>
      <c r="DJ559" s="74"/>
      <c r="DK559" s="74"/>
      <c r="DL559" s="74"/>
      <c r="DM559" s="74"/>
      <c r="DN559" s="74"/>
      <c r="DO559" s="74"/>
      <c r="DP559" s="74"/>
      <c r="DQ559" s="74"/>
      <c r="DR559" s="74"/>
      <c r="DS559" s="74"/>
      <c r="DT559" s="74"/>
    </row>
    <row r="560">
      <c r="A560" s="76"/>
      <c r="B560" s="91" t="s">
        <v>188</v>
      </c>
      <c r="C560" s="82" t="s">
        <v>132</v>
      </c>
      <c r="D560" s="91" t="s">
        <v>136</v>
      </c>
      <c r="E560" s="84">
        <v>10.0</v>
      </c>
      <c r="F560" s="71"/>
      <c r="G560" s="71"/>
      <c r="H560" s="85"/>
      <c r="I560" s="85"/>
      <c r="J560" s="73" t="b">
        <v>0</v>
      </c>
      <c r="K560" s="73"/>
      <c r="L560" s="73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  <c r="AV560" s="74"/>
      <c r="AW560" s="74"/>
      <c r="AX560" s="74"/>
      <c r="AY560" s="74"/>
      <c r="AZ560" s="74"/>
      <c r="BA560" s="74"/>
      <c r="BB560" s="74"/>
      <c r="BC560" s="74"/>
      <c r="BD560" s="74"/>
      <c r="BE560" s="74"/>
      <c r="BF560" s="74"/>
      <c r="BG560" s="74"/>
      <c r="BH560" s="74"/>
      <c r="BI560" s="74"/>
      <c r="BJ560" s="74"/>
      <c r="BK560" s="74"/>
      <c r="BL560" s="74"/>
      <c r="BM560" s="74"/>
      <c r="BN560" s="74"/>
      <c r="BO560" s="74"/>
      <c r="BP560" s="74"/>
      <c r="BQ560" s="74"/>
      <c r="BR560" s="74"/>
      <c r="BS560" s="74"/>
      <c r="BT560" s="74"/>
      <c r="BU560" s="74"/>
      <c r="BV560" s="74"/>
      <c r="BW560" s="74"/>
      <c r="BX560" s="74"/>
      <c r="BY560" s="74"/>
      <c r="BZ560" s="74"/>
      <c r="CA560" s="74"/>
      <c r="CB560" s="74"/>
      <c r="CC560" s="74"/>
      <c r="CD560" s="74"/>
      <c r="CE560" s="74"/>
      <c r="CF560" s="74"/>
      <c r="CG560" s="74"/>
      <c r="CH560" s="74"/>
      <c r="CI560" s="74"/>
      <c r="CJ560" s="74"/>
      <c r="CK560" s="74"/>
      <c r="CL560" s="74"/>
      <c r="CM560" s="74"/>
      <c r="CN560" s="74"/>
      <c r="CO560" s="74"/>
      <c r="CP560" s="74"/>
      <c r="CQ560" s="74"/>
      <c r="CR560" s="74"/>
      <c r="CS560" s="74"/>
      <c r="CT560" s="74"/>
      <c r="CU560" s="74"/>
      <c r="CV560" s="74"/>
      <c r="CW560" s="74"/>
      <c r="CX560" s="74"/>
      <c r="CY560" s="74"/>
      <c r="CZ560" s="74"/>
      <c r="DA560" s="74"/>
      <c r="DB560" s="74"/>
      <c r="DC560" s="74"/>
      <c r="DD560" s="74"/>
      <c r="DE560" s="74"/>
      <c r="DF560" s="74"/>
      <c r="DG560" s="74"/>
      <c r="DH560" s="74"/>
      <c r="DI560" s="74"/>
      <c r="DJ560" s="74"/>
      <c r="DK560" s="74"/>
      <c r="DL560" s="74"/>
      <c r="DM560" s="74"/>
      <c r="DN560" s="74"/>
      <c r="DO560" s="74"/>
      <c r="DP560" s="74"/>
      <c r="DQ560" s="74"/>
      <c r="DR560" s="74"/>
      <c r="DS560" s="74"/>
      <c r="DT560" s="74"/>
    </row>
    <row r="561">
      <c r="A561" s="76"/>
      <c r="B561" s="94" t="s">
        <v>426</v>
      </c>
      <c r="C561" s="82" t="s">
        <v>132</v>
      </c>
      <c r="D561" s="91" t="s">
        <v>149</v>
      </c>
      <c r="E561" s="84">
        <v>10.0</v>
      </c>
      <c r="F561" s="71"/>
      <c r="G561" s="71"/>
      <c r="H561" s="85"/>
      <c r="I561" s="85"/>
      <c r="J561" s="73" t="b">
        <v>0</v>
      </c>
      <c r="K561" s="73"/>
      <c r="L561" s="73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  <c r="AL561" s="74"/>
      <c r="AM561" s="74"/>
      <c r="AN561" s="74"/>
      <c r="AO561" s="74"/>
      <c r="AP561" s="74"/>
      <c r="AQ561" s="74"/>
      <c r="AR561" s="74"/>
      <c r="AS561" s="74"/>
      <c r="AT561" s="74"/>
      <c r="AU561" s="74"/>
      <c r="AV561" s="74"/>
      <c r="AW561" s="74"/>
      <c r="AX561" s="74"/>
      <c r="AY561" s="74"/>
      <c r="AZ561" s="74"/>
      <c r="BA561" s="74"/>
      <c r="BB561" s="74"/>
      <c r="BC561" s="74"/>
      <c r="BD561" s="74"/>
      <c r="BE561" s="74"/>
      <c r="BF561" s="74"/>
      <c r="BG561" s="74"/>
      <c r="BH561" s="74"/>
      <c r="BI561" s="74"/>
      <c r="BJ561" s="74"/>
      <c r="BK561" s="74"/>
      <c r="BL561" s="74"/>
      <c r="BM561" s="74"/>
      <c r="BN561" s="74"/>
      <c r="BO561" s="74"/>
      <c r="BP561" s="74"/>
      <c r="BQ561" s="74"/>
      <c r="BR561" s="74"/>
      <c r="BS561" s="74"/>
      <c r="BT561" s="74"/>
      <c r="BU561" s="74"/>
      <c r="BV561" s="74"/>
      <c r="BW561" s="74"/>
      <c r="BX561" s="74"/>
      <c r="BY561" s="74"/>
      <c r="BZ561" s="74"/>
      <c r="CA561" s="74"/>
      <c r="CB561" s="74"/>
      <c r="CC561" s="74"/>
      <c r="CD561" s="74"/>
      <c r="CE561" s="74"/>
      <c r="CF561" s="74"/>
      <c r="CG561" s="74"/>
      <c r="CH561" s="74"/>
      <c r="CI561" s="74"/>
      <c r="CJ561" s="74"/>
      <c r="CK561" s="74"/>
      <c r="CL561" s="74"/>
      <c r="CM561" s="74"/>
      <c r="CN561" s="74"/>
      <c r="CO561" s="74"/>
      <c r="CP561" s="74"/>
      <c r="CQ561" s="74"/>
      <c r="CR561" s="74"/>
      <c r="CS561" s="74"/>
      <c r="CT561" s="74"/>
      <c r="CU561" s="74"/>
      <c r="CV561" s="74"/>
      <c r="CW561" s="74"/>
      <c r="CX561" s="74"/>
      <c r="CY561" s="74"/>
      <c r="CZ561" s="74"/>
      <c r="DA561" s="74"/>
      <c r="DB561" s="74"/>
      <c r="DC561" s="74"/>
      <c r="DD561" s="74"/>
      <c r="DE561" s="74"/>
      <c r="DF561" s="74"/>
      <c r="DG561" s="74"/>
      <c r="DH561" s="74"/>
      <c r="DI561" s="74"/>
      <c r="DJ561" s="74"/>
      <c r="DK561" s="74"/>
      <c r="DL561" s="74"/>
      <c r="DM561" s="74"/>
      <c r="DN561" s="74"/>
      <c r="DO561" s="74"/>
      <c r="DP561" s="74"/>
      <c r="DQ561" s="74"/>
      <c r="DR561" s="74"/>
      <c r="DS561" s="74"/>
      <c r="DT561" s="74"/>
    </row>
    <row r="562">
      <c r="A562" s="76"/>
      <c r="B562" s="95" t="s">
        <v>427</v>
      </c>
      <c r="C562" s="82" t="s">
        <v>132</v>
      </c>
      <c r="D562" s="91" t="s">
        <v>149</v>
      </c>
      <c r="E562" s="84">
        <v>2.0</v>
      </c>
      <c r="F562" s="71"/>
      <c r="G562" s="71"/>
      <c r="H562" s="85"/>
      <c r="I562" s="85"/>
      <c r="J562" s="73" t="b">
        <v>0</v>
      </c>
      <c r="K562" s="73"/>
      <c r="L562" s="73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  <c r="AL562" s="74"/>
      <c r="AM562" s="74"/>
      <c r="AN562" s="74"/>
      <c r="AO562" s="74"/>
      <c r="AP562" s="74"/>
      <c r="AQ562" s="74"/>
      <c r="AR562" s="74"/>
      <c r="AS562" s="74"/>
      <c r="AT562" s="74"/>
      <c r="AU562" s="74"/>
      <c r="AV562" s="74"/>
      <c r="AW562" s="74"/>
      <c r="AX562" s="74"/>
      <c r="AY562" s="74"/>
      <c r="AZ562" s="74"/>
      <c r="BA562" s="74"/>
      <c r="BB562" s="74"/>
      <c r="BC562" s="74"/>
      <c r="BD562" s="74"/>
      <c r="BE562" s="74"/>
      <c r="BF562" s="74"/>
      <c r="BG562" s="74"/>
      <c r="BH562" s="74"/>
      <c r="BI562" s="74"/>
      <c r="BJ562" s="74"/>
      <c r="BK562" s="74"/>
      <c r="BL562" s="74"/>
      <c r="BM562" s="74"/>
      <c r="BN562" s="74"/>
      <c r="BO562" s="74"/>
      <c r="BP562" s="74"/>
      <c r="BQ562" s="74"/>
      <c r="BR562" s="74"/>
      <c r="BS562" s="74"/>
      <c r="BT562" s="74"/>
      <c r="BU562" s="74"/>
      <c r="BV562" s="74"/>
      <c r="BW562" s="74"/>
      <c r="BX562" s="74"/>
      <c r="BY562" s="74"/>
      <c r="BZ562" s="74"/>
      <c r="CA562" s="74"/>
      <c r="CB562" s="74"/>
      <c r="CC562" s="74"/>
      <c r="CD562" s="74"/>
      <c r="CE562" s="74"/>
      <c r="CF562" s="74"/>
      <c r="CG562" s="74"/>
      <c r="CH562" s="74"/>
      <c r="CI562" s="74"/>
      <c r="CJ562" s="74"/>
      <c r="CK562" s="74"/>
      <c r="CL562" s="74"/>
      <c r="CM562" s="74"/>
      <c r="CN562" s="74"/>
      <c r="CO562" s="74"/>
      <c r="CP562" s="74"/>
      <c r="CQ562" s="74"/>
      <c r="CR562" s="74"/>
      <c r="CS562" s="74"/>
      <c r="CT562" s="74"/>
      <c r="CU562" s="74"/>
      <c r="CV562" s="74"/>
      <c r="CW562" s="74"/>
      <c r="CX562" s="74"/>
      <c r="CY562" s="74"/>
      <c r="CZ562" s="74"/>
      <c r="DA562" s="74"/>
      <c r="DB562" s="74"/>
      <c r="DC562" s="74"/>
      <c r="DD562" s="74"/>
      <c r="DE562" s="74"/>
      <c r="DF562" s="74"/>
      <c r="DG562" s="74"/>
      <c r="DH562" s="74"/>
      <c r="DI562" s="74"/>
      <c r="DJ562" s="74"/>
      <c r="DK562" s="74"/>
      <c r="DL562" s="74"/>
      <c r="DM562" s="74"/>
      <c r="DN562" s="74"/>
      <c r="DO562" s="74"/>
      <c r="DP562" s="74"/>
      <c r="DQ562" s="74"/>
      <c r="DR562" s="74"/>
      <c r="DS562" s="74"/>
      <c r="DT562" s="74"/>
    </row>
    <row r="563">
      <c r="A563" s="76"/>
      <c r="B563" s="94" t="s">
        <v>428</v>
      </c>
      <c r="C563" s="82" t="s">
        <v>132</v>
      </c>
      <c r="D563" s="96" t="s">
        <v>132</v>
      </c>
      <c r="E563" s="84">
        <v>10.0</v>
      </c>
      <c r="F563" s="88"/>
      <c r="G563" s="71"/>
      <c r="H563" s="85"/>
      <c r="I563" s="85"/>
      <c r="J563" s="73" t="b">
        <v>0</v>
      </c>
      <c r="K563" s="73"/>
      <c r="L563" s="73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  <c r="AL563" s="74"/>
      <c r="AM563" s="74"/>
      <c r="AN563" s="74"/>
      <c r="AO563" s="74"/>
      <c r="AP563" s="74"/>
      <c r="AQ563" s="74"/>
      <c r="AR563" s="74"/>
      <c r="AS563" s="74"/>
      <c r="AT563" s="74"/>
      <c r="AU563" s="74"/>
      <c r="AV563" s="74"/>
      <c r="AW563" s="74"/>
      <c r="AX563" s="74"/>
      <c r="AY563" s="74"/>
      <c r="AZ563" s="74"/>
      <c r="BA563" s="74"/>
      <c r="BB563" s="74"/>
      <c r="BC563" s="74"/>
      <c r="BD563" s="74"/>
      <c r="BE563" s="74"/>
      <c r="BF563" s="74"/>
      <c r="BG563" s="74"/>
      <c r="BH563" s="74"/>
      <c r="BI563" s="74"/>
      <c r="BJ563" s="74"/>
      <c r="BK563" s="74"/>
      <c r="BL563" s="74"/>
      <c r="BM563" s="74"/>
      <c r="BN563" s="74"/>
      <c r="BO563" s="74"/>
      <c r="BP563" s="74"/>
      <c r="BQ563" s="74"/>
      <c r="BR563" s="74"/>
      <c r="BS563" s="74"/>
      <c r="BT563" s="74"/>
      <c r="BU563" s="74"/>
      <c r="BV563" s="74"/>
      <c r="BW563" s="74"/>
      <c r="BX563" s="74"/>
      <c r="BY563" s="74"/>
      <c r="BZ563" s="74"/>
      <c r="CA563" s="74"/>
      <c r="CB563" s="74"/>
      <c r="CC563" s="74"/>
      <c r="CD563" s="74"/>
      <c r="CE563" s="74"/>
      <c r="CF563" s="74"/>
      <c r="CG563" s="74"/>
      <c r="CH563" s="74"/>
      <c r="CI563" s="74"/>
      <c r="CJ563" s="74"/>
      <c r="CK563" s="74"/>
      <c r="CL563" s="74"/>
      <c r="CM563" s="74"/>
      <c r="CN563" s="74"/>
      <c r="CO563" s="74"/>
      <c r="CP563" s="74"/>
      <c r="CQ563" s="74"/>
      <c r="CR563" s="74"/>
      <c r="CS563" s="74"/>
      <c r="CT563" s="74"/>
      <c r="CU563" s="74"/>
      <c r="CV563" s="74"/>
      <c r="CW563" s="74"/>
      <c r="CX563" s="74"/>
      <c r="CY563" s="74"/>
      <c r="CZ563" s="74"/>
      <c r="DA563" s="74"/>
      <c r="DB563" s="74"/>
      <c r="DC563" s="74"/>
      <c r="DD563" s="74"/>
      <c r="DE563" s="74"/>
      <c r="DF563" s="74"/>
      <c r="DG563" s="74"/>
      <c r="DH563" s="74"/>
      <c r="DI563" s="74"/>
      <c r="DJ563" s="74"/>
      <c r="DK563" s="74"/>
      <c r="DL563" s="74"/>
      <c r="DM563" s="74"/>
      <c r="DN563" s="74"/>
      <c r="DO563" s="74"/>
      <c r="DP563" s="74"/>
      <c r="DQ563" s="74"/>
      <c r="DR563" s="74"/>
      <c r="DS563" s="74"/>
      <c r="DT563" s="74"/>
    </row>
    <row r="564">
      <c r="A564" s="76"/>
      <c r="B564" s="94" t="s">
        <v>428</v>
      </c>
      <c r="C564" s="82" t="s">
        <v>132</v>
      </c>
      <c r="D564" s="96" t="s">
        <v>132</v>
      </c>
      <c r="E564" s="84">
        <v>10.0</v>
      </c>
      <c r="F564" s="71"/>
      <c r="G564" s="71"/>
      <c r="H564" s="85"/>
      <c r="I564" s="85"/>
      <c r="J564" s="73" t="b">
        <v>0</v>
      </c>
      <c r="K564" s="73"/>
      <c r="L564" s="73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  <c r="AL564" s="74"/>
      <c r="AM564" s="74"/>
      <c r="AN564" s="74"/>
      <c r="AO564" s="74"/>
      <c r="AP564" s="74"/>
      <c r="AQ564" s="74"/>
      <c r="AR564" s="74"/>
      <c r="AS564" s="74"/>
      <c r="AT564" s="74"/>
      <c r="AU564" s="74"/>
      <c r="AV564" s="74"/>
      <c r="AW564" s="74"/>
      <c r="AX564" s="74"/>
      <c r="AY564" s="74"/>
      <c r="AZ564" s="74"/>
      <c r="BA564" s="74"/>
      <c r="BB564" s="74"/>
      <c r="BC564" s="74"/>
      <c r="BD564" s="74"/>
      <c r="BE564" s="74"/>
      <c r="BF564" s="74"/>
      <c r="BG564" s="74"/>
      <c r="BH564" s="74"/>
      <c r="BI564" s="74"/>
      <c r="BJ564" s="74"/>
      <c r="BK564" s="74"/>
      <c r="BL564" s="74"/>
      <c r="BM564" s="74"/>
      <c r="BN564" s="74"/>
      <c r="BO564" s="74"/>
      <c r="BP564" s="74"/>
      <c r="BQ564" s="74"/>
      <c r="BR564" s="74"/>
      <c r="BS564" s="74"/>
      <c r="BT564" s="74"/>
      <c r="BU564" s="74"/>
      <c r="BV564" s="74"/>
      <c r="BW564" s="74"/>
      <c r="BX564" s="74"/>
      <c r="BY564" s="74"/>
      <c r="BZ564" s="74"/>
      <c r="CA564" s="74"/>
      <c r="CB564" s="74"/>
      <c r="CC564" s="74"/>
      <c r="CD564" s="74"/>
      <c r="CE564" s="74"/>
      <c r="CF564" s="74"/>
      <c r="CG564" s="74"/>
      <c r="CH564" s="74"/>
      <c r="CI564" s="74"/>
      <c r="CJ564" s="74"/>
      <c r="CK564" s="74"/>
      <c r="CL564" s="74"/>
      <c r="CM564" s="74"/>
      <c r="CN564" s="74"/>
      <c r="CO564" s="74"/>
      <c r="CP564" s="74"/>
      <c r="CQ564" s="74"/>
      <c r="CR564" s="74"/>
      <c r="CS564" s="74"/>
      <c r="CT564" s="74"/>
      <c r="CU564" s="74"/>
      <c r="CV564" s="74"/>
      <c r="CW564" s="74"/>
      <c r="CX564" s="74"/>
      <c r="CY564" s="74"/>
      <c r="CZ564" s="74"/>
      <c r="DA564" s="74"/>
      <c r="DB564" s="74"/>
      <c r="DC564" s="74"/>
      <c r="DD564" s="74"/>
      <c r="DE564" s="74"/>
      <c r="DF564" s="74"/>
      <c r="DG564" s="74"/>
      <c r="DH564" s="74"/>
      <c r="DI564" s="74"/>
      <c r="DJ564" s="74"/>
      <c r="DK564" s="74"/>
      <c r="DL564" s="74"/>
      <c r="DM564" s="74"/>
      <c r="DN564" s="74"/>
      <c r="DO564" s="74"/>
      <c r="DP564" s="74"/>
      <c r="DQ564" s="74"/>
      <c r="DR564" s="74"/>
      <c r="DS564" s="74"/>
      <c r="DT564" s="74"/>
    </row>
    <row r="565">
      <c r="A565" s="76"/>
      <c r="B565" s="94" t="s">
        <v>428</v>
      </c>
      <c r="C565" s="82" t="s">
        <v>132</v>
      </c>
      <c r="D565" s="96" t="s">
        <v>132</v>
      </c>
      <c r="E565" s="84">
        <v>10.0</v>
      </c>
      <c r="F565" s="71"/>
      <c r="G565" s="71"/>
      <c r="H565" s="85"/>
      <c r="I565" s="85"/>
      <c r="J565" s="73" t="b">
        <v>0</v>
      </c>
      <c r="K565" s="73"/>
      <c r="L565" s="73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  <c r="AL565" s="74"/>
      <c r="AM565" s="74"/>
      <c r="AN565" s="74"/>
      <c r="AO565" s="74"/>
      <c r="AP565" s="74"/>
      <c r="AQ565" s="74"/>
      <c r="AR565" s="74"/>
      <c r="AS565" s="74"/>
      <c r="AT565" s="74"/>
      <c r="AU565" s="74"/>
      <c r="AV565" s="74"/>
      <c r="AW565" s="74"/>
      <c r="AX565" s="74"/>
      <c r="AY565" s="74"/>
      <c r="AZ565" s="74"/>
      <c r="BA565" s="74"/>
      <c r="BB565" s="74"/>
      <c r="BC565" s="74"/>
      <c r="BD565" s="74"/>
      <c r="BE565" s="74"/>
      <c r="BF565" s="74"/>
      <c r="BG565" s="74"/>
      <c r="BH565" s="74"/>
      <c r="BI565" s="74"/>
      <c r="BJ565" s="74"/>
      <c r="BK565" s="74"/>
      <c r="BL565" s="74"/>
      <c r="BM565" s="74"/>
      <c r="BN565" s="74"/>
      <c r="BO565" s="74"/>
      <c r="BP565" s="74"/>
      <c r="BQ565" s="74"/>
      <c r="BR565" s="74"/>
      <c r="BS565" s="74"/>
      <c r="BT565" s="74"/>
      <c r="BU565" s="74"/>
      <c r="BV565" s="74"/>
      <c r="BW565" s="74"/>
      <c r="BX565" s="74"/>
      <c r="BY565" s="74"/>
      <c r="BZ565" s="74"/>
      <c r="CA565" s="74"/>
      <c r="CB565" s="74"/>
      <c r="CC565" s="74"/>
      <c r="CD565" s="74"/>
      <c r="CE565" s="74"/>
      <c r="CF565" s="74"/>
      <c r="CG565" s="74"/>
      <c r="CH565" s="74"/>
      <c r="CI565" s="74"/>
      <c r="CJ565" s="74"/>
      <c r="CK565" s="74"/>
      <c r="CL565" s="74"/>
      <c r="CM565" s="74"/>
      <c r="CN565" s="74"/>
      <c r="CO565" s="74"/>
      <c r="CP565" s="74"/>
      <c r="CQ565" s="74"/>
      <c r="CR565" s="74"/>
      <c r="CS565" s="74"/>
      <c r="CT565" s="74"/>
      <c r="CU565" s="74"/>
      <c r="CV565" s="74"/>
      <c r="CW565" s="74"/>
      <c r="CX565" s="74"/>
      <c r="CY565" s="74"/>
      <c r="CZ565" s="74"/>
      <c r="DA565" s="74"/>
      <c r="DB565" s="74"/>
      <c r="DC565" s="74"/>
      <c r="DD565" s="74"/>
      <c r="DE565" s="74"/>
      <c r="DF565" s="74"/>
      <c r="DG565" s="74"/>
      <c r="DH565" s="74"/>
      <c r="DI565" s="74"/>
      <c r="DJ565" s="74"/>
      <c r="DK565" s="74"/>
      <c r="DL565" s="74"/>
      <c r="DM565" s="74"/>
      <c r="DN565" s="74"/>
      <c r="DO565" s="74"/>
      <c r="DP565" s="74"/>
      <c r="DQ565" s="74"/>
      <c r="DR565" s="74"/>
      <c r="DS565" s="74"/>
      <c r="DT565" s="74"/>
    </row>
    <row r="566">
      <c r="A566" s="76"/>
      <c r="B566" s="89" t="s">
        <v>367</v>
      </c>
      <c r="C566" s="82" t="s">
        <v>132</v>
      </c>
      <c r="D566" s="96" t="s">
        <v>90</v>
      </c>
      <c r="E566" s="84">
        <v>6.0</v>
      </c>
      <c r="F566" s="71"/>
      <c r="G566" s="71"/>
      <c r="H566" s="85"/>
      <c r="I566" s="85"/>
      <c r="J566" s="73" t="b">
        <v>0</v>
      </c>
      <c r="K566" s="73"/>
      <c r="L566" s="73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  <c r="AL566" s="74"/>
      <c r="AM566" s="74"/>
      <c r="AN566" s="74"/>
      <c r="AO566" s="74"/>
      <c r="AP566" s="74"/>
      <c r="AQ566" s="74"/>
      <c r="AR566" s="74"/>
      <c r="AS566" s="74"/>
      <c r="AT566" s="74"/>
      <c r="AU566" s="74"/>
      <c r="AV566" s="74"/>
      <c r="AW566" s="74"/>
      <c r="AX566" s="74"/>
      <c r="AY566" s="74"/>
      <c r="AZ566" s="74"/>
      <c r="BA566" s="74"/>
      <c r="BB566" s="74"/>
      <c r="BC566" s="74"/>
      <c r="BD566" s="74"/>
      <c r="BE566" s="74"/>
      <c r="BF566" s="74"/>
      <c r="BG566" s="74"/>
      <c r="BH566" s="74"/>
      <c r="BI566" s="74"/>
      <c r="BJ566" s="74"/>
      <c r="BK566" s="74"/>
      <c r="BL566" s="74"/>
      <c r="BM566" s="74"/>
      <c r="BN566" s="74"/>
      <c r="BO566" s="74"/>
      <c r="BP566" s="74"/>
      <c r="BQ566" s="74"/>
      <c r="BR566" s="74"/>
      <c r="BS566" s="74"/>
      <c r="BT566" s="74"/>
      <c r="BU566" s="74"/>
      <c r="BV566" s="74"/>
      <c r="BW566" s="74"/>
      <c r="BX566" s="74"/>
      <c r="BY566" s="74"/>
      <c r="BZ566" s="74"/>
      <c r="CA566" s="74"/>
      <c r="CB566" s="74"/>
      <c r="CC566" s="74"/>
      <c r="CD566" s="74"/>
      <c r="CE566" s="74"/>
      <c r="CF566" s="74"/>
      <c r="CG566" s="74"/>
      <c r="CH566" s="74"/>
      <c r="CI566" s="74"/>
      <c r="CJ566" s="74"/>
      <c r="CK566" s="74"/>
      <c r="CL566" s="74"/>
      <c r="CM566" s="74"/>
      <c r="CN566" s="74"/>
      <c r="CO566" s="74"/>
      <c r="CP566" s="74"/>
      <c r="CQ566" s="74"/>
      <c r="CR566" s="74"/>
      <c r="CS566" s="74"/>
      <c r="CT566" s="74"/>
      <c r="CU566" s="74"/>
      <c r="CV566" s="74"/>
      <c r="CW566" s="74"/>
      <c r="CX566" s="74"/>
      <c r="CY566" s="74"/>
      <c r="CZ566" s="74"/>
      <c r="DA566" s="74"/>
      <c r="DB566" s="74"/>
      <c r="DC566" s="74"/>
      <c r="DD566" s="74"/>
      <c r="DE566" s="74"/>
      <c r="DF566" s="74"/>
      <c r="DG566" s="74"/>
      <c r="DH566" s="74"/>
      <c r="DI566" s="74"/>
      <c r="DJ566" s="74"/>
      <c r="DK566" s="74"/>
      <c r="DL566" s="74"/>
      <c r="DM566" s="74"/>
      <c r="DN566" s="74"/>
      <c r="DO566" s="74"/>
      <c r="DP566" s="74"/>
      <c r="DQ566" s="74"/>
      <c r="DR566" s="74"/>
      <c r="DS566" s="74"/>
      <c r="DT566" s="74"/>
    </row>
    <row r="567">
      <c r="A567" s="76"/>
      <c r="B567" s="95" t="s">
        <v>429</v>
      </c>
      <c r="C567" s="82" t="s">
        <v>132</v>
      </c>
      <c r="D567" s="91" t="s">
        <v>69</v>
      </c>
      <c r="E567" s="84">
        <v>7.0</v>
      </c>
      <c r="F567" s="71"/>
      <c r="G567" s="71"/>
      <c r="H567" s="85"/>
      <c r="I567" s="85"/>
      <c r="J567" s="73" t="b">
        <v>0</v>
      </c>
      <c r="K567" s="73"/>
      <c r="L567" s="73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  <c r="AL567" s="74"/>
      <c r="AM567" s="74"/>
      <c r="AN567" s="74"/>
      <c r="AO567" s="74"/>
      <c r="AP567" s="74"/>
      <c r="AQ567" s="74"/>
      <c r="AR567" s="74"/>
      <c r="AS567" s="74"/>
      <c r="AT567" s="74"/>
      <c r="AU567" s="74"/>
      <c r="AV567" s="74"/>
      <c r="AW567" s="74"/>
      <c r="AX567" s="74"/>
      <c r="AY567" s="74"/>
      <c r="AZ567" s="74"/>
      <c r="BA567" s="74"/>
      <c r="BB567" s="74"/>
      <c r="BC567" s="74"/>
      <c r="BD567" s="74"/>
      <c r="BE567" s="74"/>
      <c r="BF567" s="74"/>
      <c r="BG567" s="74"/>
      <c r="BH567" s="74"/>
      <c r="BI567" s="74"/>
      <c r="BJ567" s="74"/>
      <c r="BK567" s="74"/>
      <c r="BL567" s="74"/>
      <c r="BM567" s="74"/>
      <c r="BN567" s="74"/>
      <c r="BO567" s="74"/>
      <c r="BP567" s="74"/>
      <c r="BQ567" s="74"/>
      <c r="BR567" s="74"/>
      <c r="BS567" s="74"/>
      <c r="BT567" s="74"/>
      <c r="BU567" s="74"/>
      <c r="BV567" s="74"/>
      <c r="BW567" s="74"/>
      <c r="BX567" s="74"/>
      <c r="BY567" s="74"/>
      <c r="BZ567" s="74"/>
      <c r="CA567" s="74"/>
      <c r="CB567" s="74"/>
      <c r="CC567" s="74"/>
      <c r="CD567" s="74"/>
      <c r="CE567" s="74"/>
      <c r="CF567" s="74"/>
      <c r="CG567" s="74"/>
      <c r="CH567" s="74"/>
      <c r="CI567" s="74"/>
      <c r="CJ567" s="74"/>
      <c r="CK567" s="74"/>
      <c r="CL567" s="74"/>
      <c r="CM567" s="74"/>
      <c r="CN567" s="74"/>
      <c r="CO567" s="74"/>
      <c r="CP567" s="74"/>
      <c r="CQ567" s="74"/>
      <c r="CR567" s="74"/>
      <c r="CS567" s="74"/>
      <c r="CT567" s="74"/>
      <c r="CU567" s="74"/>
      <c r="CV567" s="74"/>
      <c r="CW567" s="74"/>
      <c r="CX567" s="74"/>
      <c r="CY567" s="74"/>
      <c r="CZ567" s="74"/>
      <c r="DA567" s="74"/>
      <c r="DB567" s="74"/>
      <c r="DC567" s="74"/>
      <c r="DD567" s="74"/>
      <c r="DE567" s="74"/>
      <c r="DF567" s="74"/>
      <c r="DG567" s="74"/>
      <c r="DH567" s="74"/>
      <c r="DI567" s="74"/>
      <c r="DJ567" s="74"/>
      <c r="DK567" s="74"/>
      <c r="DL567" s="74"/>
      <c r="DM567" s="74"/>
      <c r="DN567" s="74"/>
      <c r="DO567" s="74"/>
      <c r="DP567" s="74"/>
      <c r="DQ567" s="74"/>
      <c r="DR567" s="74"/>
      <c r="DS567" s="74"/>
      <c r="DT567" s="74"/>
    </row>
    <row r="568">
      <c r="A568" s="76"/>
      <c r="B568" s="95" t="s">
        <v>430</v>
      </c>
      <c r="C568" s="82" t="s">
        <v>132</v>
      </c>
      <c r="D568" s="91" t="s">
        <v>69</v>
      </c>
      <c r="E568" s="84">
        <v>6.0</v>
      </c>
      <c r="F568" s="71"/>
      <c r="G568" s="71"/>
      <c r="H568" s="85"/>
      <c r="I568" s="85"/>
      <c r="J568" s="73" t="b">
        <v>0</v>
      </c>
      <c r="K568" s="73"/>
      <c r="L568" s="73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  <c r="AL568" s="74"/>
      <c r="AM568" s="74"/>
      <c r="AN568" s="74"/>
      <c r="AO568" s="74"/>
      <c r="AP568" s="74"/>
      <c r="AQ568" s="74"/>
      <c r="AR568" s="74"/>
      <c r="AS568" s="74"/>
      <c r="AT568" s="74"/>
      <c r="AU568" s="74"/>
      <c r="AV568" s="74"/>
      <c r="AW568" s="74"/>
      <c r="AX568" s="74"/>
      <c r="AY568" s="74"/>
      <c r="AZ568" s="74"/>
      <c r="BA568" s="74"/>
      <c r="BB568" s="74"/>
      <c r="BC568" s="74"/>
      <c r="BD568" s="74"/>
      <c r="BE568" s="74"/>
      <c r="BF568" s="74"/>
      <c r="BG568" s="74"/>
      <c r="BH568" s="74"/>
      <c r="BI568" s="74"/>
      <c r="BJ568" s="74"/>
      <c r="BK568" s="74"/>
      <c r="BL568" s="74"/>
      <c r="BM568" s="74"/>
      <c r="BN568" s="74"/>
      <c r="BO568" s="74"/>
      <c r="BP568" s="74"/>
      <c r="BQ568" s="74"/>
      <c r="BR568" s="74"/>
      <c r="BS568" s="74"/>
      <c r="BT568" s="74"/>
      <c r="BU568" s="74"/>
      <c r="BV568" s="74"/>
      <c r="BW568" s="74"/>
      <c r="BX568" s="74"/>
      <c r="BY568" s="74"/>
      <c r="BZ568" s="74"/>
      <c r="CA568" s="74"/>
      <c r="CB568" s="74"/>
      <c r="CC568" s="74"/>
      <c r="CD568" s="74"/>
      <c r="CE568" s="74"/>
      <c r="CF568" s="74"/>
      <c r="CG568" s="74"/>
      <c r="CH568" s="74"/>
      <c r="CI568" s="74"/>
      <c r="CJ568" s="74"/>
      <c r="CK568" s="74"/>
      <c r="CL568" s="74"/>
      <c r="CM568" s="74"/>
      <c r="CN568" s="74"/>
      <c r="CO568" s="74"/>
      <c r="CP568" s="74"/>
      <c r="CQ568" s="74"/>
      <c r="CR568" s="74"/>
      <c r="CS568" s="74"/>
      <c r="CT568" s="74"/>
      <c r="CU568" s="74"/>
      <c r="CV568" s="74"/>
      <c r="CW568" s="74"/>
      <c r="CX568" s="74"/>
      <c r="CY568" s="74"/>
      <c r="CZ568" s="74"/>
      <c r="DA568" s="74"/>
      <c r="DB568" s="74"/>
      <c r="DC568" s="74"/>
      <c r="DD568" s="74"/>
      <c r="DE568" s="74"/>
      <c r="DF568" s="74"/>
      <c r="DG568" s="74"/>
      <c r="DH568" s="74"/>
      <c r="DI568" s="74"/>
      <c r="DJ568" s="74"/>
      <c r="DK568" s="74"/>
      <c r="DL568" s="74"/>
      <c r="DM568" s="74"/>
      <c r="DN568" s="74"/>
      <c r="DO568" s="74"/>
      <c r="DP568" s="74"/>
      <c r="DQ568" s="74"/>
      <c r="DR568" s="74"/>
      <c r="DS568" s="74"/>
      <c r="DT568" s="74"/>
    </row>
    <row r="569">
      <c r="A569" s="76"/>
      <c r="B569" s="97" t="s">
        <v>195</v>
      </c>
      <c r="C569" s="82" t="s">
        <v>132</v>
      </c>
      <c r="D569" s="82" t="s">
        <v>72</v>
      </c>
      <c r="E569" s="84">
        <v>6.0</v>
      </c>
      <c r="F569" s="71"/>
      <c r="G569" s="71"/>
      <c r="H569" s="85"/>
      <c r="I569" s="85"/>
      <c r="J569" s="73" t="b">
        <v>0</v>
      </c>
      <c r="K569" s="73"/>
      <c r="L569" s="73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  <c r="AL569" s="74"/>
      <c r="AM569" s="74"/>
      <c r="AN569" s="74"/>
      <c r="AO569" s="74"/>
      <c r="AP569" s="74"/>
      <c r="AQ569" s="74"/>
      <c r="AR569" s="74"/>
      <c r="AS569" s="74"/>
      <c r="AT569" s="74"/>
      <c r="AU569" s="74"/>
      <c r="AV569" s="74"/>
      <c r="AW569" s="74"/>
      <c r="AX569" s="74"/>
      <c r="AY569" s="74"/>
      <c r="AZ569" s="74"/>
      <c r="BA569" s="74"/>
      <c r="BB569" s="74"/>
      <c r="BC569" s="74"/>
      <c r="BD569" s="74"/>
      <c r="BE569" s="74"/>
      <c r="BF569" s="74"/>
      <c r="BG569" s="74"/>
      <c r="BH569" s="74"/>
      <c r="BI569" s="74"/>
      <c r="BJ569" s="74"/>
      <c r="BK569" s="74"/>
      <c r="BL569" s="74"/>
      <c r="BM569" s="74"/>
      <c r="BN569" s="74"/>
      <c r="BO569" s="74"/>
      <c r="BP569" s="74"/>
      <c r="BQ569" s="74"/>
      <c r="BR569" s="74"/>
      <c r="BS569" s="74"/>
      <c r="BT569" s="74"/>
      <c r="BU569" s="74"/>
      <c r="BV569" s="74"/>
      <c r="BW569" s="74"/>
      <c r="BX569" s="74"/>
      <c r="BY569" s="74"/>
      <c r="BZ569" s="74"/>
      <c r="CA569" s="74"/>
      <c r="CB569" s="74"/>
      <c r="CC569" s="74"/>
      <c r="CD569" s="74"/>
      <c r="CE569" s="74"/>
      <c r="CF569" s="74"/>
      <c r="CG569" s="74"/>
      <c r="CH569" s="74"/>
      <c r="CI569" s="74"/>
      <c r="CJ569" s="74"/>
      <c r="CK569" s="74"/>
      <c r="CL569" s="74"/>
      <c r="CM569" s="74"/>
      <c r="CN569" s="74"/>
      <c r="CO569" s="74"/>
      <c r="CP569" s="74"/>
      <c r="CQ569" s="74"/>
      <c r="CR569" s="74"/>
      <c r="CS569" s="74"/>
      <c r="CT569" s="74"/>
      <c r="CU569" s="74"/>
      <c r="CV569" s="74"/>
      <c r="CW569" s="74"/>
      <c r="CX569" s="74"/>
      <c r="CY569" s="74"/>
      <c r="CZ569" s="74"/>
      <c r="DA569" s="74"/>
      <c r="DB569" s="74"/>
      <c r="DC569" s="74"/>
      <c r="DD569" s="74"/>
      <c r="DE569" s="74"/>
      <c r="DF569" s="74"/>
      <c r="DG569" s="74"/>
      <c r="DH569" s="74"/>
      <c r="DI569" s="74"/>
      <c r="DJ569" s="74"/>
      <c r="DK569" s="74"/>
      <c r="DL569" s="74"/>
      <c r="DM569" s="74"/>
      <c r="DN569" s="74"/>
      <c r="DO569" s="74"/>
      <c r="DP569" s="74"/>
      <c r="DQ569" s="74"/>
      <c r="DR569" s="74"/>
      <c r="DS569" s="74"/>
      <c r="DT569" s="74"/>
    </row>
    <row r="570">
      <c r="A570" s="76"/>
      <c r="B570" s="97" t="s">
        <v>431</v>
      </c>
      <c r="C570" s="82" t="s">
        <v>132</v>
      </c>
      <c r="D570" s="98" t="s">
        <v>71</v>
      </c>
      <c r="E570" s="84">
        <v>7.0</v>
      </c>
      <c r="F570" s="71"/>
      <c r="G570" s="71"/>
      <c r="H570" s="85"/>
      <c r="I570" s="85"/>
      <c r="J570" s="73" t="b">
        <v>0</v>
      </c>
      <c r="K570" s="73"/>
      <c r="L570" s="73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  <c r="AL570" s="74"/>
      <c r="AM570" s="74"/>
      <c r="AN570" s="74"/>
      <c r="AO570" s="74"/>
      <c r="AP570" s="74"/>
      <c r="AQ570" s="74"/>
      <c r="AR570" s="74"/>
      <c r="AS570" s="74"/>
      <c r="AT570" s="74"/>
      <c r="AU570" s="74"/>
      <c r="AV570" s="74"/>
      <c r="AW570" s="74"/>
      <c r="AX570" s="74"/>
      <c r="AY570" s="74"/>
      <c r="AZ570" s="74"/>
      <c r="BA570" s="74"/>
      <c r="BB570" s="74"/>
      <c r="BC570" s="74"/>
      <c r="BD570" s="74"/>
      <c r="BE570" s="74"/>
      <c r="BF570" s="74"/>
      <c r="BG570" s="74"/>
      <c r="BH570" s="74"/>
      <c r="BI570" s="74"/>
      <c r="BJ570" s="74"/>
      <c r="BK570" s="74"/>
      <c r="BL570" s="74"/>
      <c r="BM570" s="74"/>
      <c r="BN570" s="74"/>
      <c r="BO570" s="74"/>
      <c r="BP570" s="74"/>
      <c r="BQ570" s="74"/>
      <c r="BR570" s="74"/>
      <c r="BS570" s="74"/>
      <c r="BT570" s="74"/>
      <c r="BU570" s="74"/>
      <c r="BV570" s="74"/>
      <c r="BW570" s="74"/>
      <c r="BX570" s="74"/>
      <c r="BY570" s="74"/>
      <c r="BZ570" s="74"/>
      <c r="CA570" s="74"/>
      <c r="CB570" s="74"/>
      <c r="CC570" s="74"/>
      <c r="CD570" s="74"/>
      <c r="CE570" s="74"/>
      <c r="CF570" s="74"/>
      <c r="CG570" s="74"/>
      <c r="CH570" s="74"/>
      <c r="CI570" s="74"/>
      <c r="CJ570" s="74"/>
      <c r="CK570" s="74"/>
      <c r="CL570" s="74"/>
      <c r="CM570" s="74"/>
      <c r="CN570" s="74"/>
      <c r="CO570" s="74"/>
      <c r="CP570" s="74"/>
      <c r="CQ570" s="74"/>
      <c r="CR570" s="74"/>
      <c r="CS570" s="74"/>
      <c r="CT570" s="74"/>
      <c r="CU570" s="74"/>
      <c r="CV570" s="74"/>
      <c r="CW570" s="74"/>
      <c r="CX570" s="74"/>
      <c r="CY570" s="74"/>
      <c r="CZ570" s="74"/>
      <c r="DA570" s="74"/>
      <c r="DB570" s="74"/>
      <c r="DC570" s="74"/>
      <c r="DD570" s="74"/>
      <c r="DE570" s="74"/>
      <c r="DF570" s="74"/>
      <c r="DG570" s="74"/>
      <c r="DH570" s="74"/>
      <c r="DI570" s="74"/>
      <c r="DJ570" s="74"/>
      <c r="DK570" s="74"/>
      <c r="DL570" s="74"/>
      <c r="DM570" s="74"/>
      <c r="DN570" s="74"/>
      <c r="DO570" s="74"/>
      <c r="DP570" s="74"/>
      <c r="DQ570" s="74"/>
      <c r="DR570" s="74"/>
      <c r="DS570" s="74"/>
      <c r="DT570" s="74"/>
    </row>
    <row r="571">
      <c r="A571" s="76"/>
      <c r="E571" s="88"/>
      <c r="F571" s="71"/>
      <c r="G571" s="71"/>
      <c r="H571" s="85"/>
      <c r="I571" s="85"/>
      <c r="J571" s="73" t="b">
        <v>0</v>
      </c>
      <c r="K571" s="73"/>
      <c r="L571" s="73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  <c r="AL571" s="74"/>
      <c r="AM571" s="74"/>
      <c r="AN571" s="74"/>
      <c r="AO571" s="74"/>
      <c r="AP571" s="74"/>
      <c r="AQ571" s="74"/>
      <c r="AR571" s="74"/>
      <c r="AS571" s="74"/>
      <c r="AT571" s="74"/>
      <c r="AU571" s="74"/>
      <c r="AV571" s="74"/>
      <c r="AW571" s="74"/>
      <c r="AX571" s="74"/>
      <c r="AY571" s="74"/>
      <c r="AZ571" s="74"/>
      <c r="BA571" s="74"/>
      <c r="BB571" s="74"/>
      <c r="BC571" s="74"/>
      <c r="BD571" s="74"/>
      <c r="BE571" s="74"/>
      <c r="BF571" s="74"/>
      <c r="BG571" s="74"/>
      <c r="BH571" s="74"/>
      <c r="BI571" s="74"/>
      <c r="BJ571" s="74"/>
      <c r="BK571" s="74"/>
      <c r="BL571" s="74"/>
      <c r="BM571" s="74"/>
      <c r="BN571" s="74"/>
      <c r="BO571" s="74"/>
      <c r="BP571" s="74"/>
      <c r="BQ571" s="74"/>
      <c r="BR571" s="74"/>
      <c r="BS571" s="74"/>
      <c r="BT571" s="74"/>
      <c r="BU571" s="74"/>
      <c r="BV571" s="74"/>
      <c r="BW571" s="74"/>
      <c r="BX571" s="74"/>
      <c r="BY571" s="74"/>
      <c r="BZ571" s="74"/>
      <c r="CA571" s="74"/>
      <c r="CB571" s="74"/>
      <c r="CC571" s="74"/>
      <c r="CD571" s="74"/>
      <c r="CE571" s="74"/>
      <c r="CF571" s="74"/>
      <c r="CG571" s="74"/>
      <c r="CH571" s="74"/>
      <c r="CI571" s="74"/>
      <c r="CJ571" s="74"/>
      <c r="CK571" s="74"/>
      <c r="CL571" s="74"/>
      <c r="CM571" s="74"/>
      <c r="CN571" s="74"/>
      <c r="CO571" s="74"/>
      <c r="CP571" s="74"/>
      <c r="CQ571" s="74"/>
      <c r="CR571" s="74"/>
      <c r="CS571" s="74"/>
      <c r="CT571" s="74"/>
      <c r="CU571" s="74"/>
      <c r="CV571" s="74"/>
      <c r="CW571" s="74"/>
      <c r="CX571" s="74"/>
      <c r="CY571" s="74"/>
      <c r="CZ571" s="74"/>
      <c r="DA571" s="74"/>
      <c r="DB571" s="74"/>
      <c r="DC571" s="74"/>
      <c r="DD571" s="74"/>
      <c r="DE571" s="74"/>
      <c r="DF571" s="74"/>
      <c r="DG571" s="74"/>
      <c r="DH571" s="74"/>
      <c r="DI571" s="74"/>
      <c r="DJ571" s="74"/>
      <c r="DK571" s="74"/>
      <c r="DL571" s="74"/>
      <c r="DM571" s="74"/>
      <c r="DN571" s="74"/>
      <c r="DO571" s="74"/>
      <c r="DP571" s="74"/>
      <c r="DQ571" s="74"/>
      <c r="DR571" s="74"/>
      <c r="DS571" s="74"/>
      <c r="DT571" s="74"/>
    </row>
    <row r="572">
      <c r="A572" s="76"/>
      <c r="B572" s="85"/>
      <c r="C572" s="82"/>
      <c r="D572" s="87"/>
      <c r="E572" s="88"/>
      <c r="F572" s="71"/>
      <c r="G572" s="71"/>
      <c r="H572" s="85"/>
      <c r="I572" s="85"/>
      <c r="J572" s="73" t="b">
        <v>0</v>
      </c>
      <c r="K572" s="73"/>
      <c r="L572" s="73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  <c r="AL572" s="74"/>
      <c r="AM572" s="74"/>
      <c r="AN572" s="74"/>
      <c r="AO572" s="74"/>
      <c r="AP572" s="74"/>
      <c r="AQ572" s="74"/>
      <c r="AR572" s="74"/>
      <c r="AS572" s="74"/>
      <c r="AT572" s="74"/>
      <c r="AU572" s="74"/>
      <c r="AV572" s="74"/>
      <c r="AW572" s="74"/>
      <c r="AX572" s="74"/>
      <c r="AY572" s="74"/>
      <c r="AZ572" s="74"/>
      <c r="BA572" s="74"/>
      <c r="BB572" s="74"/>
      <c r="BC572" s="74"/>
      <c r="BD572" s="74"/>
      <c r="BE572" s="74"/>
      <c r="BF572" s="74"/>
      <c r="BG572" s="74"/>
      <c r="BH572" s="74"/>
      <c r="BI572" s="74"/>
      <c r="BJ572" s="74"/>
      <c r="BK572" s="74"/>
      <c r="BL572" s="74"/>
      <c r="BM572" s="74"/>
      <c r="BN572" s="74"/>
      <c r="BO572" s="74"/>
      <c r="BP572" s="74"/>
      <c r="BQ572" s="74"/>
      <c r="BR572" s="74"/>
      <c r="BS572" s="74"/>
      <c r="BT572" s="74"/>
      <c r="BU572" s="74"/>
      <c r="BV572" s="74"/>
      <c r="BW572" s="74"/>
      <c r="BX572" s="74"/>
      <c r="BY572" s="74"/>
      <c r="BZ572" s="74"/>
      <c r="CA572" s="74"/>
      <c r="CB572" s="74"/>
      <c r="CC572" s="74"/>
      <c r="CD572" s="74"/>
      <c r="CE572" s="74"/>
      <c r="CF572" s="74"/>
      <c r="CG572" s="74"/>
      <c r="CH572" s="74"/>
      <c r="CI572" s="74"/>
      <c r="CJ572" s="74"/>
      <c r="CK572" s="74"/>
      <c r="CL572" s="74"/>
      <c r="CM572" s="74"/>
      <c r="CN572" s="74"/>
      <c r="CO572" s="74"/>
      <c r="CP572" s="74"/>
      <c r="CQ572" s="74"/>
      <c r="CR572" s="74"/>
      <c r="CS572" s="74"/>
      <c r="CT572" s="74"/>
      <c r="CU572" s="74"/>
      <c r="CV572" s="74"/>
      <c r="CW572" s="74"/>
      <c r="CX572" s="74"/>
      <c r="CY572" s="74"/>
      <c r="CZ572" s="74"/>
      <c r="DA572" s="74"/>
      <c r="DB572" s="74"/>
      <c r="DC572" s="74"/>
      <c r="DD572" s="74"/>
      <c r="DE572" s="74"/>
      <c r="DF572" s="74"/>
      <c r="DG572" s="74"/>
      <c r="DH572" s="74"/>
      <c r="DI572" s="74"/>
      <c r="DJ572" s="74"/>
      <c r="DK572" s="74"/>
      <c r="DL572" s="74"/>
      <c r="DM572" s="74"/>
      <c r="DN572" s="74"/>
      <c r="DO572" s="74"/>
      <c r="DP572" s="74"/>
      <c r="DQ572" s="74"/>
      <c r="DR572" s="74"/>
      <c r="DS572" s="74"/>
      <c r="DT572" s="74"/>
    </row>
    <row r="573">
      <c r="A573" s="76"/>
      <c r="B573" s="86" t="s">
        <v>432</v>
      </c>
      <c r="C573" s="82" t="s">
        <v>61</v>
      </c>
      <c r="D573" s="82" t="s">
        <v>61</v>
      </c>
      <c r="E573" s="84">
        <v>5.0</v>
      </c>
      <c r="F573" s="71"/>
      <c r="G573" s="71"/>
      <c r="H573" s="85"/>
      <c r="I573" s="85"/>
      <c r="J573" s="73" t="b">
        <v>0</v>
      </c>
      <c r="K573" s="73"/>
      <c r="L573" s="73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  <c r="AL573" s="74"/>
      <c r="AM573" s="74"/>
      <c r="AN573" s="74"/>
      <c r="AO573" s="74"/>
      <c r="AP573" s="74"/>
      <c r="AQ573" s="74"/>
      <c r="AR573" s="74"/>
      <c r="AS573" s="74"/>
      <c r="AT573" s="74"/>
      <c r="AU573" s="74"/>
      <c r="AV573" s="74"/>
      <c r="AW573" s="74"/>
      <c r="AX573" s="74"/>
      <c r="AY573" s="74"/>
      <c r="AZ573" s="74"/>
      <c r="BA573" s="74"/>
      <c r="BB573" s="74"/>
      <c r="BC573" s="74"/>
      <c r="BD573" s="74"/>
      <c r="BE573" s="74"/>
      <c r="BF573" s="74"/>
      <c r="BG573" s="74"/>
      <c r="BH573" s="74"/>
      <c r="BI573" s="74"/>
      <c r="BJ573" s="74"/>
      <c r="BK573" s="74"/>
      <c r="BL573" s="74"/>
      <c r="BM573" s="74"/>
      <c r="BN573" s="74"/>
      <c r="BO573" s="74"/>
      <c r="BP573" s="74"/>
      <c r="BQ573" s="74"/>
      <c r="BR573" s="74"/>
      <c r="BS573" s="74"/>
      <c r="BT573" s="74"/>
      <c r="BU573" s="74"/>
      <c r="BV573" s="74"/>
      <c r="BW573" s="74"/>
      <c r="BX573" s="74"/>
      <c r="BY573" s="74"/>
      <c r="BZ573" s="74"/>
      <c r="CA573" s="74"/>
      <c r="CB573" s="74"/>
      <c r="CC573" s="74"/>
      <c r="CD573" s="74"/>
      <c r="CE573" s="74"/>
      <c r="CF573" s="74"/>
      <c r="CG573" s="74"/>
      <c r="CH573" s="74"/>
      <c r="CI573" s="74"/>
      <c r="CJ573" s="74"/>
      <c r="CK573" s="74"/>
      <c r="CL573" s="74"/>
      <c r="CM573" s="74"/>
      <c r="CN573" s="74"/>
      <c r="CO573" s="74"/>
      <c r="CP573" s="74"/>
      <c r="CQ573" s="74"/>
      <c r="CR573" s="74"/>
      <c r="CS573" s="74"/>
      <c r="CT573" s="74"/>
      <c r="CU573" s="74"/>
      <c r="CV573" s="74"/>
      <c r="CW573" s="74"/>
      <c r="CX573" s="74"/>
      <c r="CY573" s="74"/>
      <c r="CZ573" s="74"/>
      <c r="DA573" s="74"/>
      <c r="DB573" s="74"/>
      <c r="DC573" s="74"/>
      <c r="DD573" s="74"/>
      <c r="DE573" s="74"/>
      <c r="DF573" s="74"/>
      <c r="DG573" s="74"/>
      <c r="DH573" s="74"/>
      <c r="DI573" s="74"/>
      <c r="DJ573" s="74"/>
      <c r="DK573" s="74"/>
      <c r="DL573" s="74"/>
      <c r="DM573" s="74"/>
      <c r="DN573" s="74"/>
      <c r="DO573" s="74"/>
      <c r="DP573" s="74"/>
      <c r="DQ573" s="74"/>
      <c r="DR573" s="74"/>
      <c r="DS573" s="74"/>
      <c r="DT573" s="74"/>
    </row>
    <row r="574">
      <c r="A574" s="76"/>
      <c r="B574" s="86" t="s">
        <v>433</v>
      </c>
      <c r="C574" s="82" t="s">
        <v>61</v>
      </c>
      <c r="D574" s="82" t="s">
        <v>61</v>
      </c>
      <c r="E574" s="84">
        <v>5.0</v>
      </c>
      <c r="F574" s="71"/>
      <c r="G574" s="71"/>
      <c r="H574" s="85"/>
      <c r="I574" s="85"/>
      <c r="J574" s="73" t="b">
        <v>0</v>
      </c>
      <c r="K574" s="73"/>
      <c r="L574" s="73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  <c r="AL574" s="74"/>
      <c r="AM574" s="74"/>
      <c r="AN574" s="74"/>
      <c r="AO574" s="74"/>
      <c r="AP574" s="74"/>
      <c r="AQ574" s="74"/>
      <c r="AR574" s="74"/>
      <c r="AS574" s="74"/>
      <c r="AT574" s="74"/>
      <c r="AU574" s="74"/>
      <c r="AV574" s="74"/>
      <c r="AW574" s="74"/>
      <c r="AX574" s="74"/>
      <c r="AY574" s="74"/>
      <c r="AZ574" s="74"/>
      <c r="BA574" s="74"/>
      <c r="BB574" s="74"/>
      <c r="BC574" s="74"/>
      <c r="BD574" s="74"/>
      <c r="BE574" s="74"/>
      <c r="BF574" s="74"/>
      <c r="BG574" s="74"/>
      <c r="BH574" s="74"/>
      <c r="BI574" s="74"/>
      <c r="BJ574" s="74"/>
      <c r="BK574" s="74"/>
      <c r="BL574" s="74"/>
      <c r="BM574" s="74"/>
      <c r="BN574" s="74"/>
      <c r="BO574" s="74"/>
      <c r="BP574" s="74"/>
      <c r="BQ574" s="74"/>
      <c r="BR574" s="74"/>
      <c r="BS574" s="74"/>
      <c r="BT574" s="74"/>
      <c r="BU574" s="74"/>
      <c r="BV574" s="74"/>
      <c r="BW574" s="74"/>
      <c r="BX574" s="74"/>
      <c r="BY574" s="74"/>
      <c r="BZ574" s="74"/>
      <c r="CA574" s="74"/>
      <c r="CB574" s="74"/>
      <c r="CC574" s="74"/>
      <c r="CD574" s="74"/>
      <c r="CE574" s="74"/>
      <c r="CF574" s="74"/>
      <c r="CG574" s="74"/>
      <c r="CH574" s="74"/>
      <c r="CI574" s="74"/>
      <c r="CJ574" s="74"/>
      <c r="CK574" s="74"/>
      <c r="CL574" s="74"/>
      <c r="CM574" s="74"/>
      <c r="CN574" s="74"/>
      <c r="CO574" s="74"/>
      <c r="CP574" s="74"/>
      <c r="CQ574" s="74"/>
      <c r="CR574" s="74"/>
      <c r="CS574" s="74"/>
      <c r="CT574" s="74"/>
      <c r="CU574" s="74"/>
      <c r="CV574" s="74"/>
      <c r="CW574" s="74"/>
      <c r="CX574" s="74"/>
      <c r="CY574" s="74"/>
      <c r="CZ574" s="74"/>
      <c r="DA574" s="74"/>
      <c r="DB574" s="74"/>
      <c r="DC574" s="74"/>
      <c r="DD574" s="74"/>
      <c r="DE574" s="74"/>
      <c r="DF574" s="74"/>
      <c r="DG574" s="74"/>
      <c r="DH574" s="74"/>
      <c r="DI574" s="74"/>
      <c r="DJ574" s="74"/>
      <c r="DK574" s="74"/>
      <c r="DL574" s="74"/>
      <c r="DM574" s="74"/>
      <c r="DN574" s="74"/>
      <c r="DO574" s="74"/>
      <c r="DP574" s="74"/>
      <c r="DQ574" s="74"/>
      <c r="DR574" s="74"/>
      <c r="DS574" s="74"/>
      <c r="DT574" s="74"/>
    </row>
    <row r="575">
      <c r="A575" s="76"/>
      <c r="B575" s="86" t="s">
        <v>434</v>
      </c>
      <c r="C575" s="82" t="s">
        <v>61</v>
      </c>
      <c r="D575" s="82" t="s">
        <v>61</v>
      </c>
      <c r="E575" s="84">
        <v>5.0</v>
      </c>
      <c r="F575" s="71"/>
      <c r="G575" s="71"/>
      <c r="H575" s="85"/>
      <c r="I575" s="85"/>
      <c r="J575" s="73" t="b">
        <v>0</v>
      </c>
      <c r="K575" s="73"/>
      <c r="L575" s="73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  <c r="AL575" s="74"/>
      <c r="AM575" s="74"/>
      <c r="AN575" s="74"/>
      <c r="AO575" s="74"/>
      <c r="AP575" s="74"/>
      <c r="AQ575" s="74"/>
      <c r="AR575" s="74"/>
      <c r="AS575" s="74"/>
      <c r="AT575" s="74"/>
      <c r="AU575" s="74"/>
      <c r="AV575" s="74"/>
      <c r="AW575" s="74"/>
      <c r="AX575" s="74"/>
      <c r="AY575" s="74"/>
      <c r="AZ575" s="74"/>
      <c r="BA575" s="74"/>
      <c r="BB575" s="74"/>
      <c r="BC575" s="74"/>
      <c r="BD575" s="74"/>
      <c r="BE575" s="74"/>
      <c r="BF575" s="74"/>
      <c r="BG575" s="74"/>
      <c r="BH575" s="74"/>
      <c r="BI575" s="74"/>
      <c r="BJ575" s="74"/>
      <c r="BK575" s="74"/>
      <c r="BL575" s="74"/>
      <c r="BM575" s="74"/>
      <c r="BN575" s="74"/>
      <c r="BO575" s="74"/>
      <c r="BP575" s="74"/>
      <c r="BQ575" s="74"/>
      <c r="BR575" s="74"/>
      <c r="BS575" s="74"/>
      <c r="BT575" s="74"/>
      <c r="BU575" s="74"/>
      <c r="BV575" s="74"/>
      <c r="BW575" s="74"/>
      <c r="BX575" s="74"/>
      <c r="BY575" s="74"/>
      <c r="BZ575" s="74"/>
      <c r="CA575" s="74"/>
      <c r="CB575" s="74"/>
      <c r="CC575" s="74"/>
      <c r="CD575" s="74"/>
      <c r="CE575" s="74"/>
      <c r="CF575" s="74"/>
      <c r="CG575" s="74"/>
      <c r="CH575" s="74"/>
      <c r="CI575" s="74"/>
      <c r="CJ575" s="74"/>
      <c r="CK575" s="74"/>
      <c r="CL575" s="74"/>
      <c r="CM575" s="74"/>
      <c r="CN575" s="74"/>
      <c r="CO575" s="74"/>
      <c r="CP575" s="74"/>
      <c r="CQ575" s="74"/>
      <c r="CR575" s="74"/>
      <c r="CS575" s="74"/>
      <c r="CT575" s="74"/>
      <c r="CU575" s="74"/>
      <c r="CV575" s="74"/>
      <c r="CW575" s="74"/>
      <c r="CX575" s="74"/>
      <c r="CY575" s="74"/>
      <c r="CZ575" s="74"/>
      <c r="DA575" s="74"/>
      <c r="DB575" s="74"/>
      <c r="DC575" s="74"/>
      <c r="DD575" s="74"/>
      <c r="DE575" s="74"/>
      <c r="DF575" s="74"/>
      <c r="DG575" s="74"/>
      <c r="DH575" s="74"/>
      <c r="DI575" s="74"/>
      <c r="DJ575" s="74"/>
      <c r="DK575" s="74"/>
      <c r="DL575" s="74"/>
      <c r="DM575" s="74"/>
      <c r="DN575" s="74"/>
      <c r="DO575" s="74"/>
      <c r="DP575" s="74"/>
      <c r="DQ575" s="74"/>
      <c r="DR575" s="74"/>
      <c r="DS575" s="74"/>
      <c r="DT575" s="74"/>
    </row>
    <row r="576">
      <c r="A576" s="76"/>
      <c r="B576" s="86" t="s">
        <v>435</v>
      </c>
      <c r="C576" s="82" t="s">
        <v>61</v>
      </c>
      <c r="D576" s="82" t="s">
        <v>61</v>
      </c>
      <c r="E576" s="84">
        <v>5.0</v>
      </c>
      <c r="F576" s="71"/>
      <c r="G576" s="71"/>
      <c r="H576" s="85"/>
      <c r="I576" s="85"/>
      <c r="J576" s="73" t="b">
        <v>0</v>
      </c>
      <c r="K576" s="73"/>
      <c r="L576" s="73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  <c r="AL576" s="74"/>
      <c r="AM576" s="74"/>
      <c r="AN576" s="74"/>
      <c r="AO576" s="74"/>
      <c r="AP576" s="74"/>
      <c r="AQ576" s="74"/>
      <c r="AR576" s="74"/>
      <c r="AS576" s="74"/>
      <c r="AT576" s="74"/>
      <c r="AU576" s="74"/>
      <c r="AV576" s="74"/>
      <c r="AW576" s="74"/>
      <c r="AX576" s="74"/>
      <c r="AY576" s="74"/>
      <c r="AZ576" s="74"/>
      <c r="BA576" s="74"/>
      <c r="BB576" s="74"/>
      <c r="BC576" s="74"/>
      <c r="BD576" s="74"/>
      <c r="BE576" s="74"/>
      <c r="BF576" s="74"/>
      <c r="BG576" s="74"/>
      <c r="BH576" s="74"/>
      <c r="BI576" s="74"/>
      <c r="BJ576" s="74"/>
      <c r="BK576" s="74"/>
      <c r="BL576" s="74"/>
      <c r="BM576" s="74"/>
      <c r="BN576" s="74"/>
      <c r="BO576" s="74"/>
      <c r="BP576" s="74"/>
      <c r="BQ576" s="74"/>
      <c r="BR576" s="74"/>
      <c r="BS576" s="74"/>
      <c r="BT576" s="74"/>
      <c r="BU576" s="74"/>
      <c r="BV576" s="74"/>
      <c r="BW576" s="74"/>
      <c r="BX576" s="74"/>
      <c r="BY576" s="74"/>
      <c r="BZ576" s="74"/>
      <c r="CA576" s="74"/>
      <c r="CB576" s="74"/>
      <c r="CC576" s="74"/>
      <c r="CD576" s="74"/>
      <c r="CE576" s="74"/>
      <c r="CF576" s="74"/>
      <c r="CG576" s="74"/>
      <c r="CH576" s="74"/>
      <c r="CI576" s="74"/>
      <c r="CJ576" s="74"/>
      <c r="CK576" s="74"/>
      <c r="CL576" s="74"/>
      <c r="CM576" s="74"/>
      <c r="CN576" s="74"/>
      <c r="CO576" s="74"/>
      <c r="CP576" s="74"/>
      <c r="CQ576" s="74"/>
      <c r="CR576" s="74"/>
      <c r="CS576" s="74"/>
      <c r="CT576" s="74"/>
      <c r="CU576" s="74"/>
      <c r="CV576" s="74"/>
      <c r="CW576" s="74"/>
      <c r="CX576" s="74"/>
      <c r="CY576" s="74"/>
      <c r="CZ576" s="74"/>
      <c r="DA576" s="74"/>
      <c r="DB576" s="74"/>
      <c r="DC576" s="74"/>
      <c r="DD576" s="74"/>
      <c r="DE576" s="74"/>
      <c r="DF576" s="74"/>
      <c r="DG576" s="74"/>
      <c r="DH576" s="74"/>
      <c r="DI576" s="74"/>
      <c r="DJ576" s="74"/>
      <c r="DK576" s="74"/>
      <c r="DL576" s="74"/>
      <c r="DM576" s="74"/>
      <c r="DN576" s="74"/>
      <c r="DO576" s="74"/>
      <c r="DP576" s="74"/>
      <c r="DQ576" s="74"/>
      <c r="DR576" s="74"/>
      <c r="DS576" s="74"/>
      <c r="DT576" s="74"/>
    </row>
    <row r="577">
      <c r="A577" s="76"/>
      <c r="B577" s="86" t="s">
        <v>436</v>
      </c>
      <c r="C577" s="82" t="s">
        <v>61</v>
      </c>
      <c r="D577" s="82" t="s">
        <v>61</v>
      </c>
      <c r="E577" s="84">
        <v>3.0</v>
      </c>
      <c r="F577" s="71"/>
      <c r="G577" s="71"/>
      <c r="H577" s="85"/>
      <c r="I577" s="85"/>
      <c r="J577" s="73" t="b">
        <v>0</v>
      </c>
      <c r="K577" s="73"/>
      <c r="L577" s="73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  <c r="AL577" s="74"/>
      <c r="AM577" s="74"/>
      <c r="AN577" s="74"/>
      <c r="AO577" s="74"/>
      <c r="AP577" s="74"/>
      <c r="AQ577" s="74"/>
      <c r="AR577" s="74"/>
      <c r="AS577" s="74"/>
      <c r="AT577" s="74"/>
      <c r="AU577" s="74"/>
      <c r="AV577" s="74"/>
      <c r="AW577" s="74"/>
      <c r="AX577" s="74"/>
      <c r="AY577" s="74"/>
      <c r="AZ577" s="74"/>
      <c r="BA577" s="74"/>
      <c r="BB577" s="74"/>
      <c r="BC577" s="74"/>
      <c r="BD577" s="74"/>
      <c r="BE577" s="74"/>
      <c r="BF577" s="74"/>
      <c r="BG577" s="74"/>
      <c r="BH577" s="74"/>
      <c r="BI577" s="74"/>
      <c r="BJ577" s="74"/>
      <c r="BK577" s="74"/>
      <c r="BL577" s="74"/>
      <c r="BM577" s="74"/>
      <c r="BN577" s="74"/>
      <c r="BO577" s="74"/>
      <c r="BP577" s="74"/>
      <c r="BQ577" s="74"/>
      <c r="BR577" s="74"/>
      <c r="BS577" s="74"/>
      <c r="BT577" s="74"/>
      <c r="BU577" s="74"/>
      <c r="BV577" s="74"/>
      <c r="BW577" s="74"/>
      <c r="BX577" s="74"/>
      <c r="BY577" s="74"/>
      <c r="BZ577" s="74"/>
      <c r="CA577" s="74"/>
      <c r="CB577" s="74"/>
      <c r="CC577" s="74"/>
      <c r="CD577" s="74"/>
      <c r="CE577" s="74"/>
      <c r="CF577" s="74"/>
      <c r="CG577" s="74"/>
      <c r="CH577" s="74"/>
      <c r="CI577" s="74"/>
      <c r="CJ577" s="74"/>
      <c r="CK577" s="74"/>
      <c r="CL577" s="74"/>
      <c r="CM577" s="74"/>
      <c r="CN577" s="74"/>
      <c r="CO577" s="74"/>
      <c r="CP577" s="74"/>
      <c r="CQ577" s="74"/>
      <c r="CR577" s="74"/>
      <c r="CS577" s="74"/>
      <c r="CT577" s="74"/>
      <c r="CU577" s="74"/>
      <c r="CV577" s="74"/>
      <c r="CW577" s="74"/>
      <c r="CX577" s="74"/>
      <c r="CY577" s="74"/>
      <c r="CZ577" s="74"/>
      <c r="DA577" s="74"/>
      <c r="DB577" s="74"/>
      <c r="DC577" s="74"/>
      <c r="DD577" s="74"/>
      <c r="DE577" s="74"/>
      <c r="DF577" s="74"/>
      <c r="DG577" s="74"/>
      <c r="DH577" s="74"/>
      <c r="DI577" s="74"/>
      <c r="DJ577" s="74"/>
      <c r="DK577" s="74"/>
      <c r="DL577" s="74"/>
      <c r="DM577" s="74"/>
      <c r="DN577" s="74"/>
      <c r="DO577" s="74"/>
      <c r="DP577" s="74"/>
      <c r="DQ577" s="74"/>
      <c r="DR577" s="74"/>
      <c r="DS577" s="74"/>
      <c r="DT577" s="74"/>
    </row>
    <row r="578">
      <c r="A578" s="76"/>
      <c r="B578" s="86" t="s">
        <v>437</v>
      </c>
      <c r="C578" s="82" t="s">
        <v>61</v>
      </c>
      <c r="D578" s="82" t="s">
        <v>61</v>
      </c>
      <c r="E578" s="84">
        <v>2.0</v>
      </c>
      <c r="F578" s="71"/>
      <c r="G578" s="71"/>
      <c r="H578" s="85"/>
      <c r="I578" s="85"/>
      <c r="J578" s="73" t="b">
        <v>0</v>
      </c>
      <c r="K578" s="73"/>
      <c r="L578" s="73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  <c r="AL578" s="74"/>
      <c r="AM578" s="74"/>
      <c r="AN578" s="74"/>
      <c r="AO578" s="74"/>
      <c r="AP578" s="74"/>
      <c r="AQ578" s="74"/>
      <c r="AR578" s="74"/>
      <c r="AS578" s="74"/>
      <c r="AT578" s="74"/>
      <c r="AU578" s="74"/>
      <c r="AV578" s="74"/>
      <c r="AW578" s="74"/>
      <c r="AX578" s="74"/>
      <c r="AY578" s="74"/>
      <c r="AZ578" s="74"/>
      <c r="BA578" s="74"/>
      <c r="BB578" s="74"/>
      <c r="BC578" s="74"/>
      <c r="BD578" s="74"/>
      <c r="BE578" s="74"/>
      <c r="BF578" s="74"/>
      <c r="BG578" s="74"/>
      <c r="BH578" s="74"/>
      <c r="BI578" s="74"/>
      <c r="BJ578" s="74"/>
      <c r="BK578" s="74"/>
      <c r="BL578" s="74"/>
      <c r="BM578" s="74"/>
      <c r="BN578" s="74"/>
      <c r="BO578" s="74"/>
      <c r="BP578" s="74"/>
      <c r="BQ578" s="74"/>
      <c r="BR578" s="74"/>
      <c r="BS578" s="74"/>
      <c r="BT578" s="74"/>
      <c r="BU578" s="74"/>
      <c r="BV578" s="74"/>
      <c r="BW578" s="74"/>
      <c r="BX578" s="74"/>
      <c r="BY578" s="74"/>
      <c r="BZ578" s="74"/>
      <c r="CA578" s="74"/>
      <c r="CB578" s="74"/>
      <c r="CC578" s="74"/>
      <c r="CD578" s="74"/>
      <c r="CE578" s="74"/>
      <c r="CF578" s="74"/>
      <c r="CG578" s="74"/>
      <c r="CH578" s="74"/>
      <c r="CI578" s="74"/>
      <c r="CJ578" s="74"/>
      <c r="CK578" s="74"/>
      <c r="CL578" s="74"/>
      <c r="CM578" s="74"/>
      <c r="CN578" s="74"/>
      <c r="CO578" s="74"/>
      <c r="CP578" s="74"/>
      <c r="CQ578" s="74"/>
      <c r="CR578" s="74"/>
      <c r="CS578" s="74"/>
      <c r="CT578" s="74"/>
      <c r="CU578" s="74"/>
      <c r="CV578" s="74"/>
      <c r="CW578" s="74"/>
      <c r="CX578" s="74"/>
      <c r="CY578" s="74"/>
      <c r="CZ578" s="74"/>
      <c r="DA578" s="74"/>
      <c r="DB578" s="74"/>
      <c r="DC578" s="74"/>
      <c r="DD578" s="74"/>
      <c r="DE578" s="74"/>
      <c r="DF578" s="74"/>
      <c r="DG578" s="74"/>
      <c r="DH578" s="74"/>
      <c r="DI578" s="74"/>
      <c r="DJ578" s="74"/>
      <c r="DK578" s="74"/>
      <c r="DL578" s="74"/>
      <c r="DM578" s="74"/>
      <c r="DN578" s="74"/>
      <c r="DO578" s="74"/>
      <c r="DP578" s="74"/>
      <c r="DQ578" s="74"/>
      <c r="DR578" s="74"/>
      <c r="DS578" s="74"/>
      <c r="DT578" s="74"/>
    </row>
    <row r="579">
      <c r="A579" s="76"/>
      <c r="B579" s="86" t="s">
        <v>438</v>
      </c>
      <c r="C579" s="82" t="s">
        <v>61</v>
      </c>
      <c r="D579" s="82" t="s">
        <v>73</v>
      </c>
      <c r="E579" s="84">
        <v>10.0</v>
      </c>
      <c r="F579" s="71"/>
      <c r="G579" s="71"/>
      <c r="H579" s="85"/>
      <c r="I579" s="85"/>
      <c r="J579" s="73" t="b">
        <v>0</v>
      </c>
      <c r="K579" s="73"/>
      <c r="L579" s="73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  <c r="AL579" s="74"/>
      <c r="AM579" s="74"/>
      <c r="AN579" s="74"/>
      <c r="AO579" s="74"/>
      <c r="AP579" s="74"/>
      <c r="AQ579" s="74"/>
      <c r="AR579" s="74"/>
      <c r="AS579" s="74"/>
      <c r="AT579" s="74"/>
      <c r="AU579" s="74"/>
      <c r="AV579" s="74"/>
      <c r="AW579" s="74"/>
      <c r="AX579" s="74"/>
      <c r="AY579" s="74"/>
      <c r="AZ579" s="74"/>
      <c r="BA579" s="74"/>
      <c r="BB579" s="74"/>
      <c r="BC579" s="74"/>
      <c r="BD579" s="74"/>
      <c r="BE579" s="74"/>
      <c r="BF579" s="74"/>
      <c r="BG579" s="74"/>
      <c r="BH579" s="74"/>
      <c r="BI579" s="74"/>
      <c r="BJ579" s="74"/>
      <c r="BK579" s="74"/>
      <c r="BL579" s="74"/>
      <c r="BM579" s="74"/>
      <c r="BN579" s="74"/>
      <c r="BO579" s="74"/>
      <c r="BP579" s="74"/>
      <c r="BQ579" s="74"/>
      <c r="BR579" s="74"/>
      <c r="BS579" s="74"/>
      <c r="BT579" s="74"/>
      <c r="BU579" s="74"/>
      <c r="BV579" s="74"/>
      <c r="BW579" s="74"/>
      <c r="BX579" s="74"/>
      <c r="BY579" s="74"/>
      <c r="BZ579" s="74"/>
      <c r="CA579" s="74"/>
      <c r="CB579" s="74"/>
      <c r="CC579" s="74"/>
      <c r="CD579" s="74"/>
      <c r="CE579" s="74"/>
      <c r="CF579" s="74"/>
      <c r="CG579" s="74"/>
      <c r="CH579" s="74"/>
      <c r="CI579" s="74"/>
      <c r="CJ579" s="74"/>
      <c r="CK579" s="74"/>
      <c r="CL579" s="74"/>
      <c r="CM579" s="74"/>
      <c r="CN579" s="74"/>
      <c r="CO579" s="74"/>
      <c r="CP579" s="74"/>
      <c r="CQ579" s="74"/>
      <c r="CR579" s="74"/>
      <c r="CS579" s="74"/>
      <c r="CT579" s="74"/>
      <c r="CU579" s="74"/>
      <c r="CV579" s="74"/>
      <c r="CW579" s="74"/>
      <c r="CX579" s="74"/>
      <c r="CY579" s="74"/>
      <c r="CZ579" s="74"/>
      <c r="DA579" s="74"/>
      <c r="DB579" s="74"/>
      <c r="DC579" s="74"/>
      <c r="DD579" s="74"/>
      <c r="DE579" s="74"/>
      <c r="DF579" s="74"/>
      <c r="DG579" s="74"/>
      <c r="DH579" s="74"/>
      <c r="DI579" s="74"/>
      <c r="DJ579" s="74"/>
      <c r="DK579" s="74"/>
      <c r="DL579" s="74"/>
      <c r="DM579" s="74"/>
      <c r="DN579" s="74"/>
      <c r="DO579" s="74"/>
      <c r="DP579" s="74"/>
      <c r="DQ579" s="74"/>
      <c r="DR579" s="74"/>
      <c r="DS579" s="74"/>
      <c r="DT579" s="74"/>
    </row>
    <row r="580">
      <c r="A580" s="76"/>
      <c r="B580" s="86" t="s">
        <v>432</v>
      </c>
      <c r="C580" s="82" t="s">
        <v>61</v>
      </c>
      <c r="D580" s="82" t="s">
        <v>73</v>
      </c>
      <c r="E580" s="84">
        <v>7.0</v>
      </c>
      <c r="F580" s="71"/>
      <c r="G580" s="71"/>
      <c r="H580" s="85"/>
      <c r="I580" s="85"/>
      <c r="J580" s="73" t="b">
        <v>0</v>
      </c>
      <c r="K580" s="73"/>
      <c r="L580" s="73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  <c r="AL580" s="74"/>
      <c r="AM580" s="74"/>
      <c r="AN580" s="74"/>
      <c r="AO580" s="74"/>
      <c r="AP580" s="74"/>
      <c r="AQ580" s="74"/>
      <c r="AR580" s="74"/>
      <c r="AS580" s="74"/>
      <c r="AT580" s="74"/>
      <c r="AU580" s="74"/>
      <c r="AV580" s="74"/>
      <c r="AW580" s="74"/>
      <c r="AX580" s="74"/>
      <c r="AY580" s="74"/>
      <c r="AZ580" s="74"/>
      <c r="BA580" s="74"/>
      <c r="BB580" s="74"/>
      <c r="BC580" s="74"/>
      <c r="BD580" s="74"/>
      <c r="BE580" s="74"/>
      <c r="BF580" s="74"/>
      <c r="BG580" s="74"/>
      <c r="BH580" s="74"/>
      <c r="BI580" s="74"/>
      <c r="BJ580" s="74"/>
      <c r="BK580" s="74"/>
      <c r="BL580" s="74"/>
      <c r="BM580" s="74"/>
      <c r="BN580" s="74"/>
      <c r="BO580" s="74"/>
      <c r="BP580" s="74"/>
      <c r="BQ580" s="74"/>
      <c r="BR580" s="74"/>
      <c r="BS580" s="74"/>
      <c r="BT580" s="74"/>
      <c r="BU580" s="74"/>
      <c r="BV580" s="74"/>
      <c r="BW580" s="74"/>
      <c r="BX580" s="74"/>
      <c r="BY580" s="74"/>
      <c r="BZ580" s="74"/>
      <c r="CA580" s="74"/>
      <c r="CB580" s="74"/>
      <c r="CC580" s="74"/>
      <c r="CD580" s="74"/>
      <c r="CE580" s="74"/>
      <c r="CF580" s="74"/>
      <c r="CG580" s="74"/>
      <c r="CH580" s="74"/>
      <c r="CI580" s="74"/>
      <c r="CJ580" s="74"/>
      <c r="CK580" s="74"/>
      <c r="CL580" s="74"/>
      <c r="CM580" s="74"/>
      <c r="CN580" s="74"/>
      <c r="CO580" s="74"/>
      <c r="CP580" s="74"/>
      <c r="CQ580" s="74"/>
      <c r="CR580" s="74"/>
      <c r="CS580" s="74"/>
      <c r="CT580" s="74"/>
      <c r="CU580" s="74"/>
      <c r="CV580" s="74"/>
      <c r="CW580" s="74"/>
      <c r="CX580" s="74"/>
      <c r="CY580" s="74"/>
      <c r="CZ580" s="74"/>
      <c r="DA580" s="74"/>
      <c r="DB580" s="74"/>
      <c r="DC580" s="74"/>
      <c r="DD580" s="74"/>
      <c r="DE580" s="74"/>
      <c r="DF580" s="74"/>
      <c r="DG580" s="74"/>
      <c r="DH580" s="74"/>
      <c r="DI580" s="74"/>
      <c r="DJ580" s="74"/>
      <c r="DK580" s="74"/>
      <c r="DL580" s="74"/>
      <c r="DM580" s="74"/>
      <c r="DN580" s="74"/>
      <c r="DO580" s="74"/>
      <c r="DP580" s="74"/>
      <c r="DQ580" s="74"/>
      <c r="DR580" s="74"/>
      <c r="DS580" s="74"/>
      <c r="DT580" s="74"/>
    </row>
    <row r="581">
      <c r="A581" s="76"/>
      <c r="B581" s="86" t="s">
        <v>439</v>
      </c>
      <c r="C581" s="82" t="s">
        <v>61</v>
      </c>
      <c r="D581" s="82" t="s">
        <v>73</v>
      </c>
      <c r="E581" s="84">
        <v>5.0</v>
      </c>
      <c r="F581" s="71"/>
      <c r="G581" s="71"/>
      <c r="H581" s="85"/>
      <c r="I581" s="85"/>
      <c r="J581" s="73" t="b">
        <v>0</v>
      </c>
      <c r="K581" s="73"/>
      <c r="L581" s="73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  <c r="AL581" s="74"/>
      <c r="AM581" s="74"/>
      <c r="AN581" s="74"/>
      <c r="AO581" s="74"/>
      <c r="AP581" s="74"/>
      <c r="AQ581" s="74"/>
      <c r="AR581" s="74"/>
      <c r="AS581" s="74"/>
      <c r="AT581" s="74"/>
      <c r="AU581" s="74"/>
      <c r="AV581" s="74"/>
      <c r="AW581" s="74"/>
      <c r="AX581" s="74"/>
      <c r="AY581" s="74"/>
      <c r="AZ581" s="74"/>
      <c r="BA581" s="74"/>
      <c r="BB581" s="74"/>
      <c r="BC581" s="74"/>
      <c r="BD581" s="74"/>
      <c r="BE581" s="74"/>
      <c r="BF581" s="74"/>
      <c r="BG581" s="74"/>
      <c r="BH581" s="74"/>
      <c r="BI581" s="74"/>
      <c r="BJ581" s="74"/>
      <c r="BK581" s="74"/>
      <c r="BL581" s="74"/>
      <c r="BM581" s="74"/>
      <c r="BN581" s="74"/>
      <c r="BO581" s="74"/>
      <c r="BP581" s="74"/>
      <c r="BQ581" s="74"/>
      <c r="BR581" s="74"/>
      <c r="BS581" s="74"/>
      <c r="BT581" s="74"/>
      <c r="BU581" s="74"/>
      <c r="BV581" s="74"/>
      <c r="BW581" s="74"/>
      <c r="BX581" s="74"/>
      <c r="BY581" s="74"/>
      <c r="BZ581" s="74"/>
      <c r="CA581" s="74"/>
      <c r="CB581" s="74"/>
      <c r="CC581" s="74"/>
      <c r="CD581" s="74"/>
      <c r="CE581" s="74"/>
      <c r="CF581" s="74"/>
      <c r="CG581" s="74"/>
      <c r="CH581" s="74"/>
      <c r="CI581" s="74"/>
      <c r="CJ581" s="74"/>
      <c r="CK581" s="74"/>
      <c r="CL581" s="74"/>
      <c r="CM581" s="74"/>
      <c r="CN581" s="74"/>
      <c r="CO581" s="74"/>
      <c r="CP581" s="74"/>
      <c r="CQ581" s="74"/>
      <c r="CR581" s="74"/>
      <c r="CS581" s="74"/>
      <c r="CT581" s="74"/>
      <c r="CU581" s="74"/>
      <c r="CV581" s="74"/>
      <c r="CW581" s="74"/>
      <c r="CX581" s="74"/>
      <c r="CY581" s="74"/>
      <c r="CZ581" s="74"/>
      <c r="DA581" s="74"/>
      <c r="DB581" s="74"/>
      <c r="DC581" s="74"/>
      <c r="DD581" s="74"/>
      <c r="DE581" s="74"/>
      <c r="DF581" s="74"/>
      <c r="DG581" s="74"/>
      <c r="DH581" s="74"/>
      <c r="DI581" s="74"/>
      <c r="DJ581" s="74"/>
      <c r="DK581" s="74"/>
      <c r="DL581" s="74"/>
      <c r="DM581" s="74"/>
      <c r="DN581" s="74"/>
      <c r="DO581" s="74"/>
      <c r="DP581" s="74"/>
      <c r="DQ581" s="74"/>
      <c r="DR581" s="74"/>
      <c r="DS581" s="74"/>
      <c r="DT581" s="74"/>
    </row>
    <row r="582">
      <c r="A582" s="76"/>
      <c r="B582" s="86" t="s">
        <v>436</v>
      </c>
      <c r="C582" s="82" t="s">
        <v>61</v>
      </c>
      <c r="D582" s="82" t="s">
        <v>73</v>
      </c>
      <c r="E582" s="84">
        <v>3.0</v>
      </c>
      <c r="F582" s="71"/>
      <c r="G582" s="71"/>
      <c r="H582" s="85"/>
      <c r="I582" s="85"/>
      <c r="J582" s="73" t="b">
        <v>0</v>
      </c>
      <c r="K582" s="73"/>
      <c r="L582" s="73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  <c r="AL582" s="74"/>
      <c r="AM582" s="74"/>
      <c r="AN582" s="74"/>
      <c r="AO582" s="74"/>
      <c r="AP582" s="74"/>
      <c r="AQ582" s="74"/>
      <c r="AR582" s="74"/>
      <c r="AS582" s="74"/>
      <c r="AT582" s="74"/>
      <c r="AU582" s="74"/>
      <c r="AV582" s="74"/>
      <c r="AW582" s="74"/>
      <c r="AX582" s="74"/>
      <c r="AY582" s="74"/>
      <c r="AZ582" s="74"/>
      <c r="BA582" s="74"/>
      <c r="BB582" s="74"/>
      <c r="BC582" s="74"/>
      <c r="BD582" s="74"/>
      <c r="BE582" s="74"/>
      <c r="BF582" s="74"/>
      <c r="BG582" s="74"/>
      <c r="BH582" s="74"/>
      <c r="BI582" s="74"/>
      <c r="BJ582" s="74"/>
      <c r="BK582" s="74"/>
      <c r="BL582" s="74"/>
      <c r="BM582" s="74"/>
      <c r="BN582" s="74"/>
      <c r="BO582" s="74"/>
      <c r="BP582" s="74"/>
      <c r="BQ582" s="74"/>
      <c r="BR582" s="74"/>
      <c r="BS582" s="74"/>
      <c r="BT582" s="74"/>
      <c r="BU582" s="74"/>
      <c r="BV582" s="74"/>
      <c r="BW582" s="74"/>
      <c r="BX582" s="74"/>
      <c r="BY582" s="74"/>
      <c r="BZ582" s="74"/>
      <c r="CA582" s="74"/>
      <c r="CB582" s="74"/>
      <c r="CC582" s="74"/>
      <c r="CD582" s="74"/>
      <c r="CE582" s="74"/>
      <c r="CF582" s="74"/>
      <c r="CG582" s="74"/>
      <c r="CH582" s="74"/>
      <c r="CI582" s="74"/>
      <c r="CJ582" s="74"/>
      <c r="CK582" s="74"/>
      <c r="CL582" s="74"/>
      <c r="CM582" s="74"/>
      <c r="CN582" s="74"/>
      <c r="CO582" s="74"/>
      <c r="CP582" s="74"/>
      <c r="CQ582" s="74"/>
      <c r="CR582" s="74"/>
      <c r="CS582" s="74"/>
      <c r="CT582" s="74"/>
      <c r="CU582" s="74"/>
      <c r="CV582" s="74"/>
      <c r="CW582" s="74"/>
      <c r="CX582" s="74"/>
      <c r="CY582" s="74"/>
      <c r="CZ582" s="74"/>
      <c r="DA582" s="74"/>
      <c r="DB582" s="74"/>
      <c r="DC582" s="74"/>
      <c r="DD582" s="74"/>
      <c r="DE582" s="74"/>
      <c r="DF582" s="74"/>
      <c r="DG582" s="74"/>
      <c r="DH582" s="74"/>
      <c r="DI582" s="74"/>
      <c r="DJ582" s="74"/>
      <c r="DK582" s="74"/>
      <c r="DL582" s="74"/>
      <c r="DM582" s="74"/>
      <c r="DN582" s="74"/>
      <c r="DO582" s="74"/>
      <c r="DP582" s="74"/>
      <c r="DQ582" s="74"/>
      <c r="DR582" s="74"/>
      <c r="DS582" s="74"/>
      <c r="DT582" s="74"/>
    </row>
    <row r="583">
      <c r="A583" s="76"/>
      <c r="B583" s="86" t="s">
        <v>440</v>
      </c>
      <c r="C583" s="82" t="s">
        <v>61</v>
      </c>
      <c r="D583" s="82" t="s">
        <v>73</v>
      </c>
      <c r="E583" s="84">
        <v>5.0</v>
      </c>
      <c r="F583" s="71"/>
      <c r="G583" s="71"/>
      <c r="H583" s="85"/>
      <c r="I583" s="85"/>
      <c r="J583" s="73" t="b">
        <v>0</v>
      </c>
      <c r="K583" s="73"/>
      <c r="L583" s="73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  <c r="AL583" s="74"/>
      <c r="AM583" s="74"/>
      <c r="AN583" s="74"/>
      <c r="AO583" s="74"/>
      <c r="AP583" s="74"/>
      <c r="AQ583" s="74"/>
      <c r="AR583" s="74"/>
      <c r="AS583" s="74"/>
      <c r="AT583" s="74"/>
      <c r="AU583" s="74"/>
      <c r="AV583" s="74"/>
      <c r="AW583" s="74"/>
      <c r="AX583" s="74"/>
      <c r="AY583" s="74"/>
      <c r="AZ583" s="74"/>
      <c r="BA583" s="74"/>
      <c r="BB583" s="74"/>
      <c r="BC583" s="74"/>
      <c r="BD583" s="74"/>
      <c r="BE583" s="74"/>
      <c r="BF583" s="74"/>
      <c r="BG583" s="74"/>
      <c r="BH583" s="74"/>
      <c r="BI583" s="74"/>
      <c r="BJ583" s="74"/>
      <c r="BK583" s="74"/>
      <c r="BL583" s="74"/>
      <c r="BM583" s="74"/>
      <c r="BN583" s="74"/>
      <c r="BO583" s="74"/>
      <c r="BP583" s="74"/>
      <c r="BQ583" s="74"/>
      <c r="BR583" s="74"/>
      <c r="BS583" s="74"/>
      <c r="BT583" s="74"/>
      <c r="BU583" s="74"/>
      <c r="BV583" s="74"/>
      <c r="BW583" s="74"/>
      <c r="BX583" s="74"/>
      <c r="BY583" s="74"/>
      <c r="BZ583" s="74"/>
      <c r="CA583" s="74"/>
      <c r="CB583" s="74"/>
      <c r="CC583" s="74"/>
      <c r="CD583" s="74"/>
      <c r="CE583" s="74"/>
      <c r="CF583" s="74"/>
      <c r="CG583" s="74"/>
      <c r="CH583" s="74"/>
      <c r="CI583" s="74"/>
      <c r="CJ583" s="74"/>
      <c r="CK583" s="74"/>
      <c r="CL583" s="74"/>
      <c r="CM583" s="74"/>
      <c r="CN583" s="74"/>
      <c r="CO583" s="74"/>
      <c r="CP583" s="74"/>
      <c r="CQ583" s="74"/>
      <c r="CR583" s="74"/>
      <c r="CS583" s="74"/>
      <c r="CT583" s="74"/>
      <c r="CU583" s="74"/>
      <c r="CV583" s="74"/>
      <c r="CW583" s="74"/>
      <c r="CX583" s="74"/>
      <c r="CY583" s="74"/>
      <c r="CZ583" s="74"/>
      <c r="DA583" s="74"/>
      <c r="DB583" s="74"/>
      <c r="DC583" s="74"/>
      <c r="DD583" s="74"/>
      <c r="DE583" s="74"/>
      <c r="DF583" s="74"/>
      <c r="DG583" s="74"/>
      <c r="DH583" s="74"/>
      <c r="DI583" s="74"/>
      <c r="DJ583" s="74"/>
      <c r="DK583" s="74"/>
      <c r="DL583" s="74"/>
      <c r="DM583" s="74"/>
      <c r="DN583" s="74"/>
      <c r="DO583" s="74"/>
      <c r="DP583" s="74"/>
      <c r="DQ583" s="74"/>
      <c r="DR583" s="74"/>
      <c r="DS583" s="74"/>
      <c r="DT583" s="74"/>
    </row>
    <row r="584">
      <c r="A584" s="76"/>
      <c r="B584" s="86" t="s">
        <v>441</v>
      </c>
      <c r="C584" s="82" t="s">
        <v>61</v>
      </c>
      <c r="D584" s="82" t="s">
        <v>128</v>
      </c>
      <c r="E584" s="84">
        <v>10.0</v>
      </c>
      <c r="F584" s="71"/>
      <c r="G584" s="71"/>
      <c r="H584" s="85"/>
      <c r="I584" s="85"/>
      <c r="J584" s="73" t="b">
        <v>0</v>
      </c>
      <c r="K584" s="73"/>
      <c r="L584" s="73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  <c r="AL584" s="74"/>
      <c r="AM584" s="74"/>
      <c r="AN584" s="74"/>
      <c r="AO584" s="74"/>
      <c r="AP584" s="74"/>
      <c r="AQ584" s="74"/>
      <c r="AR584" s="74"/>
      <c r="AS584" s="74"/>
      <c r="AT584" s="74"/>
      <c r="AU584" s="74"/>
      <c r="AV584" s="74"/>
      <c r="AW584" s="74"/>
      <c r="AX584" s="74"/>
      <c r="AY584" s="74"/>
      <c r="AZ584" s="74"/>
      <c r="BA584" s="74"/>
      <c r="BB584" s="74"/>
      <c r="BC584" s="74"/>
      <c r="BD584" s="74"/>
      <c r="BE584" s="74"/>
      <c r="BF584" s="74"/>
      <c r="BG584" s="74"/>
      <c r="BH584" s="74"/>
      <c r="BI584" s="74"/>
      <c r="BJ584" s="74"/>
      <c r="BK584" s="74"/>
      <c r="BL584" s="74"/>
      <c r="BM584" s="74"/>
      <c r="BN584" s="74"/>
      <c r="BO584" s="74"/>
      <c r="BP584" s="74"/>
      <c r="BQ584" s="74"/>
      <c r="BR584" s="74"/>
      <c r="BS584" s="74"/>
      <c r="BT584" s="74"/>
      <c r="BU584" s="74"/>
      <c r="BV584" s="74"/>
      <c r="BW584" s="74"/>
      <c r="BX584" s="74"/>
      <c r="BY584" s="74"/>
      <c r="BZ584" s="74"/>
      <c r="CA584" s="74"/>
      <c r="CB584" s="74"/>
      <c r="CC584" s="74"/>
      <c r="CD584" s="74"/>
      <c r="CE584" s="74"/>
      <c r="CF584" s="74"/>
      <c r="CG584" s="74"/>
      <c r="CH584" s="74"/>
      <c r="CI584" s="74"/>
      <c r="CJ584" s="74"/>
      <c r="CK584" s="74"/>
      <c r="CL584" s="74"/>
      <c r="CM584" s="74"/>
      <c r="CN584" s="74"/>
      <c r="CO584" s="74"/>
      <c r="CP584" s="74"/>
      <c r="CQ584" s="74"/>
      <c r="CR584" s="74"/>
      <c r="CS584" s="74"/>
      <c r="CT584" s="74"/>
      <c r="CU584" s="74"/>
      <c r="CV584" s="74"/>
      <c r="CW584" s="74"/>
      <c r="CX584" s="74"/>
      <c r="CY584" s="74"/>
      <c r="CZ584" s="74"/>
      <c r="DA584" s="74"/>
      <c r="DB584" s="74"/>
      <c r="DC584" s="74"/>
      <c r="DD584" s="74"/>
      <c r="DE584" s="74"/>
      <c r="DF584" s="74"/>
      <c r="DG584" s="74"/>
      <c r="DH584" s="74"/>
      <c r="DI584" s="74"/>
      <c r="DJ584" s="74"/>
      <c r="DK584" s="74"/>
      <c r="DL584" s="74"/>
      <c r="DM584" s="74"/>
      <c r="DN584" s="74"/>
      <c r="DO584" s="74"/>
      <c r="DP584" s="74"/>
      <c r="DQ584" s="74"/>
      <c r="DR584" s="74"/>
      <c r="DS584" s="74"/>
      <c r="DT584" s="74"/>
    </row>
    <row r="585">
      <c r="A585" s="76"/>
      <c r="B585" s="86" t="s">
        <v>438</v>
      </c>
      <c r="C585" s="82" t="s">
        <v>61</v>
      </c>
      <c r="D585" s="82" t="s">
        <v>128</v>
      </c>
      <c r="E585" s="84">
        <v>10.0</v>
      </c>
      <c r="F585" s="71"/>
      <c r="G585" s="71"/>
      <c r="H585" s="85"/>
      <c r="I585" s="85"/>
      <c r="J585" s="73" t="b">
        <v>0</v>
      </c>
      <c r="K585" s="73"/>
      <c r="L585" s="73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  <c r="AL585" s="74"/>
      <c r="AM585" s="74"/>
      <c r="AN585" s="74"/>
      <c r="AO585" s="74"/>
      <c r="AP585" s="74"/>
      <c r="AQ585" s="74"/>
      <c r="AR585" s="74"/>
      <c r="AS585" s="74"/>
      <c r="AT585" s="74"/>
      <c r="AU585" s="74"/>
      <c r="AV585" s="74"/>
      <c r="AW585" s="74"/>
      <c r="AX585" s="74"/>
      <c r="AY585" s="74"/>
      <c r="AZ585" s="74"/>
      <c r="BA585" s="74"/>
      <c r="BB585" s="74"/>
      <c r="BC585" s="74"/>
      <c r="BD585" s="74"/>
      <c r="BE585" s="74"/>
      <c r="BF585" s="74"/>
      <c r="BG585" s="74"/>
      <c r="BH585" s="74"/>
      <c r="BI585" s="74"/>
      <c r="BJ585" s="74"/>
      <c r="BK585" s="74"/>
      <c r="BL585" s="74"/>
      <c r="BM585" s="74"/>
      <c r="BN585" s="74"/>
      <c r="BO585" s="74"/>
      <c r="BP585" s="74"/>
      <c r="BQ585" s="74"/>
      <c r="BR585" s="74"/>
      <c r="BS585" s="74"/>
      <c r="BT585" s="74"/>
      <c r="BU585" s="74"/>
      <c r="BV585" s="74"/>
      <c r="BW585" s="74"/>
      <c r="BX585" s="74"/>
      <c r="BY585" s="74"/>
      <c r="BZ585" s="74"/>
      <c r="CA585" s="74"/>
      <c r="CB585" s="74"/>
      <c r="CC585" s="74"/>
      <c r="CD585" s="74"/>
      <c r="CE585" s="74"/>
      <c r="CF585" s="74"/>
      <c r="CG585" s="74"/>
      <c r="CH585" s="74"/>
      <c r="CI585" s="74"/>
      <c r="CJ585" s="74"/>
      <c r="CK585" s="74"/>
      <c r="CL585" s="74"/>
      <c r="CM585" s="74"/>
      <c r="CN585" s="74"/>
      <c r="CO585" s="74"/>
      <c r="CP585" s="74"/>
      <c r="CQ585" s="74"/>
      <c r="CR585" s="74"/>
      <c r="CS585" s="74"/>
      <c r="CT585" s="74"/>
      <c r="CU585" s="74"/>
      <c r="CV585" s="74"/>
      <c r="CW585" s="74"/>
      <c r="CX585" s="74"/>
      <c r="CY585" s="74"/>
      <c r="CZ585" s="74"/>
      <c r="DA585" s="74"/>
      <c r="DB585" s="74"/>
      <c r="DC585" s="74"/>
      <c r="DD585" s="74"/>
      <c r="DE585" s="74"/>
      <c r="DF585" s="74"/>
      <c r="DG585" s="74"/>
      <c r="DH585" s="74"/>
      <c r="DI585" s="74"/>
      <c r="DJ585" s="74"/>
      <c r="DK585" s="74"/>
      <c r="DL585" s="74"/>
      <c r="DM585" s="74"/>
      <c r="DN585" s="74"/>
      <c r="DO585" s="74"/>
      <c r="DP585" s="74"/>
      <c r="DQ585" s="74"/>
      <c r="DR585" s="74"/>
      <c r="DS585" s="74"/>
      <c r="DT585" s="74"/>
    </row>
    <row r="586">
      <c r="A586" s="76"/>
      <c r="B586" s="86" t="s">
        <v>442</v>
      </c>
      <c r="C586" s="82" t="s">
        <v>61</v>
      </c>
      <c r="D586" s="82" t="s">
        <v>128</v>
      </c>
      <c r="E586" s="84">
        <v>10.0</v>
      </c>
      <c r="F586" s="71"/>
      <c r="G586" s="71"/>
      <c r="H586" s="85"/>
      <c r="I586" s="85"/>
      <c r="J586" s="73" t="b">
        <v>0</v>
      </c>
      <c r="K586" s="73"/>
      <c r="L586" s="73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4"/>
      <c r="AM586" s="74"/>
      <c r="AN586" s="74"/>
      <c r="AO586" s="74"/>
      <c r="AP586" s="74"/>
      <c r="AQ586" s="74"/>
      <c r="AR586" s="74"/>
      <c r="AS586" s="74"/>
      <c r="AT586" s="74"/>
      <c r="AU586" s="74"/>
      <c r="AV586" s="74"/>
      <c r="AW586" s="74"/>
      <c r="AX586" s="74"/>
      <c r="AY586" s="74"/>
      <c r="AZ586" s="74"/>
      <c r="BA586" s="74"/>
      <c r="BB586" s="74"/>
      <c r="BC586" s="74"/>
      <c r="BD586" s="74"/>
      <c r="BE586" s="74"/>
      <c r="BF586" s="74"/>
      <c r="BG586" s="74"/>
      <c r="BH586" s="74"/>
      <c r="BI586" s="74"/>
      <c r="BJ586" s="74"/>
      <c r="BK586" s="74"/>
      <c r="BL586" s="74"/>
      <c r="BM586" s="74"/>
      <c r="BN586" s="74"/>
      <c r="BO586" s="74"/>
      <c r="BP586" s="74"/>
      <c r="BQ586" s="74"/>
      <c r="BR586" s="74"/>
      <c r="BS586" s="74"/>
      <c r="BT586" s="74"/>
      <c r="BU586" s="74"/>
      <c r="BV586" s="74"/>
      <c r="BW586" s="74"/>
      <c r="BX586" s="74"/>
      <c r="BY586" s="74"/>
      <c r="BZ586" s="74"/>
      <c r="CA586" s="74"/>
      <c r="CB586" s="74"/>
      <c r="CC586" s="74"/>
      <c r="CD586" s="74"/>
      <c r="CE586" s="74"/>
      <c r="CF586" s="74"/>
      <c r="CG586" s="74"/>
      <c r="CH586" s="74"/>
      <c r="CI586" s="74"/>
      <c r="CJ586" s="74"/>
      <c r="CK586" s="74"/>
      <c r="CL586" s="74"/>
      <c r="CM586" s="74"/>
      <c r="CN586" s="74"/>
      <c r="CO586" s="74"/>
      <c r="CP586" s="74"/>
      <c r="CQ586" s="74"/>
      <c r="CR586" s="74"/>
      <c r="CS586" s="74"/>
      <c r="CT586" s="74"/>
      <c r="CU586" s="74"/>
      <c r="CV586" s="74"/>
      <c r="CW586" s="74"/>
      <c r="CX586" s="74"/>
      <c r="CY586" s="74"/>
      <c r="CZ586" s="74"/>
      <c r="DA586" s="74"/>
      <c r="DB586" s="74"/>
      <c r="DC586" s="74"/>
      <c r="DD586" s="74"/>
      <c r="DE586" s="74"/>
      <c r="DF586" s="74"/>
      <c r="DG586" s="74"/>
      <c r="DH586" s="74"/>
      <c r="DI586" s="74"/>
      <c r="DJ586" s="74"/>
      <c r="DK586" s="74"/>
      <c r="DL586" s="74"/>
      <c r="DM586" s="74"/>
      <c r="DN586" s="74"/>
      <c r="DO586" s="74"/>
      <c r="DP586" s="74"/>
      <c r="DQ586" s="74"/>
      <c r="DR586" s="74"/>
      <c r="DS586" s="74"/>
      <c r="DT586" s="74"/>
    </row>
    <row r="587">
      <c r="A587" s="76"/>
      <c r="B587" s="86" t="s">
        <v>443</v>
      </c>
      <c r="C587" s="82" t="s">
        <v>61</v>
      </c>
      <c r="D587" s="82" t="s">
        <v>54</v>
      </c>
      <c r="E587" s="84">
        <v>5.0</v>
      </c>
      <c r="F587" s="71"/>
      <c r="G587" s="71"/>
      <c r="H587" s="85"/>
      <c r="I587" s="85"/>
      <c r="J587" s="73" t="b">
        <v>0</v>
      </c>
      <c r="K587" s="73"/>
      <c r="L587" s="73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4"/>
      <c r="AM587" s="74"/>
      <c r="AN587" s="74"/>
      <c r="AO587" s="74"/>
      <c r="AP587" s="74"/>
      <c r="AQ587" s="74"/>
      <c r="AR587" s="74"/>
      <c r="AS587" s="74"/>
      <c r="AT587" s="74"/>
      <c r="AU587" s="74"/>
      <c r="AV587" s="74"/>
      <c r="AW587" s="74"/>
      <c r="AX587" s="74"/>
      <c r="AY587" s="74"/>
      <c r="AZ587" s="74"/>
      <c r="BA587" s="74"/>
      <c r="BB587" s="74"/>
      <c r="BC587" s="74"/>
      <c r="BD587" s="74"/>
      <c r="BE587" s="74"/>
      <c r="BF587" s="74"/>
      <c r="BG587" s="74"/>
      <c r="BH587" s="74"/>
      <c r="BI587" s="74"/>
      <c r="BJ587" s="74"/>
      <c r="BK587" s="74"/>
      <c r="BL587" s="74"/>
      <c r="BM587" s="74"/>
      <c r="BN587" s="74"/>
      <c r="BO587" s="74"/>
      <c r="BP587" s="74"/>
      <c r="BQ587" s="74"/>
      <c r="BR587" s="74"/>
      <c r="BS587" s="74"/>
      <c r="BT587" s="74"/>
      <c r="BU587" s="74"/>
      <c r="BV587" s="74"/>
      <c r="BW587" s="74"/>
      <c r="BX587" s="74"/>
      <c r="BY587" s="74"/>
      <c r="BZ587" s="74"/>
      <c r="CA587" s="74"/>
      <c r="CB587" s="74"/>
      <c r="CC587" s="74"/>
      <c r="CD587" s="74"/>
      <c r="CE587" s="74"/>
      <c r="CF587" s="74"/>
      <c r="CG587" s="74"/>
      <c r="CH587" s="74"/>
      <c r="CI587" s="74"/>
      <c r="CJ587" s="74"/>
      <c r="CK587" s="74"/>
      <c r="CL587" s="74"/>
      <c r="CM587" s="74"/>
      <c r="CN587" s="74"/>
      <c r="CO587" s="74"/>
      <c r="CP587" s="74"/>
      <c r="CQ587" s="74"/>
      <c r="CR587" s="74"/>
      <c r="CS587" s="74"/>
      <c r="CT587" s="74"/>
      <c r="CU587" s="74"/>
      <c r="CV587" s="74"/>
      <c r="CW587" s="74"/>
      <c r="CX587" s="74"/>
      <c r="CY587" s="74"/>
      <c r="CZ587" s="74"/>
      <c r="DA587" s="74"/>
      <c r="DB587" s="74"/>
      <c r="DC587" s="74"/>
      <c r="DD587" s="74"/>
      <c r="DE587" s="74"/>
      <c r="DF587" s="74"/>
      <c r="DG587" s="74"/>
      <c r="DH587" s="74"/>
      <c r="DI587" s="74"/>
      <c r="DJ587" s="74"/>
      <c r="DK587" s="74"/>
      <c r="DL587" s="74"/>
      <c r="DM587" s="74"/>
      <c r="DN587" s="74"/>
      <c r="DO587" s="74"/>
      <c r="DP587" s="74"/>
      <c r="DQ587" s="74"/>
      <c r="DR587" s="74"/>
      <c r="DS587" s="74"/>
      <c r="DT587" s="74"/>
    </row>
    <row r="588">
      <c r="A588" s="76"/>
      <c r="B588" s="86" t="s">
        <v>444</v>
      </c>
      <c r="C588" s="82" t="s">
        <v>61</v>
      </c>
      <c r="D588" s="82" t="s">
        <v>54</v>
      </c>
      <c r="E588" s="84">
        <v>5.0</v>
      </c>
      <c r="F588" s="71"/>
      <c r="G588" s="71"/>
      <c r="H588" s="85"/>
      <c r="I588" s="85"/>
      <c r="J588" s="73" t="b">
        <v>0</v>
      </c>
      <c r="K588" s="73"/>
      <c r="L588" s="73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  <c r="AL588" s="74"/>
      <c r="AM588" s="74"/>
      <c r="AN588" s="74"/>
      <c r="AO588" s="74"/>
      <c r="AP588" s="74"/>
      <c r="AQ588" s="74"/>
      <c r="AR588" s="74"/>
      <c r="AS588" s="74"/>
      <c r="AT588" s="74"/>
      <c r="AU588" s="74"/>
      <c r="AV588" s="74"/>
      <c r="AW588" s="74"/>
      <c r="AX588" s="74"/>
      <c r="AY588" s="74"/>
      <c r="AZ588" s="74"/>
      <c r="BA588" s="74"/>
      <c r="BB588" s="74"/>
      <c r="BC588" s="74"/>
      <c r="BD588" s="74"/>
      <c r="BE588" s="74"/>
      <c r="BF588" s="74"/>
      <c r="BG588" s="74"/>
      <c r="BH588" s="74"/>
      <c r="BI588" s="74"/>
      <c r="BJ588" s="74"/>
      <c r="BK588" s="74"/>
      <c r="BL588" s="74"/>
      <c r="BM588" s="74"/>
      <c r="BN588" s="74"/>
      <c r="BO588" s="74"/>
      <c r="BP588" s="74"/>
      <c r="BQ588" s="74"/>
      <c r="BR588" s="74"/>
      <c r="BS588" s="74"/>
      <c r="BT588" s="74"/>
      <c r="BU588" s="74"/>
      <c r="BV588" s="74"/>
      <c r="BW588" s="74"/>
      <c r="BX588" s="74"/>
      <c r="BY588" s="74"/>
      <c r="BZ588" s="74"/>
      <c r="CA588" s="74"/>
      <c r="CB588" s="74"/>
      <c r="CC588" s="74"/>
      <c r="CD588" s="74"/>
      <c r="CE588" s="74"/>
      <c r="CF588" s="74"/>
      <c r="CG588" s="74"/>
      <c r="CH588" s="74"/>
      <c r="CI588" s="74"/>
      <c r="CJ588" s="74"/>
      <c r="CK588" s="74"/>
      <c r="CL588" s="74"/>
      <c r="CM588" s="74"/>
      <c r="CN588" s="74"/>
      <c r="CO588" s="74"/>
      <c r="CP588" s="74"/>
      <c r="CQ588" s="74"/>
      <c r="CR588" s="74"/>
      <c r="CS588" s="74"/>
      <c r="CT588" s="74"/>
      <c r="CU588" s="74"/>
      <c r="CV588" s="74"/>
      <c r="CW588" s="74"/>
      <c r="CX588" s="74"/>
      <c r="CY588" s="74"/>
      <c r="CZ588" s="74"/>
      <c r="DA588" s="74"/>
      <c r="DB588" s="74"/>
      <c r="DC588" s="74"/>
      <c r="DD588" s="74"/>
      <c r="DE588" s="74"/>
      <c r="DF588" s="74"/>
      <c r="DG588" s="74"/>
      <c r="DH588" s="74"/>
      <c r="DI588" s="74"/>
      <c r="DJ588" s="74"/>
      <c r="DK588" s="74"/>
      <c r="DL588" s="74"/>
      <c r="DM588" s="74"/>
      <c r="DN588" s="74"/>
      <c r="DO588" s="74"/>
      <c r="DP588" s="74"/>
      <c r="DQ588" s="74"/>
      <c r="DR588" s="74"/>
      <c r="DS588" s="74"/>
      <c r="DT588" s="74"/>
    </row>
    <row r="589">
      <c r="A589" s="76"/>
      <c r="B589" s="86" t="s">
        <v>438</v>
      </c>
      <c r="C589" s="82" t="s">
        <v>61</v>
      </c>
      <c r="D589" s="82" t="s">
        <v>78</v>
      </c>
      <c r="E589" s="84">
        <v>10.0</v>
      </c>
      <c r="F589" s="71"/>
      <c r="G589" s="71"/>
      <c r="H589" s="85"/>
      <c r="I589" s="85"/>
      <c r="J589" s="73" t="b">
        <v>0</v>
      </c>
      <c r="K589" s="73"/>
      <c r="L589" s="73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  <c r="AL589" s="74"/>
      <c r="AM589" s="74"/>
      <c r="AN589" s="74"/>
      <c r="AO589" s="74"/>
      <c r="AP589" s="74"/>
      <c r="AQ589" s="74"/>
      <c r="AR589" s="74"/>
      <c r="AS589" s="74"/>
      <c r="AT589" s="74"/>
      <c r="AU589" s="74"/>
      <c r="AV589" s="74"/>
      <c r="AW589" s="74"/>
      <c r="AX589" s="74"/>
      <c r="AY589" s="74"/>
      <c r="AZ589" s="74"/>
      <c r="BA589" s="74"/>
      <c r="BB589" s="74"/>
      <c r="BC589" s="74"/>
      <c r="BD589" s="74"/>
      <c r="BE589" s="74"/>
      <c r="BF589" s="74"/>
      <c r="BG589" s="74"/>
      <c r="BH589" s="74"/>
      <c r="BI589" s="74"/>
      <c r="BJ589" s="74"/>
      <c r="BK589" s="74"/>
      <c r="BL589" s="74"/>
      <c r="BM589" s="74"/>
      <c r="BN589" s="74"/>
      <c r="BO589" s="74"/>
      <c r="BP589" s="74"/>
      <c r="BQ589" s="74"/>
      <c r="BR589" s="74"/>
      <c r="BS589" s="74"/>
      <c r="BT589" s="74"/>
      <c r="BU589" s="74"/>
      <c r="BV589" s="74"/>
      <c r="BW589" s="74"/>
      <c r="BX589" s="74"/>
      <c r="BY589" s="74"/>
      <c r="BZ589" s="74"/>
      <c r="CA589" s="74"/>
      <c r="CB589" s="74"/>
      <c r="CC589" s="74"/>
      <c r="CD589" s="74"/>
      <c r="CE589" s="74"/>
      <c r="CF589" s="74"/>
      <c r="CG589" s="74"/>
      <c r="CH589" s="74"/>
      <c r="CI589" s="74"/>
      <c r="CJ589" s="74"/>
      <c r="CK589" s="74"/>
      <c r="CL589" s="74"/>
      <c r="CM589" s="74"/>
      <c r="CN589" s="74"/>
      <c r="CO589" s="74"/>
      <c r="CP589" s="74"/>
      <c r="CQ589" s="74"/>
      <c r="CR589" s="74"/>
      <c r="CS589" s="74"/>
      <c r="CT589" s="74"/>
      <c r="CU589" s="74"/>
      <c r="CV589" s="74"/>
      <c r="CW589" s="74"/>
      <c r="CX589" s="74"/>
      <c r="CY589" s="74"/>
      <c r="CZ589" s="74"/>
      <c r="DA589" s="74"/>
      <c r="DB589" s="74"/>
      <c r="DC589" s="74"/>
      <c r="DD589" s="74"/>
      <c r="DE589" s="74"/>
      <c r="DF589" s="74"/>
      <c r="DG589" s="74"/>
      <c r="DH589" s="74"/>
      <c r="DI589" s="74"/>
      <c r="DJ589" s="74"/>
      <c r="DK589" s="74"/>
      <c r="DL589" s="74"/>
      <c r="DM589" s="74"/>
      <c r="DN589" s="74"/>
      <c r="DO589" s="74"/>
      <c r="DP589" s="74"/>
      <c r="DQ589" s="74"/>
      <c r="DR589" s="74"/>
      <c r="DS589" s="74"/>
      <c r="DT589" s="74"/>
    </row>
    <row r="590">
      <c r="A590" s="76"/>
      <c r="B590" s="86" t="s">
        <v>445</v>
      </c>
      <c r="C590" s="82" t="s">
        <v>61</v>
      </c>
      <c r="D590" s="82" t="s">
        <v>49</v>
      </c>
      <c r="E590" s="84">
        <v>6.0</v>
      </c>
      <c r="F590" s="71"/>
      <c r="G590" s="71"/>
      <c r="H590" s="85"/>
      <c r="I590" s="85"/>
      <c r="J590" s="73" t="b">
        <v>0</v>
      </c>
      <c r="K590" s="73"/>
      <c r="L590" s="73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  <c r="AL590" s="74"/>
      <c r="AM590" s="74"/>
      <c r="AN590" s="74"/>
      <c r="AO590" s="74"/>
      <c r="AP590" s="74"/>
      <c r="AQ590" s="74"/>
      <c r="AR590" s="74"/>
      <c r="AS590" s="74"/>
      <c r="AT590" s="74"/>
      <c r="AU590" s="74"/>
      <c r="AV590" s="74"/>
      <c r="AW590" s="74"/>
      <c r="AX590" s="74"/>
      <c r="AY590" s="74"/>
      <c r="AZ590" s="74"/>
      <c r="BA590" s="74"/>
      <c r="BB590" s="74"/>
      <c r="BC590" s="74"/>
      <c r="BD590" s="74"/>
      <c r="BE590" s="74"/>
      <c r="BF590" s="74"/>
      <c r="BG590" s="74"/>
      <c r="BH590" s="74"/>
      <c r="BI590" s="74"/>
      <c r="BJ590" s="74"/>
      <c r="BK590" s="74"/>
      <c r="BL590" s="74"/>
      <c r="BM590" s="74"/>
      <c r="BN590" s="74"/>
      <c r="BO590" s="74"/>
      <c r="BP590" s="74"/>
      <c r="BQ590" s="74"/>
      <c r="BR590" s="74"/>
      <c r="BS590" s="74"/>
      <c r="BT590" s="74"/>
      <c r="BU590" s="74"/>
      <c r="BV590" s="74"/>
      <c r="BW590" s="74"/>
      <c r="BX590" s="74"/>
      <c r="BY590" s="74"/>
      <c r="BZ590" s="74"/>
      <c r="CA590" s="74"/>
      <c r="CB590" s="74"/>
      <c r="CC590" s="74"/>
      <c r="CD590" s="74"/>
      <c r="CE590" s="74"/>
      <c r="CF590" s="74"/>
      <c r="CG590" s="74"/>
      <c r="CH590" s="74"/>
      <c r="CI590" s="74"/>
      <c r="CJ590" s="74"/>
      <c r="CK590" s="74"/>
      <c r="CL590" s="74"/>
      <c r="CM590" s="74"/>
      <c r="CN590" s="74"/>
      <c r="CO590" s="74"/>
      <c r="CP590" s="74"/>
      <c r="CQ590" s="74"/>
      <c r="CR590" s="74"/>
      <c r="CS590" s="74"/>
      <c r="CT590" s="74"/>
      <c r="CU590" s="74"/>
      <c r="CV590" s="74"/>
      <c r="CW590" s="74"/>
      <c r="CX590" s="74"/>
      <c r="CY590" s="74"/>
      <c r="CZ590" s="74"/>
      <c r="DA590" s="74"/>
      <c r="DB590" s="74"/>
      <c r="DC590" s="74"/>
      <c r="DD590" s="74"/>
      <c r="DE590" s="74"/>
      <c r="DF590" s="74"/>
      <c r="DG590" s="74"/>
      <c r="DH590" s="74"/>
      <c r="DI590" s="74"/>
      <c r="DJ590" s="74"/>
      <c r="DK590" s="74"/>
      <c r="DL590" s="74"/>
      <c r="DM590" s="74"/>
      <c r="DN590" s="74"/>
      <c r="DO590" s="74"/>
      <c r="DP590" s="74"/>
      <c r="DQ590" s="74"/>
      <c r="DR590" s="74"/>
      <c r="DS590" s="74"/>
      <c r="DT590" s="74"/>
    </row>
    <row r="591">
      <c r="A591" s="76"/>
      <c r="B591" s="86" t="s">
        <v>446</v>
      </c>
      <c r="C591" s="82" t="s">
        <v>61</v>
      </c>
      <c r="D591" s="82" t="s">
        <v>51</v>
      </c>
      <c r="E591" s="84">
        <v>10.0</v>
      </c>
      <c r="F591" s="71"/>
      <c r="G591" s="71"/>
      <c r="H591" s="85"/>
      <c r="I591" s="85"/>
      <c r="J591" s="73" t="b">
        <v>0</v>
      </c>
      <c r="K591" s="73"/>
      <c r="L591" s="73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  <c r="AL591" s="74"/>
      <c r="AM591" s="74"/>
      <c r="AN591" s="74"/>
      <c r="AO591" s="74"/>
      <c r="AP591" s="74"/>
      <c r="AQ591" s="74"/>
      <c r="AR591" s="74"/>
      <c r="AS591" s="74"/>
      <c r="AT591" s="74"/>
      <c r="AU591" s="74"/>
      <c r="AV591" s="74"/>
      <c r="AW591" s="74"/>
      <c r="AX591" s="74"/>
      <c r="AY591" s="74"/>
      <c r="AZ591" s="74"/>
      <c r="BA591" s="74"/>
      <c r="BB591" s="74"/>
      <c r="BC591" s="74"/>
      <c r="BD591" s="74"/>
      <c r="BE591" s="74"/>
      <c r="BF591" s="74"/>
      <c r="BG591" s="74"/>
      <c r="BH591" s="74"/>
      <c r="BI591" s="74"/>
      <c r="BJ591" s="74"/>
      <c r="BK591" s="74"/>
      <c r="BL591" s="74"/>
      <c r="BM591" s="74"/>
      <c r="BN591" s="74"/>
      <c r="BO591" s="74"/>
      <c r="BP591" s="74"/>
      <c r="BQ591" s="74"/>
      <c r="BR591" s="74"/>
      <c r="BS591" s="74"/>
      <c r="BT591" s="74"/>
      <c r="BU591" s="74"/>
      <c r="BV591" s="74"/>
      <c r="BW591" s="74"/>
      <c r="BX591" s="74"/>
      <c r="BY591" s="74"/>
      <c r="BZ591" s="74"/>
      <c r="CA591" s="74"/>
      <c r="CB591" s="74"/>
      <c r="CC591" s="74"/>
      <c r="CD591" s="74"/>
      <c r="CE591" s="74"/>
      <c r="CF591" s="74"/>
      <c r="CG591" s="74"/>
      <c r="CH591" s="74"/>
      <c r="CI591" s="74"/>
      <c r="CJ591" s="74"/>
      <c r="CK591" s="74"/>
      <c r="CL591" s="74"/>
      <c r="CM591" s="74"/>
      <c r="CN591" s="74"/>
      <c r="CO591" s="74"/>
      <c r="CP591" s="74"/>
      <c r="CQ591" s="74"/>
      <c r="CR591" s="74"/>
      <c r="CS591" s="74"/>
      <c r="CT591" s="74"/>
      <c r="CU591" s="74"/>
      <c r="CV591" s="74"/>
      <c r="CW591" s="74"/>
      <c r="CX591" s="74"/>
      <c r="CY591" s="74"/>
      <c r="CZ591" s="74"/>
      <c r="DA591" s="74"/>
      <c r="DB591" s="74"/>
      <c r="DC591" s="74"/>
      <c r="DD591" s="74"/>
      <c r="DE591" s="74"/>
      <c r="DF591" s="74"/>
      <c r="DG591" s="74"/>
      <c r="DH591" s="74"/>
      <c r="DI591" s="74"/>
      <c r="DJ591" s="74"/>
      <c r="DK591" s="74"/>
      <c r="DL591" s="74"/>
      <c r="DM591" s="74"/>
      <c r="DN591" s="74"/>
      <c r="DO591" s="74"/>
      <c r="DP591" s="74"/>
      <c r="DQ591" s="74"/>
      <c r="DR591" s="74"/>
      <c r="DS591" s="74"/>
      <c r="DT591" s="74"/>
    </row>
    <row r="592">
      <c r="A592" s="76"/>
      <c r="B592" s="14" t="s">
        <v>447</v>
      </c>
      <c r="C592" s="82" t="s">
        <v>61</v>
      </c>
      <c r="D592" s="82" t="s">
        <v>51</v>
      </c>
      <c r="E592" s="84">
        <v>10.0</v>
      </c>
      <c r="F592" s="71"/>
      <c r="G592" s="71"/>
      <c r="H592" s="85"/>
      <c r="I592" s="85"/>
      <c r="J592" s="73" t="b">
        <v>0</v>
      </c>
      <c r="K592" s="73"/>
      <c r="L592" s="73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  <c r="AL592" s="74"/>
      <c r="AM592" s="74"/>
      <c r="AN592" s="74"/>
      <c r="AO592" s="74"/>
      <c r="AP592" s="74"/>
      <c r="AQ592" s="74"/>
      <c r="AR592" s="74"/>
      <c r="AS592" s="74"/>
      <c r="AT592" s="74"/>
      <c r="AU592" s="74"/>
      <c r="AV592" s="74"/>
      <c r="AW592" s="74"/>
      <c r="AX592" s="74"/>
      <c r="AY592" s="74"/>
      <c r="AZ592" s="74"/>
      <c r="BA592" s="74"/>
      <c r="BB592" s="74"/>
      <c r="BC592" s="74"/>
      <c r="BD592" s="74"/>
      <c r="BE592" s="74"/>
      <c r="BF592" s="74"/>
      <c r="BG592" s="74"/>
      <c r="BH592" s="74"/>
      <c r="BI592" s="74"/>
      <c r="BJ592" s="74"/>
      <c r="BK592" s="74"/>
      <c r="BL592" s="74"/>
      <c r="BM592" s="74"/>
      <c r="BN592" s="74"/>
      <c r="BO592" s="74"/>
      <c r="BP592" s="74"/>
      <c r="BQ592" s="74"/>
      <c r="BR592" s="74"/>
      <c r="BS592" s="74"/>
      <c r="BT592" s="74"/>
      <c r="BU592" s="74"/>
      <c r="BV592" s="74"/>
      <c r="BW592" s="74"/>
      <c r="BX592" s="74"/>
      <c r="BY592" s="74"/>
      <c r="BZ592" s="74"/>
      <c r="CA592" s="74"/>
      <c r="CB592" s="74"/>
      <c r="CC592" s="74"/>
      <c r="CD592" s="74"/>
      <c r="CE592" s="74"/>
      <c r="CF592" s="74"/>
      <c r="CG592" s="74"/>
      <c r="CH592" s="74"/>
      <c r="CI592" s="74"/>
      <c r="CJ592" s="74"/>
      <c r="CK592" s="74"/>
      <c r="CL592" s="74"/>
      <c r="CM592" s="74"/>
      <c r="CN592" s="74"/>
      <c r="CO592" s="74"/>
      <c r="CP592" s="74"/>
      <c r="CQ592" s="74"/>
      <c r="CR592" s="74"/>
      <c r="CS592" s="74"/>
      <c r="CT592" s="74"/>
      <c r="CU592" s="74"/>
      <c r="CV592" s="74"/>
      <c r="CW592" s="74"/>
      <c r="CX592" s="74"/>
      <c r="CY592" s="74"/>
      <c r="CZ592" s="74"/>
      <c r="DA592" s="74"/>
      <c r="DB592" s="74"/>
      <c r="DC592" s="74"/>
      <c r="DD592" s="74"/>
      <c r="DE592" s="74"/>
      <c r="DF592" s="74"/>
      <c r="DG592" s="74"/>
      <c r="DH592" s="74"/>
      <c r="DI592" s="74"/>
      <c r="DJ592" s="74"/>
      <c r="DK592" s="74"/>
      <c r="DL592" s="74"/>
      <c r="DM592" s="74"/>
      <c r="DN592" s="74"/>
      <c r="DO592" s="74"/>
      <c r="DP592" s="74"/>
      <c r="DQ592" s="74"/>
      <c r="DR592" s="74"/>
      <c r="DS592" s="74"/>
      <c r="DT592" s="74"/>
    </row>
    <row r="593">
      <c r="A593" s="76"/>
      <c r="B593" s="14" t="s">
        <v>448</v>
      </c>
      <c r="C593" s="82" t="s">
        <v>61</v>
      </c>
      <c r="D593" s="82" t="s">
        <v>51</v>
      </c>
      <c r="E593" s="84">
        <v>3.0</v>
      </c>
      <c r="F593" s="71"/>
      <c r="G593" s="71"/>
      <c r="H593" s="85"/>
      <c r="I593" s="85"/>
      <c r="J593" s="73" t="b">
        <v>0</v>
      </c>
      <c r="K593" s="73"/>
      <c r="L593" s="73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  <c r="AL593" s="74"/>
      <c r="AM593" s="74"/>
      <c r="AN593" s="74"/>
      <c r="AO593" s="74"/>
      <c r="AP593" s="74"/>
      <c r="AQ593" s="74"/>
      <c r="AR593" s="74"/>
      <c r="AS593" s="74"/>
      <c r="AT593" s="74"/>
      <c r="AU593" s="74"/>
      <c r="AV593" s="74"/>
      <c r="AW593" s="74"/>
      <c r="AX593" s="74"/>
      <c r="AY593" s="74"/>
      <c r="AZ593" s="74"/>
      <c r="BA593" s="74"/>
      <c r="BB593" s="74"/>
      <c r="BC593" s="74"/>
      <c r="BD593" s="74"/>
      <c r="BE593" s="74"/>
      <c r="BF593" s="74"/>
      <c r="BG593" s="74"/>
      <c r="BH593" s="74"/>
      <c r="BI593" s="74"/>
      <c r="BJ593" s="74"/>
      <c r="BK593" s="74"/>
      <c r="BL593" s="74"/>
      <c r="BM593" s="74"/>
      <c r="BN593" s="74"/>
      <c r="BO593" s="74"/>
      <c r="BP593" s="74"/>
      <c r="BQ593" s="74"/>
      <c r="BR593" s="74"/>
      <c r="BS593" s="74"/>
      <c r="BT593" s="74"/>
      <c r="BU593" s="74"/>
      <c r="BV593" s="74"/>
      <c r="BW593" s="74"/>
      <c r="BX593" s="74"/>
      <c r="BY593" s="74"/>
      <c r="BZ593" s="74"/>
      <c r="CA593" s="74"/>
      <c r="CB593" s="74"/>
      <c r="CC593" s="74"/>
      <c r="CD593" s="74"/>
      <c r="CE593" s="74"/>
      <c r="CF593" s="74"/>
      <c r="CG593" s="74"/>
      <c r="CH593" s="74"/>
      <c r="CI593" s="74"/>
      <c r="CJ593" s="74"/>
      <c r="CK593" s="74"/>
      <c r="CL593" s="74"/>
      <c r="CM593" s="74"/>
      <c r="CN593" s="74"/>
      <c r="CO593" s="74"/>
      <c r="CP593" s="74"/>
      <c r="CQ593" s="74"/>
      <c r="CR593" s="74"/>
      <c r="CS593" s="74"/>
      <c r="CT593" s="74"/>
      <c r="CU593" s="74"/>
      <c r="CV593" s="74"/>
      <c r="CW593" s="74"/>
      <c r="CX593" s="74"/>
      <c r="CY593" s="74"/>
      <c r="CZ593" s="74"/>
      <c r="DA593" s="74"/>
      <c r="DB593" s="74"/>
      <c r="DC593" s="74"/>
      <c r="DD593" s="74"/>
      <c r="DE593" s="74"/>
      <c r="DF593" s="74"/>
      <c r="DG593" s="74"/>
      <c r="DH593" s="74"/>
      <c r="DI593" s="74"/>
      <c r="DJ593" s="74"/>
      <c r="DK593" s="74"/>
      <c r="DL593" s="74"/>
      <c r="DM593" s="74"/>
      <c r="DN593" s="74"/>
      <c r="DO593" s="74"/>
      <c r="DP593" s="74"/>
      <c r="DQ593" s="74"/>
      <c r="DR593" s="74"/>
      <c r="DS593" s="74"/>
      <c r="DT593" s="74"/>
    </row>
    <row r="594">
      <c r="A594" s="76"/>
      <c r="B594" s="86" t="s">
        <v>439</v>
      </c>
      <c r="C594" s="82" t="s">
        <v>61</v>
      </c>
      <c r="D594" s="82" t="s">
        <v>58</v>
      </c>
      <c r="E594" s="84">
        <v>5.0</v>
      </c>
      <c r="F594" s="71"/>
      <c r="G594" s="71"/>
      <c r="H594" s="85"/>
      <c r="I594" s="85"/>
      <c r="J594" s="73" t="b">
        <v>0</v>
      </c>
      <c r="K594" s="73"/>
      <c r="L594" s="73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  <c r="AL594" s="74"/>
      <c r="AM594" s="74"/>
      <c r="AN594" s="74"/>
      <c r="AO594" s="74"/>
      <c r="AP594" s="74"/>
      <c r="AQ594" s="74"/>
      <c r="AR594" s="74"/>
      <c r="AS594" s="74"/>
      <c r="AT594" s="74"/>
      <c r="AU594" s="74"/>
      <c r="AV594" s="74"/>
      <c r="AW594" s="74"/>
      <c r="AX594" s="74"/>
      <c r="AY594" s="74"/>
      <c r="AZ594" s="74"/>
      <c r="BA594" s="74"/>
      <c r="BB594" s="74"/>
      <c r="BC594" s="74"/>
      <c r="BD594" s="74"/>
      <c r="BE594" s="74"/>
      <c r="BF594" s="74"/>
      <c r="BG594" s="74"/>
      <c r="BH594" s="74"/>
      <c r="BI594" s="74"/>
      <c r="BJ594" s="74"/>
      <c r="BK594" s="74"/>
      <c r="BL594" s="74"/>
      <c r="BM594" s="74"/>
      <c r="BN594" s="74"/>
      <c r="BO594" s="74"/>
      <c r="BP594" s="74"/>
      <c r="BQ594" s="74"/>
      <c r="BR594" s="74"/>
      <c r="BS594" s="74"/>
      <c r="BT594" s="74"/>
      <c r="BU594" s="74"/>
      <c r="BV594" s="74"/>
      <c r="BW594" s="74"/>
      <c r="BX594" s="74"/>
      <c r="BY594" s="74"/>
      <c r="BZ594" s="74"/>
      <c r="CA594" s="74"/>
      <c r="CB594" s="74"/>
      <c r="CC594" s="74"/>
      <c r="CD594" s="74"/>
      <c r="CE594" s="74"/>
      <c r="CF594" s="74"/>
      <c r="CG594" s="74"/>
      <c r="CH594" s="74"/>
      <c r="CI594" s="74"/>
      <c r="CJ594" s="74"/>
      <c r="CK594" s="74"/>
      <c r="CL594" s="74"/>
      <c r="CM594" s="74"/>
      <c r="CN594" s="74"/>
      <c r="CO594" s="74"/>
      <c r="CP594" s="74"/>
      <c r="CQ594" s="74"/>
      <c r="CR594" s="74"/>
      <c r="CS594" s="74"/>
      <c r="CT594" s="74"/>
      <c r="CU594" s="74"/>
      <c r="CV594" s="74"/>
      <c r="CW594" s="74"/>
      <c r="CX594" s="74"/>
      <c r="CY594" s="74"/>
      <c r="CZ594" s="74"/>
      <c r="DA594" s="74"/>
      <c r="DB594" s="74"/>
      <c r="DC594" s="74"/>
      <c r="DD594" s="74"/>
      <c r="DE594" s="74"/>
      <c r="DF594" s="74"/>
      <c r="DG594" s="74"/>
      <c r="DH594" s="74"/>
      <c r="DI594" s="74"/>
      <c r="DJ594" s="74"/>
      <c r="DK594" s="74"/>
      <c r="DL594" s="74"/>
      <c r="DM594" s="74"/>
      <c r="DN594" s="74"/>
      <c r="DO594" s="74"/>
      <c r="DP594" s="74"/>
      <c r="DQ594" s="74"/>
      <c r="DR594" s="74"/>
      <c r="DS594" s="74"/>
      <c r="DT594" s="74"/>
    </row>
    <row r="595">
      <c r="A595" s="76"/>
      <c r="B595" s="86" t="s">
        <v>449</v>
      </c>
      <c r="C595" s="82" t="s">
        <v>61</v>
      </c>
      <c r="D595" s="82" t="s">
        <v>58</v>
      </c>
      <c r="E595" s="84">
        <v>5.0</v>
      </c>
      <c r="F595" s="71"/>
      <c r="G595" s="71"/>
      <c r="H595" s="85"/>
      <c r="I595" s="85"/>
      <c r="J595" s="73" t="b">
        <v>0</v>
      </c>
      <c r="K595" s="73"/>
      <c r="L595" s="73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  <c r="AL595" s="74"/>
      <c r="AM595" s="74"/>
      <c r="AN595" s="74"/>
      <c r="AO595" s="74"/>
      <c r="AP595" s="74"/>
      <c r="AQ595" s="74"/>
      <c r="AR595" s="74"/>
      <c r="AS595" s="74"/>
      <c r="AT595" s="74"/>
      <c r="AU595" s="74"/>
      <c r="AV595" s="74"/>
      <c r="AW595" s="74"/>
      <c r="AX595" s="74"/>
      <c r="AY595" s="74"/>
      <c r="AZ595" s="74"/>
      <c r="BA595" s="74"/>
      <c r="BB595" s="74"/>
      <c r="BC595" s="74"/>
      <c r="BD595" s="74"/>
      <c r="BE595" s="74"/>
      <c r="BF595" s="74"/>
      <c r="BG595" s="74"/>
      <c r="BH595" s="74"/>
      <c r="BI595" s="74"/>
      <c r="BJ595" s="74"/>
      <c r="BK595" s="74"/>
      <c r="BL595" s="74"/>
      <c r="BM595" s="74"/>
      <c r="BN595" s="74"/>
      <c r="BO595" s="74"/>
      <c r="BP595" s="74"/>
      <c r="BQ595" s="74"/>
      <c r="BR595" s="74"/>
      <c r="BS595" s="74"/>
      <c r="BT595" s="74"/>
      <c r="BU595" s="74"/>
      <c r="BV595" s="74"/>
      <c r="BW595" s="74"/>
      <c r="BX595" s="74"/>
      <c r="BY595" s="74"/>
      <c r="BZ595" s="74"/>
      <c r="CA595" s="74"/>
      <c r="CB595" s="74"/>
      <c r="CC595" s="74"/>
      <c r="CD595" s="74"/>
      <c r="CE595" s="74"/>
      <c r="CF595" s="74"/>
      <c r="CG595" s="74"/>
      <c r="CH595" s="74"/>
      <c r="CI595" s="74"/>
      <c r="CJ595" s="74"/>
      <c r="CK595" s="74"/>
      <c r="CL595" s="74"/>
      <c r="CM595" s="74"/>
      <c r="CN595" s="74"/>
      <c r="CO595" s="74"/>
      <c r="CP595" s="74"/>
      <c r="CQ595" s="74"/>
      <c r="CR595" s="74"/>
      <c r="CS595" s="74"/>
      <c r="CT595" s="74"/>
      <c r="CU595" s="74"/>
      <c r="CV595" s="74"/>
      <c r="CW595" s="74"/>
      <c r="CX595" s="74"/>
      <c r="CY595" s="74"/>
      <c r="CZ595" s="74"/>
      <c r="DA595" s="74"/>
      <c r="DB595" s="74"/>
      <c r="DC595" s="74"/>
      <c r="DD595" s="74"/>
      <c r="DE595" s="74"/>
      <c r="DF595" s="74"/>
      <c r="DG595" s="74"/>
      <c r="DH595" s="74"/>
      <c r="DI595" s="74"/>
      <c r="DJ595" s="74"/>
      <c r="DK595" s="74"/>
      <c r="DL595" s="74"/>
      <c r="DM595" s="74"/>
      <c r="DN595" s="74"/>
      <c r="DO595" s="74"/>
      <c r="DP595" s="74"/>
      <c r="DQ595" s="74"/>
      <c r="DR595" s="74"/>
      <c r="DS595" s="74"/>
      <c r="DT595" s="74"/>
    </row>
    <row r="596">
      <c r="A596" s="76"/>
      <c r="B596" s="86" t="s">
        <v>450</v>
      </c>
      <c r="C596" s="82" t="s">
        <v>61</v>
      </c>
      <c r="D596" s="82" t="s">
        <v>58</v>
      </c>
      <c r="E596" s="84">
        <v>3.0</v>
      </c>
      <c r="F596" s="71"/>
      <c r="G596" s="71"/>
      <c r="H596" s="85"/>
      <c r="I596" s="85"/>
      <c r="J596" s="73" t="b">
        <v>0</v>
      </c>
      <c r="K596" s="73"/>
      <c r="L596" s="73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  <c r="AL596" s="74"/>
      <c r="AM596" s="74"/>
      <c r="AN596" s="74"/>
      <c r="AO596" s="74"/>
      <c r="AP596" s="74"/>
      <c r="AQ596" s="74"/>
      <c r="AR596" s="74"/>
      <c r="AS596" s="74"/>
      <c r="AT596" s="74"/>
      <c r="AU596" s="74"/>
      <c r="AV596" s="74"/>
      <c r="AW596" s="74"/>
      <c r="AX596" s="74"/>
      <c r="AY596" s="74"/>
      <c r="AZ596" s="74"/>
      <c r="BA596" s="74"/>
      <c r="BB596" s="74"/>
      <c r="BC596" s="74"/>
      <c r="BD596" s="74"/>
      <c r="BE596" s="74"/>
      <c r="BF596" s="74"/>
      <c r="BG596" s="74"/>
      <c r="BH596" s="74"/>
      <c r="BI596" s="74"/>
      <c r="BJ596" s="74"/>
      <c r="BK596" s="74"/>
      <c r="BL596" s="74"/>
      <c r="BM596" s="74"/>
      <c r="BN596" s="74"/>
      <c r="BO596" s="74"/>
      <c r="BP596" s="74"/>
      <c r="BQ596" s="74"/>
      <c r="BR596" s="74"/>
      <c r="BS596" s="74"/>
      <c r="BT596" s="74"/>
      <c r="BU596" s="74"/>
      <c r="BV596" s="74"/>
      <c r="BW596" s="74"/>
      <c r="BX596" s="74"/>
      <c r="BY596" s="74"/>
      <c r="BZ596" s="74"/>
      <c r="CA596" s="74"/>
      <c r="CB596" s="74"/>
      <c r="CC596" s="74"/>
      <c r="CD596" s="74"/>
      <c r="CE596" s="74"/>
      <c r="CF596" s="74"/>
      <c r="CG596" s="74"/>
      <c r="CH596" s="74"/>
      <c r="CI596" s="74"/>
      <c r="CJ596" s="74"/>
      <c r="CK596" s="74"/>
      <c r="CL596" s="74"/>
      <c r="CM596" s="74"/>
      <c r="CN596" s="74"/>
      <c r="CO596" s="74"/>
      <c r="CP596" s="74"/>
      <c r="CQ596" s="74"/>
      <c r="CR596" s="74"/>
      <c r="CS596" s="74"/>
      <c r="CT596" s="74"/>
      <c r="CU596" s="74"/>
      <c r="CV596" s="74"/>
      <c r="CW596" s="74"/>
      <c r="CX596" s="74"/>
      <c r="CY596" s="74"/>
      <c r="CZ596" s="74"/>
      <c r="DA596" s="74"/>
      <c r="DB596" s="74"/>
      <c r="DC596" s="74"/>
      <c r="DD596" s="74"/>
      <c r="DE596" s="74"/>
      <c r="DF596" s="74"/>
      <c r="DG596" s="74"/>
      <c r="DH596" s="74"/>
      <c r="DI596" s="74"/>
      <c r="DJ596" s="74"/>
      <c r="DK596" s="74"/>
      <c r="DL596" s="74"/>
      <c r="DM596" s="74"/>
      <c r="DN596" s="74"/>
      <c r="DO596" s="74"/>
      <c r="DP596" s="74"/>
      <c r="DQ596" s="74"/>
      <c r="DR596" s="74"/>
      <c r="DS596" s="74"/>
      <c r="DT596" s="74"/>
    </row>
    <row r="597">
      <c r="A597" s="76"/>
      <c r="B597" s="86" t="s">
        <v>439</v>
      </c>
      <c r="C597" s="82" t="s">
        <v>61</v>
      </c>
      <c r="D597" s="82" t="s">
        <v>47</v>
      </c>
      <c r="E597" s="84">
        <v>5.0</v>
      </c>
      <c r="F597" s="71"/>
      <c r="G597" s="71"/>
      <c r="H597" s="85"/>
      <c r="I597" s="85"/>
      <c r="J597" s="73" t="b">
        <v>0</v>
      </c>
      <c r="K597" s="73"/>
      <c r="L597" s="73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  <c r="AL597" s="74"/>
      <c r="AM597" s="74"/>
      <c r="AN597" s="74"/>
      <c r="AO597" s="74"/>
      <c r="AP597" s="74"/>
      <c r="AQ597" s="74"/>
      <c r="AR597" s="74"/>
      <c r="AS597" s="74"/>
      <c r="AT597" s="74"/>
      <c r="AU597" s="74"/>
      <c r="AV597" s="74"/>
      <c r="AW597" s="74"/>
      <c r="AX597" s="74"/>
      <c r="AY597" s="74"/>
      <c r="AZ597" s="74"/>
      <c r="BA597" s="74"/>
      <c r="BB597" s="74"/>
      <c r="BC597" s="74"/>
      <c r="BD597" s="74"/>
      <c r="BE597" s="74"/>
      <c r="BF597" s="74"/>
      <c r="BG597" s="74"/>
      <c r="BH597" s="74"/>
      <c r="BI597" s="74"/>
      <c r="BJ597" s="74"/>
      <c r="BK597" s="74"/>
      <c r="BL597" s="74"/>
      <c r="BM597" s="74"/>
      <c r="BN597" s="74"/>
      <c r="BO597" s="74"/>
      <c r="BP597" s="74"/>
      <c r="BQ597" s="74"/>
      <c r="BR597" s="74"/>
      <c r="BS597" s="74"/>
      <c r="BT597" s="74"/>
      <c r="BU597" s="74"/>
      <c r="BV597" s="74"/>
      <c r="BW597" s="74"/>
      <c r="BX597" s="74"/>
      <c r="BY597" s="74"/>
      <c r="BZ597" s="74"/>
      <c r="CA597" s="74"/>
      <c r="CB597" s="74"/>
      <c r="CC597" s="74"/>
      <c r="CD597" s="74"/>
      <c r="CE597" s="74"/>
      <c r="CF597" s="74"/>
      <c r="CG597" s="74"/>
      <c r="CH597" s="74"/>
      <c r="CI597" s="74"/>
      <c r="CJ597" s="74"/>
      <c r="CK597" s="74"/>
      <c r="CL597" s="74"/>
      <c r="CM597" s="74"/>
      <c r="CN597" s="74"/>
      <c r="CO597" s="74"/>
      <c r="CP597" s="74"/>
      <c r="CQ597" s="74"/>
      <c r="CR597" s="74"/>
      <c r="CS597" s="74"/>
      <c r="CT597" s="74"/>
      <c r="CU597" s="74"/>
      <c r="CV597" s="74"/>
      <c r="CW597" s="74"/>
      <c r="CX597" s="74"/>
      <c r="CY597" s="74"/>
      <c r="CZ597" s="74"/>
      <c r="DA597" s="74"/>
      <c r="DB597" s="74"/>
      <c r="DC597" s="74"/>
      <c r="DD597" s="74"/>
      <c r="DE597" s="74"/>
      <c r="DF597" s="74"/>
      <c r="DG597" s="74"/>
      <c r="DH597" s="74"/>
      <c r="DI597" s="74"/>
      <c r="DJ597" s="74"/>
      <c r="DK597" s="74"/>
      <c r="DL597" s="74"/>
      <c r="DM597" s="74"/>
      <c r="DN597" s="74"/>
      <c r="DO597" s="74"/>
      <c r="DP597" s="74"/>
      <c r="DQ597" s="74"/>
      <c r="DR597" s="74"/>
      <c r="DS597" s="74"/>
      <c r="DT597" s="74"/>
    </row>
    <row r="598">
      <c r="A598" s="76"/>
      <c r="B598" s="86" t="s">
        <v>451</v>
      </c>
      <c r="C598" s="82" t="s">
        <v>61</v>
      </c>
      <c r="D598" s="82" t="s">
        <v>47</v>
      </c>
      <c r="E598" s="84">
        <v>4.0</v>
      </c>
      <c r="F598" s="71"/>
      <c r="G598" s="71"/>
      <c r="H598" s="85"/>
      <c r="I598" s="85"/>
      <c r="J598" s="73" t="b">
        <v>0</v>
      </c>
      <c r="K598" s="73"/>
      <c r="L598" s="73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  <c r="AL598" s="74"/>
      <c r="AM598" s="74"/>
      <c r="AN598" s="74"/>
      <c r="AO598" s="74"/>
      <c r="AP598" s="74"/>
      <c r="AQ598" s="74"/>
      <c r="AR598" s="74"/>
      <c r="AS598" s="74"/>
      <c r="AT598" s="74"/>
      <c r="AU598" s="74"/>
      <c r="AV598" s="74"/>
      <c r="AW598" s="74"/>
      <c r="AX598" s="74"/>
      <c r="AY598" s="74"/>
      <c r="AZ598" s="74"/>
      <c r="BA598" s="74"/>
      <c r="BB598" s="74"/>
      <c r="BC598" s="74"/>
      <c r="BD598" s="74"/>
      <c r="BE598" s="74"/>
      <c r="BF598" s="74"/>
      <c r="BG598" s="74"/>
      <c r="BH598" s="74"/>
      <c r="BI598" s="74"/>
      <c r="BJ598" s="74"/>
      <c r="BK598" s="74"/>
      <c r="BL598" s="74"/>
      <c r="BM598" s="74"/>
      <c r="BN598" s="74"/>
      <c r="BO598" s="74"/>
      <c r="BP598" s="74"/>
      <c r="BQ598" s="74"/>
      <c r="BR598" s="74"/>
      <c r="BS598" s="74"/>
      <c r="BT598" s="74"/>
      <c r="BU598" s="74"/>
      <c r="BV598" s="74"/>
      <c r="BW598" s="74"/>
      <c r="BX598" s="74"/>
      <c r="BY598" s="74"/>
      <c r="BZ598" s="74"/>
      <c r="CA598" s="74"/>
      <c r="CB598" s="74"/>
      <c r="CC598" s="74"/>
      <c r="CD598" s="74"/>
      <c r="CE598" s="74"/>
      <c r="CF598" s="74"/>
      <c r="CG598" s="74"/>
      <c r="CH598" s="74"/>
      <c r="CI598" s="74"/>
      <c r="CJ598" s="74"/>
      <c r="CK598" s="74"/>
      <c r="CL598" s="74"/>
      <c r="CM598" s="74"/>
      <c r="CN598" s="74"/>
      <c r="CO598" s="74"/>
      <c r="CP598" s="74"/>
      <c r="CQ598" s="74"/>
      <c r="CR598" s="74"/>
      <c r="CS598" s="74"/>
      <c r="CT598" s="74"/>
      <c r="CU598" s="74"/>
      <c r="CV598" s="74"/>
      <c r="CW598" s="74"/>
      <c r="CX598" s="74"/>
      <c r="CY598" s="74"/>
      <c r="CZ598" s="74"/>
      <c r="DA598" s="74"/>
      <c r="DB598" s="74"/>
      <c r="DC598" s="74"/>
      <c r="DD598" s="74"/>
      <c r="DE598" s="74"/>
      <c r="DF598" s="74"/>
      <c r="DG598" s="74"/>
      <c r="DH598" s="74"/>
      <c r="DI598" s="74"/>
      <c r="DJ598" s="74"/>
      <c r="DK598" s="74"/>
      <c r="DL598" s="74"/>
      <c r="DM598" s="74"/>
      <c r="DN598" s="74"/>
      <c r="DO598" s="74"/>
      <c r="DP598" s="74"/>
      <c r="DQ598" s="74"/>
      <c r="DR598" s="74"/>
      <c r="DS598" s="74"/>
      <c r="DT598" s="74"/>
    </row>
    <row r="599">
      <c r="A599" s="76"/>
      <c r="B599" s="86" t="s">
        <v>435</v>
      </c>
      <c r="C599" s="82" t="s">
        <v>61</v>
      </c>
      <c r="D599" s="82" t="s">
        <v>57</v>
      </c>
      <c r="E599" s="84">
        <v>8.0</v>
      </c>
      <c r="F599" s="71"/>
      <c r="G599" s="71"/>
      <c r="H599" s="85"/>
      <c r="I599" s="85"/>
      <c r="J599" s="73" t="b">
        <v>0</v>
      </c>
      <c r="K599" s="73"/>
      <c r="L599" s="73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  <c r="AL599" s="74"/>
      <c r="AM599" s="74"/>
      <c r="AN599" s="74"/>
      <c r="AO599" s="74"/>
      <c r="AP599" s="74"/>
      <c r="AQ599" s="74"/>
      <c r="AR599" s="74"/>
      <c r="AS599" s="74"/>
      <c r="AT599" s="74"/>
      <c r="AU599" s="74"/>
      <c r="AV599" s="74"/>
      <c r="AW599" s="74"/>
      <c r="AX599" s="74"/>
      <c r="AY599" s="74"/>
      <c r="AZ599" s="74"/>
      <c r="BA599" s="74"/>
      <c r="BB599" s="74"/>
      <c r="BC599" s="74"/>
      <c r="BD599" s="74"/>
      <c r="BE599" s="74"/>
      <c r="BF599" s="74"/>
      <c r="BG599" s="74"/>
      <c r="BH599" s="74"/>
      <c r="BI599" s="74"/>
      <c r="BJ599" s="74"/>
      <c r="BK599" s="74"/>
      <c r="BL599" s="74"/>
      <c r="BM599" s="74"/>
      <c r="BN599" s="74"/>
      <c r="BO599" s="74"/>
      <c r="BP599" s="74"/>
      <c r="BQ599" s="74"/>
      <c r="BR599" s="74"/>
      <c r="BS599" s="74"/>
      <c r="BT599" s="74"/>
      <c r="BU599" s="74"/>
      <c r="BV599" s="74"/>
      <c r="BW599" s="74"/>
      <c r="BX599" s="74"/>
      <c r="BY599" s="74"/>
      <c r="BZ599" s="74"/>
      <c r="CA599" s="74"/>
      <c r="CB599" s="74"/>
      <c r="CC599" s="74"/>
      <c r="CD599" s="74"/>
      <c r="CE599" s="74"/>
      <c r="CF599" s="74"/>
      <c r="CG599" s="74"/>
      <c r="CH599" s="74"/>
      <c r="CI599" s="74"/>
      <c r="CJ599" s="74"/>
      <c r="CK599" s="74"/>
      <c r="CL599" s="74"/>
      <c r="CM599" s="74"/>
      <c r="CN599" s="74"/>
      <c r="CO599" s="74"/>
      <c r="CP599" s="74"/>
      <c r="CQ599" s="74"/>
      <c r="CR599" s="74"/>
      <c r="CS599" s="74"/>
      <c r="CT599" s="74"/>
      <c r="CU599" s="74"/>
      <c r="CV599" s="74"/>
      <c r="CW599" s="74"/>
      <c r="CX599" s="74"/>
      <c r="CY599" s="74"/>
      <c r="CZ599" s="74"/>
      <c r="DA599" s="74"/>
      <c r="DB599" s="74"/>
      <c r="DC599" s="74"/>
      <c r="DD599" s="74"/>
      <c r="DE599" s="74"/>
      <c r="DF599" s="74"/>
      <c r="DG599" s="74"/>
      <c r="DH599" s="74"/>
      <c r="DI599" s="74"/>
      <c r="DJ599" s="74"/>
      <c r="DK599" s="74"/>
      <c r="DL599" s="74"/>
      <c r="DM599" s="74"/>
      <c r="DN599" s="74"/>
      <c r="DO599" s="74"/>
      <c r="DP599" s="74"/>
      <c r="DQ599" s="74"/>
      <c r="DR599" s="74"/>
      <c r="DS599" s="74"/>
      <c r="DT599" s="74"/>
    </row>
    <row r="600">
      <c r="A600" s="76"/>
      <c r="B600" s="86" t="s">
        <v>452</v>
      </c>
      <c r="C600" s="82" t="s">
        <v>61</v>
      </c>
      <c r="D600" s="82" t="s">
        <v>57</v>
      </c>
      <c r="E600" s="84">
        <v>8.0</v>
      </c>
      <c r="F600" s="71"/>
      <c r="G600" s="71"/>
      <c r="H600" s="85"/>
      <c r="I600" s="85"/>
      <c r="J600" s="73" t="b">
        <v>0</v>
      </c>
      <c r="K600" s="73"/>
      <c r="L600" s="73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  <c r="AL600" s="74"/>
      <c r="AM600" s="74"/>
      <c r="AN600" s="74"/>
      <c r="AO600" s="74"/>
      <c r="AP600" s="74"/>
      <c r="AQ600" s="74"/>
      <c r="AR600" s="74"/>
      <c r="AS600" s="74"/>
      <c r="AT600" s="74"/>
      <c r="AU600" s="74"/>
      <c r="AV600" s="74"/>
      <c r="AW600" s="74"/>
      <c r="AX600" s="74"/>
      <c r="AY600" s="74"/>
      <c r="AZ600" s="74"/>
      <c r="BA600" s="74"/>
      <c r="BB600" s="74"/>
      <c r="BC600" s="74"/>
      <c r="BD600" s="74"/>
      <c r="BE600" s="74"/>
      <c r="BF600" s="74"/>
      <c r="BG600" s="74"/>
      <c r="BH600" s="74"/>
      <c r="BI600" s="74"/>
      <c r="BJ600" s="74"/>
      <c r="BK600" s="74"/>
      <c r="BL600" s="74"/>
      <c r="BM600" s="74"/>
      <c r="BN600" s="74"/>
      <c r="BO600" s="74"/>
      <c r="BP600" s="74"/>
      <c r="BQ600" s="74"/>
      <c r="BR600" s="74"/>
      <c r="BS600" s="74"/>
      <c r="BT600" s="74"/>
      <c r="BU600" s="74"/>
      <c r="BV600" s="74"/>
      <c r="BW600" s="74"/>
      <c r="BX600" s="74"/>
      <c r="BY600" s="74"/>
      <c r="BZ600" s="74"/>
      <c r="CA600" s="74"/>
      <c r="CB600" s="74"/>
      <c r="CC600" s="74"/>
      <c r="CD600" s="74"/>
      <c r="CE600" s="74"/>
      <c r="CF600" s="74"/>
      <c r="CG600" s="74"/>
      <c r="CH600" s="74"/>
      <c r="CI600" s="74"/>
      <c r="CJ600" s="74"/>
      <c r="CK600" s="74"/>
      <c r="CL600" s="74"/>
      <c r="CM600" s="74"/>
      <c r="CN600" s="74"/>
      <c r="CO600" s="74"/>
      <c r="CP600" s="74"/>
      <c r="CQ600" s="74"/>
      <c r="CR600" s="74"/>
      <c r="CS600" s="74"/>
      <c r="CT600" s="74"/>
      <c r="CU600" s="74"/>
      <c r="CV600" s="74"/>
      <c r="CW600" s="74"/>
      <c r="CX600" s="74"/>
      <c r="CY600" s="74"/>
      <c r="CZ600" s="74"/>
      <c r="DA600" s="74"/>
      <c r="DB600" s="74"/>
      <c r="DC600" s="74"/>
      <c r="DD600" s="74"/>
      <c r="DE600" s="74"/>
      <c r="DF600" s="74"/>
      <c r="DG600" s="74"/>
      <c r="DH600" s="74"/>
      <c r="DI600" s="74"/>
      <c r="DJ600" s="74"/>
      <c r="DK600" s="74"/>
      <c r="DL600" s="74"/>
      <c r="DM600" s="74"/>
      <c r="DN600" s="74"/>
      <c r="DO600" s="74"/>
      <c r="DP600" s="74"/>
      <c r="DQ600" s="74"/>
      <c r="DR600" s="74"/>
      <c r="DS600" s="74"/>
      <c r="DT600" s="74"/>
    </row>
    <row r="601">
      <c r="A601" s="76"/>
      <c r="B601" s="86" t="s">
        <v>453</v>
      </c>
      <c r="C601" s="82" t="s">
        <v>61</v>
      </c>
      <c r="D601" s="82" t="s">
        <v>57</v>
      </c>
      <c r="E601" s="84">
        <v>4.0</v>
      </c>
      <c r="F601" s="71"/>
      <c r="G601" s="71"/>
      <c r="H601" s="85"/>
      <c r="I601" s="85"/>
      <c r="J601" s="73" t="b">
        <v>0</v>
      </c>
      <c r="K601" s="73"/>
      <c r="L601" s="73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74"/>
      <c r="BL601" s="74"/>
      <c r="BM601" s="74"/>
      <c r="BN601" s="74"/>
      <c r="BO601" s="74"/>
      <c r="BP601" s="74"/>
      <c r="BQ601" s="74"/>
      <c r="BR601" s="74"/>
      <c r="BS601" s="74"/>
      <c r="BT601" s="74"/>
      <c r="BU601" s="74"/>
      <c r="BV601" s="74"/>
      <c r="BW601" s="74"/>
      <c r="BX601" s="74"/>
      <c r="BY601" s="74"/>
      <c r="BZ601" s="74"/>
      <c r="CA601" s="74"/>
      <c r="CB601" s="74"/>
      <c r="CC601" s="74"/>
      <c r="CD601" s="74"/>
      <c r="CE601" s="74"/>
      <c r="CF601" s="74"/>
      <c r="CG601" s="74"/>
      <c r="CH601" s="74"/>
      <c r="CI601" s="74"/>
      <c r="CJ601" s="74"/>
      <c r="CK601" s="74"/>
      <c r="CL601" s="74"/>
      <c r="CM601" s="74"/>
      <c r="CN601" s="74"/>
      <c r="CO601" s="74"/>
      <c r="CP601" s="74"/>
      <c r="CQ601" s="74"/>
      <c r="CR601" s="74"/>
      <c r="CS601" s="74"/>
      <c r="CT601" s="74"/>
      <c r="CU601" s="74"/>
      <c r="CV601" s="74"/>
      <c r="CW601" s="74"/>
      <c r="CX601" s="74"/>
      <c r="CY601" s="74"/>
      <c r="CZ601" s="74"/>
      <c r="DA601" s="74"/>
      <c r="DB601" s="74"/>
      <c r="DC601" s="74"/>
      <c r="DD601" s="74"/>
      <c r="DE601" s="74"/>
      <c r="DF601" s="74"/>
      <c r="DG601" s="74"/>
      <c r="DH601" s="74"/>
      <c r="DI601" s="74"/>
      <c r="DJ601" s="74"/>
      <c r="DK601" s="74"/>
      <c r="DL601" s="74"/>
      <c r="DM601" s="74"/>
      <c r="DN601" s="74"/>
      <c r="DO601" s="74"/>
      <c r="DP601" s="74"/>
      <c r="DQ601" s="74"/>
      <c r="DR601" s="74"/>
      <c r="DS601" s="74"/>
      <c r="DT601" s="74"/>
    </row>
    <row r="602">
      <c r="A602" s="76"/>
      <c r="B602" s="86" t="s">
        <v>437</v>
      </c>
      <c r="C602" s="82" t="s">
        <v>61</v>
      </c>
      <c r="D602" s="82" t="s">
        <v>145</v>
      </c>
      <c r="E602" s="84">
        <v>3.0</v>
      </c>
      <c r="F602" s="71"/>
      <c r="G602" s="71"/>
      <c r="H602" s="85"/>
      <c r="I602" s="85"/>
      <c r="J602" s="73" t="b">
        <v>0</v>
      </c>
      <c r="K602" s="73"/>
      <c r="L602" s="73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  <c r="AZ602" s="74"/>
      <c r="BA602" s="74"/>
      <c r="BB602" s="74"/>
      <c r="BC602" s="74"/>
      <c r="BD602" s="74"/>
      <c r="BE602" s="74"/>
      <c r="BF602" s="74"/>
      <c r="BG602" s="74"/>
      <c r="BH602" s="74"/>
      <c r="BI602" s="74"/>
      <c r="BJ602" s="74"/>
      <c r="BK602" s="74"/>
      <c r="BL602" s="74"/>
      <c r="BM602" s="74"/>
      <c r="BN602" s="74"/>
      <c r="BO602" s="74"/>
      <c r="BP602" s="74"/>
      <c r="BQ602" s="74"/>
      <c r="BR602" s="74"/>
      <c r="BS602" s="74"/>
      <c r="BT602" s="74"/>
      <c r="BU602" s="74"/>
      <c r="BV602" s="74"/>
      <c r="BW602" s="74"/>
      <c r="BX602" s="74"/>
      <c r="BY602" s="74"/>
      <c r="BZ602" s="74"/>
      <c r="CA602" s="74"/>
      <c r="CB602" s="74"/>
      <c r="CC602" s="74"/>
      <c r="CD602" s="74"/>
      <c r="CE602" s="74"/>
      <c r="CF602" s="74"/>
      <c r="CG602" s="74"/>
      <c r="CH602" s="74"/>
      <c r="CI602" s="74"/>
      <c r="CJ602" s="74"/>
      <c r="CK602" s="74"/>
      <c r="CL602" s="74"/>
      <c r="CM602" s="74"/>
      <c r="CN602" s="74"/>
      <c r="CO602" s="74"/>
      <c r="CP602" s="74"/>
      <c r="CQ602" s="74"/>
      <c r="CR602" s="74"/>
      <c r="CS602" s="74"/>
      <c r="CT602" s="74"/>
      <c r="CU602" s="74"/>
      <c r="CV602" s="74"/>
      <c r="CW602" s="74"/>
      <c r="CX602" s="74"/>
      <c r="CY602" s="74"/>
      <c r="CZ602" s="74"/>
      <c r="DA602" s="74"/>
      <c r="DB602" s="74"/>
      <c r="DC602" s="74"/>
      <c r="DD602" s="74"/>
      <c r="DE602" s="74"/>
      <c r="DF602" s="74"/>
      <c r="DG602" s="74"/>
      <c r="DH602" s="74"/>
      <c r="DI602" s="74"/>
      <c r="DJ602" s="74"/>
      <c r="DK602" s="74"/>
      <c r="DL602" s="74"/>
      <c r="DM602" s="74"/>
      <c r="DN602" s="74"/>
      <c r="DO602" s="74"/>
      <c r="DP602" s="74"/>
      <c r="DQ602" s="74"/>
      <c r="DR602" s="74"/>
      <c r="DS602" s="74"/>
      <c r="DT602" s="74"/>
    </row>
    <row r="603">
      <c r="A603" s="76"/>
      <c r="B603" s="86" t="s">
        <v>454</v>
      </c>
      <c r="C603" s="82" t="s">
        <v>61</v>
      </c>
      <c r="D603" s="82" t="s">
        <v>145</v>
      </c>
      <c r="E603" s="84">
        <v>5.0</v>
      </c>
      <c r="F603" s="71"/>
      <c r="G603" s="71"/>
      <c r="H603" s="85"/>
      <c r="I603" s="85"/>
      <c r="J603" s="73" t="b">
        <v>0</v>
      </c>
      <c r="K603" s="73"/>
      <c r="L603" s="73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  <c r="AL603" s="74"/>
      <c r="AM603" s="74"/>
      <c r="AN603" s="74"/>
      <c r="AO603" s="74"/>
      <c r="AP603" s="74"/>
      <c r="AQ603" s="74"/>
      <c r="AR603" s="74"/>
      <c r="AS603" s="74"/>
      <c r="AT603" s="74"/>
      <c r="AU603" s="74"/>
      <c r="AV603" s="74"/>
      <c r="AW603" s="74"/>
      <c r="AX603" s="74"/>
      <c r="AY603" s="74"/>
      <c r="AZ603" s="74"/>
      <c r="BA603" s="74"/>
      <c r="BB603" s="74"/>
      <c r="BC603" s="74"/>
      <c r="BD603" s="74"/>
      <c r="BE603" s="74"/>
      <c r="BF603" s="74"/>
      <c r="BG603" s="74"/>
      <c r="BH603" s="74"/>
      <c r="BI603" s="74"/>
      <c r="BJ603" s="74"/>
      <c r="BK603" s="74"/>
      <c r="BL603" s="74"/>
      <c r="BM603" s="74"/>
      <c r="BN603" s="74"/>
      <c r="BO603" s="74"/>
      <c r="BP603" s="74"/>
      <c r="BQ603" s="74"/>
      <c r="BR603" s="74"/>
      <c r="BS603" s="74"/>
      <c r="BT603" s="74"/>
      <c r="BU603" s="74"/>
      <c r="BV603" s="74"/>
      <c r="BW603" s="74"/>
      <c r="BX603" s="74"/>
      <c r="BY603" s="74"/>
      <c r="BZ603" s="74"/>
      <c r="CA603" s="74"/>
      <c r="CB603" s="74"/>
      <c r="CC603" s="74"/>
      <c r="CD603" s="74"/>
      <c r="CE603" s="74"/>
      <c r="CF603" s="74"/>
      <c r="CG603" s="74"/>
      <c r="CH603" s="74"/>
      <c r="CI603" s="74"/>
      <c r="CJ603" s="74"/>
      <c r="CK603" s="74"/>
      <c r="CL603" s="74"/>
      <c r="CM603" s="74"/>
      <c r="CN603" s="74"/>
      <c r="CO603" s="74"/>
      <c r="CP603" s="74"/>
      <c r="CQ603" s="74"/>
      <c r="CR603" s="74"/>
      <c r="CS603" s="74"/>
      <c r="CT603" s="74"/>
      <c r="CU603" s="74"/>
      <c r="CV603" s="74"/>
      <c r="CW603" s="74"/>
      <c r="CX603" s="74"/>
      <c r="CY603" s="74"/>
      <c r="CZ603" s="74"/>
      <c r="DA603" s="74"/>
      <c r="DB603" s="74"/>
      <c r="DC603" s="74"/>
      <c r="DD603" s="74"/>
      <c r="DE603" s="74"/>
      <c r="DF603" s="74"/>
      <c r="DG603" s="74"/>
      <c r="DH603" s="74"/>
      <c r="DI603" s="74"/>
      <c r="DJ603" s="74"/>
      <c r="DK603" s="74"/>
      <c r="DL603" s="74"/>
      <c r="DM603" s="74"/>
      <c r="DN603" s="74"/>
      <c r="DO603" s="74"/>
      <c r="DP603" s="74"/>
      <c r="DQ603" s="74"/>
      <c r="DR603" s="74"/>
      <c r="DS603" s="74"/>
      <c r="DT603" s="74"/>
    </row>
    <row r="604">
      <c r="A604" s="76"/>
      <c r="B604" s="86" t="s">
        <v>455</v>
      </c>
      <c r="C604" s="82" t="s">
        <v>61</v>
      </c>
      <c r="D604" s="82" t="s">
        <v>119</v>
      </c>
      <c r="E604" s="84">
        <v>5.0</v>
      </c>
      <c r="F604" s="71"/>
      <c r="G604" s="71"/>
      <c r="H604" s="85"/>
      <c r="I604" s="85"/>
      <c r="J604" s="73" t="b">
        <v>0</v>
      </c>
      <c r="K604" s="73"/>
      <c r="L604" s="73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  <c r="AL604" s="74"/>
      <c r="AM604" s="74"/>
      <c r="AN604" s="74"/>
      <c r="AO604" s="74"/>
      <c r="AP604" s="74"/>
      <c r="AQ604" s="74"/>
      <c r="AR604" s="74"/>
      <c r="AS604" s="74"/>
      <c r="AT604" s="74"/>
      <c r="AU604" s="74"/>
      <c r="AV604" s="74"/>
      <c r="AW604" s="74"/>
      <c r="AX604" s="74"/>
      <c r="AY604" s="74"/>
      <c r="AZ604" s="74"/>
      <c r="BA604" s="74"/>
      <c r="BB604" s="74"/>
      <c r="BC604" s="74"/>
      <c r="BD604" s="74"/>
      <c r="BE604" s="74"/>
      <c r="BF604" s="74"/>
      <c r="BG604" s="74"/>
      <c r="BH604" s="74"/>
      <c r="BI604" s="74"/>
      <c r="BJ604" s="74"/>
      <c r="BK604" s="74"/>
      <c r="BL604" s="74"/>
      <c r="BM604" s="74"/>
      <c r="BN604" s="74"/>
      <c r="BO604" s="74"/>
      <c r="BP604" s="74"/>
      <c r="BQ604" s="74"/>
      <c r="BR604" s="74"/>
      <c r="BS604" s="74"/>
      <c r="BT604" s="74"/>
      <c r="BU604" s="74"/>
      <c r="BV604" s="74"/>
      <c r="BW604" s="74"/>
      <c r="BX604" s="74"/>
      <c r="BY604" s="74"/>
      <c r="BZ604" s="74"/>
      <c r="CA604" s="74"/>
      <c r="CB604" s="74"/>
      <c r="CC604" s="74"/>
      <c r="CD604" s="74"/>
      <c r="CE604" s="74"/>
      <c r="CF604" s="74"/>
      <c r="CG604" s="74"/>
      <c r="CH604" s="74"/>
      <c r="CI604" s="74"/>
      <c r="CJ604" s="74"/>
      <c r="CK604" s="74"/>
      <c r="CL604" s="74"/>
      <c r="CM604" s="74"/>
      <c r="CN604" s="74"/>
      <c r="CO604" s="74"/>
      <c r="CP604" s="74"/>
      <c r="CQ604" s="74"/>
      <c r="CR604" s="74"/>
      <c r="CS604" s="74"/>
      <c r="CT604" s="74"/>
      <c r="CU604" s="74"/>
      <c r="CV604" s="74"/>
      <c r="CW604" s="74"/>
      <c r="CX604" s="74"/>
      <c r="CY604" s="74"/>
      <c r="CZ604" s="74"/>
      <c r="DA604" s="74"/>
      <c r="DB604" s="74"/>
      <c r="DC604" s="74"/>
      <c r="DD604" s="74"/>
      <c r="DE604" s="74"/>
      <c r="DF604" s="74"/>
      <c r="DG604" s="74"/>
      <c r="DH604" s="74"/>
      <c r="DI604" s="74"/>
      <c r="DJ604" s="74"/>
      <c r="DK604" s="74"/>
      <c r="DL604" s="74"/>
      <c r="DM604" s="74"/>
      <c r="DN604" s="74"/>
      <c r="DO604" s="74"/>
      <c r="DP604" s="74"/>
      <c r="DQ604" s="74"/>
      <c r="DR604" s="74"/>
      <c r="DS604" s="74"/>
      <c r="DT604" s="74"/>
    </row>
    <row r="605">
      <c r="A605" s="76"/>
      <c r="B605" s="86" t="s">
        <v>455</v>
      </c>
      <c r="C605" s="82" t="s">
        <v>61</v>
      </c>
      <c r="D605" s="82" t="s">
        <v>111</v>
      </c>
      <c r="E605" s="84">
        <v>5.0</v>
      </c>
      <c r="F605" s="71"/>
      <c r="G605" s="71"/>
      <c r="H605" s="85"/>
      <c r="I605" s="85"/>
      <c r="J605" s="73" t="b">
        <v>0</v>
      </c>
      <c r="K605" s="73"/>
      <c r="L605" s="73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  <c r="AL605" s="74"/>
      <c r="AM605" s="74"/>
      <c r="AN605" s="74"/>
      <c r="AO605" s="74"/>
      <c r="AP605" s="74"/>
      <c r="AQ605" s="74"/>
      <c r="AR605" s="74"/>
      <c r="AS605" s="74"/>
      <c r="AT605" s="74"/>
      <c r="AU605" s="74"/>
      <c r="AV605" s="74"/>
      <c r="AW605" s="74"/>
      <c r="AX605" s="74"/>
      <c r="AY605" s="74"/>
      <c r="AZ605" s="74"/>
      <c r="BA605" s="74"/>
      <c r="BB605" s="74"/>
      <c r="BC605" s="74"/>
      <c r="BD605" s="74"/>
      <c r="BE605" s="74"/>
      <c r="BF605" s="74"/>
      <c r="BG605" s="74"/>
      <c r="BH605" s="74"/>
      <c r="BI605" s="74"/>
      <c r="BJ605" s="74"/>
      <c r="BK605" s="74"/>
      <c r="BL605" s="74"/>
      <c r="BM605" s="74"/>
      <c r="BN605" s="74"/>
      <c r="BO605" s="74"/>
      <c r="BP605" s="74"/>
      <c r="BQ605" s="74"/>
      <c r="BR605" s="74"/>
      <c r="BS605" s="74"/>
      <c r="BT605" s="74"/>
      <c r="BU605" s="74"/>
      <c r="BV605" s="74"/>
      <c r="BW605" s="74"/>
      <c r="BX605" s="74"/>
      <c r="BY605" s="74"/>
      <c r="BZ605" s="74"/>
      <c r="CA605" s="74"/>
      <c r="CB605" s="74"/>
      <c r="CC605" s="74"/>
      <c r="CD605" s="74"/>
      <c r="CE605" s="74"/>
      <c r="CF605" s="74"/>
      <c r="CG605" s="74"/>
      <c r="CH605" s="74"/>
      <c r="CI605" s="74"/>
      <c r="CJ605" s="74"/>
      <c r="CK605" s="74"/>
      <c r="CL605" s="74"/>
      <c r="CM605" s="74"/>
      <c r="CN605" s="74"/>
      <c r="CO605" s="74"/>
      <c r="CP605" s="74"/>
      <c r="CQ605" s="74"/>
      <c r="CR605" s="74"/>
      <c r="CS605" s="74"/>
      <c r="CT605" s="74"/>
      <c r="CU605" s="74"/>
      <c r="CV605" s="74"/>
      <c r="CW605" s="74"/>
      <c r="CX605" s="74"/>
      <c r="CY605" s="74"/>
      <c r="CZ605" s="74"/>
      <c r="DA605" s="74"/>
      <c r="DB605" s="74"/>
      <c r="DC605" s="74"/>
      <c r="DD605" s="74"/>
      <c r="DE605" s="74"/>
      <c r="DF605" s="74"/>
      <c r="DG605" s="74"/>
      <c r="DH605" s="74"/>
      <c r="DI605" s="74"/>
      <c r="DJ605" s="74"/>
      <c r="DK605" s="74"/>
      <c r="DL605" s="74"/>
      <c r="DM605" s="74"/>
      <c r="DN605" s="74"/>
      <c r="DO605" s="74"/>
      <c r="DP605" s="74"/>
      <c r="DQ605" s="74"/>
      <c r="DR605" s="74"/>
      <c r="DS605" s="74"/>
      <c r="DT605" s="74"/>
    </row>
    <row r="606">
      <c r="A606" s="76"/>
      <c r="B606" s="86" t="s">
        <v>443</v>
      </c>
      <c r="C606" s="82" t="s">
        <v>61</v>
      </c>
      <c r="D606" s="82" t="s">
        <v>111</v>
      </c>
      <c r="E606" s="84">
        <v>5.0</v>
      </c>
      <c r="F606" s="71"/>
      <c r="G606" s="71"/>
      <c r="H606" s="85"/>
      <c r="I606" s="85"/>
      <c r="J606" s="73" t="b">
        <v>0</v>
      </c>
      <c r="K606" s="73"/>
      <c r="L606" s="73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  <c r="AL606" s="74"/>
      <c r="AM606" s="74"/>
      <c r="AN606" s="74"/>
      <c r="AO606" s="74"/>
      <c r="AP606" s="74"/>
      <c r="AQ606" s="74"/>
      <c r="AR606" s="74"/>
      <c r="AS606" s="74"/>
      <c r="AT606" s="74"/>
      <c r="AU606" s="74"/>
      <c r="AV606" s="74"/>
      <c r="AW606" s="74"/>
      <c r="AX606" s="74"/>
      <c r="AY606" s="74"/>
      <c r="AZ606" s="74"/>
      <c r="BA606" s="74"/>
      <c r="BB606" s="74"/>
      <c r="BC606" s="74"/>
      <c r="BD606" s="74"/>
      <c r="BE606" s="74"/>
      <c r="BF606" s="74"/>
      <c r="BG606" s="74"/>
      <c r="BH606" s="74"/>
      <c r="BI606" s="74"/>
      <c r="BJ606" s="74"/>
      <c r="BK606" s="74"/>
      <c r="BL606" s="74"/>
      <c r="BM606" s="74"/>
      <c r="BN606" s="74"/>
      <c r="BO606" s="74"/>
      <c r="BP606" s="74"/>
      <c r="BQ606" s="74"/>
      <c r="BR606" s="74"/>
      <c r="BS606" s="74"/>
      <c r="BT606" s="74"/>
      <c r="BU606" s="74"/>
      <c r="BV606" s="74"/>
      <c r="BW606" s="74"/>
      <c r="BX606" s="74"/>
      <c r="BY606" s="74"/>
      <c r="BZ606" s="74"/>
      <c r="CA606" s="74"/>
      <c r="CB606" s="74"/>
      <c r="CC606" s="74"/>
      <c r="CD606" s="74"/>
      <c r="CE606" s="74"/>
      <c r="CF606" s="74"/>
      <c r="CG606" s="74"/>
      <c r="CH606" s="74"/>
      <c r="CI606" s="74"/>
      <c r="CJ606" s="74"/>
      <c r="CK606" s="74"/>
      <c r="CL606" s="74"/>
      <c r="CM606" s="74"/>
      <c r="CN606" s="74"/>
      <c r="CO606" s="74"/>
      <c r="CP606" s="74"/>
      <c r="CQ606" s="74"/>
      <c r="CR606" s="74"/>
      <c r="CS606" s="74"/>
      <c r="CT606" s="74"/>
      <c r="CU606" s="74"/>
      <c r="CV606" s="74"/>
      <c r="CW606" s="74"/>
      <c r="CX606" s="74"/>
      <c r="CY606" s="74"/>
      <c r="CZ606" s="74"/>
      <c r="DA606" s="74"/>
      <c r="DB606" s="74"/>
      <c r="DC606" s="74"/>
      <c r="DD606" s="74"/>
      <c r="DE606" s="74"/>
      <c r="DF606" s="74"/>
      <c r="DG606" s="74"/>
      <c r="DH606" s="74"/>
      <c r="DI606" s="74"/>
      <c r="DJ606" s="74"/>
      <c r="DK606" s="74"/>
      <c r="DL606" s="74"/>
      <c r="DM606" s="74"/>
      <c r="DN606" s="74"/>
      <c r="DO606" s="74"/>
      <c r="DP606" s="74"/>
      <c r="DQ606" s="74"/>
      <c r="DR606" s="74"/>
      <c r="DS606" s="74"/>
      <c r="DT606" s="74"/>
    </row>
    <row r="607">
      <c r="A607" s="76"/>
      <c r="B607" s="86" t="s">
        <v>439</v>
      </c>
      <c r="C607" s="82" t="s">
        <v>61</v>
      </c>
      <c r="D607" s="82" t="s">
        <v>131</v>
      </c>
      <c r="E607" s="84">
        <v>5.0</v>
      </c>
      <c r="F607" s="71"/>
      <c r="G607" s="71"/>
      <c r="H607" s="85"/>
      <c r="I607" s="85"/>
      <c r="J607" s="73" t="b">
        <v>0</v>
      </c>
      <c r="K607" s="73"/>
      <c r="L607" s="73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  <c r="AL607" s="74"/>
      <c r="AM607" s="74"/>
      <c r="AN607" s="74"/>
      <c r="AO607" s="74"/>
      <c r="AP607" s="74"/>
      <c r="AQ607" s="74"/>
      <c r="AR607" s="74"/>
      <c r="AS607" s="74"/>
      <c r="AT607" s="74"/>
      <c r="AU607" s="74"/>
      <c r="AV607" s="74"/>
      <c r="AW607" s="74"/>
      <c r="AX607" s="74"/>
      <c r="AY607" s="74"/>
      <c r="AZ607" s="74"/>
      <c r="BA607" s="74"/>
      <c r="BB607" s="74"/>
      <c r="BC607" s="74"/>
      <c r="BD607" s="74"/>
      <c r="BE607" s="74"/>
      <c r="BF607" s="74"/>
      <c r="BG607" s="74"/>
      <c r="BH607" s="74"/>
      <c r="BI607" s="74"/>
      <c r="BJ607" s="74"/>
      <c r="BK607" s="74"/>
      <c r="BL607" s="74"/>
      <c r="BM607" s="74"/>
      <c r="BN607" s="74"/>
      <c r="BO607" s="74"/>
      <c r="BP607" s="74"/>
      <c r="BQ607" s="74"/>
      <c r="BR607" s="74"/>
      <c r="BS607" s="74"/>
      <c r="BT607" s="74"/>
      <c r="BU607" s="74"/>
      <c r="BV607" s="74"/>
      <c r="BW607" s="74"/>
      <c r="BX607" s="74"/>
      <c r="BY607" s="74"/>
      <c r="BZ607" s="74"/>
      <c r="CA607" s="74"/>
      <c r="CB607" s="74"/>
      <c r="CC607" s="74"/>
      <c r="CD607" s="74"/>
      <c r="CE607" s="74"/>
      <c r="CF607" s="74"/>
      <c r="CG607" s="74"/>
      <c r="CH607" s="74"/>
      <c r="CI607" s="74"/>
      <c r="CJ607" s="74"/>
      <c r="CK607" s="74"/>
      <c r="CL607" s="74"/>
      <c r="CM607" s="74"/>
      <c r="CN607" s="74"/>
      <c r="CO607" s="74"/>
      <c r="CP607" s="74"/>
      <c r="CQ607" s="74"/>
      <c r="CR607" s="74"/>
      <c r="CS607" s="74"/>
      <c r="CT607" s="74"/>
      <c r="CU607" s="74"/>
      <c r="CV607" s="74"/>
      <c r="CW607" s="74"/>
      <c r="CX607" s="74"/>
      <c r="CY607" s="74"/>
      <c r="CZ607" s="74"/>
      <c r="DA607" s="74"/>
      <c r="DB607" s="74"/>
      <c r="DC607" s="74"/>
      <c r="DD607" s="74"/>
      <c r="DE607" s="74"/>
      <c r="DF607" s="74"/>
      <c r="DG607" s="74"/>
      <c r="DH607" s="74"/>
      <c r="DI607" s="74"/>
      <c r="DJ607" s="74"/>
      <c r="DK607" s="74"/>
      <c r="DL607" s="74"/>
      <c r="DM607" s="74"/>
      <c r="DN607" s="74"/>
      <c r="DO607" s="74"/>
      <c r="DP607" s="74"/>
      <c r="DQ607" s="74"/>
      <c r="DR607" s="74"/>
      <c r="DS607" s="74"/>
      <c r="DT607" s="74"/>
    </row>
    <row r="608">
      <c r="A608" s="76"/>
      <c r="B608" s="86" t="s">
        <v>449</v>
      </c>
      <c r="C608" s="82" t="s">
        <v>61</v>
      </c>
      <c r="D608" s="82" t="s">
        <v>131</v>
      </c>
      <c r="E608" s="84">
        <v>5.0</v>
      </c>
      <c r="F608" s="71"/>
      <c r="G608" s="71"/>
      <c r="H608" s="85"/>
      <c r="I608" s="85"/>
      <c r="J608" s="73" t="b">
        <v>0</v>
      </c>
      <c r="K608" s="73"/>
      <c r="L608" s="73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  <c r="AL608" s="74"/>
      <c r="AM608" s="74"/>
      <c r="AN608" s="74"/>
      <c r="AO608" s="74"/>
      <c r="AP608" s="74"/>
      <c r="AQ608" s="74"/>
      <c r="AR608" s="74"/>
      <c r="AS608" s="74"/>
      <c r="AT608" s="74"/>
      <c r="AU608" s="74"/>
      <c r="AV608" s="74"/>
      <c r="AW608" s="74"/>
      <c r="AX608" s="74"/>
      <c r="AY608" s="74"/>
      <c r="AZ608" s="74"/>
      <c r="BA608" s="74"/>
      <c r="BB608" s="74"/>
      <c r="BC608" s="74"/>
      <c r="BD608" s="74"/>
      <c r="BE608" s="74"/>
      <c r="BF608" s="74"/>
      <c r="BG608" s="74"/>
      <c r="BH608" s="74"/>
      <c r="BI608" s="74"/>
      <c r="BJ608" s="74"/>
      <c r="BK608" s="74"/>
      <c r="BL608" s="74"/>
      <c r="BM608" s="74"/>
      <c r="BN608" s="74"/>
      <c r="BO608" s="74"/>
      <c r="BP608" s="74"/>
      <c r="BQ608" s="74"/>
      <c r="BR608" s="74"/>
      <c r="BS608" s="74"/>
      <c r="BT608" s="74"/>
      <c r="BU608" s="74"/>
      <c r="BV608" s="74"/>
      <c r="BW608" s="74"/>
      <c r="BX608" s="74"/>
      <c r="BY608" s="74"/>
      <c r="BZ608" s="74"/>
      <c r="CA608" s="74"/>
      <c r="CB608" s="74"/>
      <c r="CC608" s="74"/>
      <c r="CD608" s="74"/>
      <c r="CE608" s="74"/>
      <c r="CF608" s="74"/>
      <c r="CG608" s="74"/>
      <c r="CH608" s="74"/>
      <c r="CI608" s="74"/>
      <c r="CJ608" s="74"/>
      <c r="CK608" s="74"/>
      <c r="CL608" s="74"/>
      <c r="CM608" s="74"/>
      <c r="CN608" s="74"/>
      <c r="CO608" s="74"/>
      <c r="CP608" s="74"/>
      <c r="CQ608" s="74"/>
      <c r="CR608" s="74"/>
      <c r="CS608" s="74"/>
      <c r="CT608" s="74"/>
      <c r="CU608" s="74"/>
      <c r="CV608" s="74"/>
      <c r="CW608" s="74"/>
      <c r="CX608" s="74"/>
      <c r="CY608" s="74"/>
      <c r="CZ608" s="74"/>
      <c r="DA608" s="74"/>
      <c r="DB608" s="74"/>
      <c r="DC608" s="74"/>
      <c r="DD608" s="74"/>
      <c r="DE608" s="74"/>
      <c r="DF608" s="74"/>
      <c r="DG608" s="74"/>
      <c r="DH608" s="74"/>
      <c r="DI608" s="74"/>
      <c r="DJ608" s="74"/>
      <c r="DK608" s="74"/>
      <c r="DL608" s="74"/>
      <c r="DM608" s="74"/>
      <c r="DN608" s="74"/>
      <c r="DO608" s="74"/>
      <c r="DP608" s="74"/>
      <c r="DQ608" s="74"/>
      <c r="DR608" s="74"/>
      <c r="DS608" s="74"/>
      <c r="DT608" s="74"/>
    </row>
    <row r="609">
      <c r="A609" s="76"/>
      <c r="B609" s="86" t="s">
        <v>443</v>
      </c>
      <c r="C609" s="82" t="s">
        <v>61</v>
      </c>
      <c r="D609" s="82" t="s">
        <v>131</v>
      </c>
      <c r="E609" s="84">
        <v>5.0</v>
      </c>
      <c r="F609" s="71"/>
      <c r="G609" s="71"/>
      <c r="H609" s="85"/>
      <c r="I609" s="85"/>
      <c r="J609" s="73" t="b">
        <v>0</v>
      </c>
      <c r="K609" s="73"/>
      <c r="L609" s="73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  <c r="AL609" s="74"/>
      <c r="AM609" s="74"/>
      <c r="AN609" s="74"/>
      <c r="AO609" s="74"/>
      <c r="AP609" s="74"/>
      <c r="AQ609" s="74"/>
      <c r="AR609" s="74"/>
      <c r="AS609" s="74"/>
      <c r="AT609" s="74"/>
      <c r="AU609" s="74"/>
      <c r="AV609" s="74"/>
      <c r="AW609" s="74"/>
      <c r="AX609" s="74"/>
      <c r="AY609" s="74"/>
      <c r="AZ609" s="74"/>
      <c r="BA609" s="74"/>
      <c r="BB609" s="74"/>
      <c r="BC609" s="74"/>
      <c r="BD609" s="74"/>
      <c r="BE609" s="74"/>
      <c r="BF609" s="74"/>
      <c r="BG609" s="74"/>
      <c r="BH609" s="74"/>
      <c r="BI609" s="74"/>
      <c r="BJ609" s="74"/>
      <c r="BK609" s="74"/>
      <c r="BL609" s="74"/>
      <c r="BM609" s="74"/>
      <c r="BN609" s="74"/>
      <c r="BO609" s="74"/>
      <c r="BP609" s="74"/>
      <c r="BQ609" s="74"/>
      <c r="BR609" s="74"/>
      <c r="BS609" s="74"/>
      <c r="BT609" s="74"/>
      <c r="BU609" s="74"/>
      <c r="BV609" s="74"/>
      <c r="BW609" s="74"/>
      <c r="BX609" s="74"/>
      <c r="BY609" s="74"/>
      <c r="BZ609" s="74"/>
      <c r="CA609" s="74"/>
      <c r="CB609" s="74"/>
      <c r="CC609" s="74"/>
      <c r="CD609" s="74"/>
      <c r="CE609" s="74"/>
      <c r="CF609" s="74"/>
      <c r="CG609" s="74"/>
      <c r="CH609" s="74"/>
      <c r="CI609" s="74"/>
      <c r="CJ609" s="74"/>
      <c r="CK609" s="74"/>
      <c r="CL609" s="74"/>
      <c r="CM609" s="74"/>
      <c r="CN609" s="74"/>
      <c r="CO609" s="74"/>
      <c r="CP609" s="74"/>
      <c r="CQ609" s="74"/>
      <c r="CR609" s="74"/>
      <c r="CS609" s="74"/>
      <c r="CT609" s="74"/>
      <c r="CU609" s="74"/>
      <c r="CV609" s="74"/>
      <c r="CW609" s="74"/>
      <c r="CX609" s="74"/>
      <c r="CY609" s="74"/>
      <c r="CZ609" s="74"/>
      <c r="DA609" s="74"/>
      <c r="DB609" s="74"/>
      <c r="DC609" s="74"/>
      <c r="DD609" s="74"/>
      <c r="DE609" s="74"/>
      <c r="DF609" s="74"/>
      <c r="DG609" s="74"/>
      <c r="DH609" s="74"/>
      <c r="DI609" s="74"/>
      <c r="DJ609" s="74"/>
      <c r="DK609" s="74"/>
      <c r="DL609" s="74"/>
      <c r="DM609" s="74"/>
      <c r="DN609" s="74"/>
      <c r="DO609" s="74"/>
      <c r="DP609" s="74"/>
      <c r="DQ609" s="74"/>
      <c r="DR609" s="74"/>
      <c r="DS609" s="74"/>
      <c r="DT609" s="74"/>
    </row>
    <row r="610">
      <c r="A610" s="76"/>
      <c r="B610" s="86" t="s">
        <v>439</v>
      </c>
      <c r="C610" s="82" t="s">
        <v>61</v>
      </c>
      <c r="D610" s="82" t="s">
        <v>126</v>
      </c>
      <c r="E610" s="84">
        <v>5.0</v>
      </c>
      <c r="F610" s="71"/>
      <c r="G610" s="71"/>
      <c r="H610" s="85"/>
      <c r="I610" s="85"/>
      <c r="J610" s="73" t="b">
        <v>0</v>
      </c>
      <c r="K610" s="73"/>
      <c r="L610" s="73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  <c r="AL610" s="74"/>
      <c r="AM610" s="74"/>
      <c r="AN610" s="74"/>
      <c r="AO610" s="74"/>
      <c r="AP610" s="74"/>
      <c r="AQ610" s="74"/>
      <c r="AR610" s="74"/>
      <c r="AS610" s="74"/>
      <c r="AT610" s="74"/>
      <c r="AU610" s="74"/>
      <c r="AV610" s="74"/>
      <c r="AW610" s="74"/>
      <c r="AX610" s="74"/>
      <c r="AY610" s="74"/>
      <c r="AZ610" s="74"/>
      <c r="BA610" s="74"/>
      <c r="BB610" s="74"/>
      <c r="BC610" s="74"/>
      <c r="BD610" s="74"/>
      <c r="BE610" s="74"/>
      <c r="BF610" s="74"/>
      <c r="BG610" s="74"/>
      <c r="BH610" s="74"/>
      <c r="BI610" s="74"/>
      <c r="BJ610" s="74"/>
      <c r="BK610" s="74"/>
      <c r="BL610" s="74"/>
      <c r="BM610" s="74"/>
      <c r="BN610" s="74"/>
      <c r="BO610" s="74"/>
      <c r="BP610" s="74"/>
      <c r="BQ610" s="74"/>
      <c r="BR610" s="74"/>
      <c r="BS610" s="74"/>
      <c r="BT610" s="74"/>
      <c r="BU610" s="74"/>
      <c r="BV610" s="74"/>
      <c r="BW610" s="74"/>
      <c r="BX610" s="74"/>
      <c r="BY610" s="74"/>
      <c r="BZ610" s="74"/>
      <c r="CA610" s="74"/>
      <c r="CB610" s="74"/>
      <c r="CC610" s="74"/>
      <c r="CD610" s="74"/>
      <c r="CE610" s="74"/>
      <c r="CF610" s="74"/>
      <c r="CG610" s="74"/>
      <c r="CH610" s="74"/>
      <c r="CI610" s="74"/>
      <c r="CJ610" s="74"/>
      <c r="CK610" s="74"/>
      <c r="CL610" s="74"/>
      <c r="CM610" s="74"/>
      <c r="CN610" s="74"/>
      <c r="CO610" s="74"/>
      <c r="CP610" s="74"/>
      <c r="CQ610" s="74"/>
      <c r="CR610" s="74"/>
      <c r="CS610" s="74"/>
      <c r="CT610" s="74"/>
      <c r="CU610" s="74"/>
      <c r="CV610" s="74"/>
      <c r="CW610" s="74"/>
      <c r="CX610" s="74"/>
      <c r="CY610" s="74"/>
      <c r="CZ610" s="74"/>
      <c r="DA610" s="74"/>
      <c r="DB610" s="74"/>
      <c r="DC610" s="74"/>
      <c r="DD610" s="74"/>
      <c r="DE610" s="74"/>
      <c r="DF610" s="74"/>
      <c r="DG610" s="74"/>
      <c r="DH610" s="74"/>
      <c r="DI610" s="74"/>
      <c r="DJ610" s="74"/>
      <c r="DK610" s="74"/>
      <c r="DL610" s="74"/>
      <c r="DM610" s="74"/>
      <c r="DN610" s="74"/>
      <c r="DO610" s="74"/>
      <c r="DP610" s="74"/>
      <c r="DQ610" s="74"/>
      <c r="DR610" s="74"/>
      <c r="DS610" s="74"/>
      <c r="DT610" s="74"/>
    </row>
    <row r="611">
      <c r="A611" s="76"/>
      <c r="B611" s="86" t="s">
        <v>454</v>
      </c>
      <c r="C611" s="82" t="s">
        <v>61</v>
      </c>
      <c r="D611" s="82" t="s">
        <v>126</v>
      </c>
      <c r="E611" s="84">
        <v>5.0</v>
      </c>
      <c r="F611" s="71"/>
      <c r="G611" s="71"/>
      <c r="H611" s="85"/>
      <c r="I611" s="85"/>
      <c r="J611" s="73" t="b">
        <v>0</v>
      </c>
      <c r="K611" s="73"/>
      <c r="L611" s="73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  <c r="AL611" s="74"/>
      <c r="AM611" s="74"/>
      <c r="AN611" s="74"/>
      <c r="AO611" s="74"/>
      <c r="AP611" s="74"/>
      <c r="AQ611" s="74"/>
      <c r="AR611" s="74"/>
      <c r="AS611" s="74"/>
      <c r="AT611" s="74"/>
      <c r="AU611" s="74"/>
      <c r="AV611" s="74"/>
      <c r="AW611" s="74"/>
      <c r="AX611" s="74"/>
      <c r="AY611" s="74"/>
      <c r="AZ611" s="74"/>
      <c r="BA611" s="74"/>
      <c r="BB611" s="74"/>
      <c r="BC611" s="74"/>
      <c r="BD611" s="74"/>
      <c r="BE611" s="74"/>
      <c r="BF611" s="74"/>
      <c r="BG611" s="74"/>
      <c r="BH611" s="74"/>
      <c r="BI611" s="74"/>
      <c r="BJ611" s="74"/>
      <c r="BK611" s="74"/>
      <c r="BL611" s="74"/>
      <c r="BM611" s="74"/>
      <c r="BN611" s="74"/>
      <c r="BO611" s="74"/>
      <c r="BP611" s="74"/>
      <c r="BQ611" s="74"/>
      <c r="BR611" s="74"/>
      <c r="BS611" s="74"/>
      <c r="BT611" s="74"/>
      <c r="BU611" s="74"/>
      <c r="BV611" s="74"/>
      <c r="BW611" s="74"/>
      <c r="BX611" s="74"/>
      <c r="BY611" s="74"/>
      <c r="BZ611" s="74"/>
      <c r="CA611" s="74"/>
      <c r="CB611" s="74"/>
      <c r="CC611" s="74"/>
      <c r="CD611" s="74"/>
      <c r="CE611" s="74"/>
      <c r="CF611" s="74"/>
      <c r="CG611" s="74"/>
      <c r="CH611" s="74"/>
      <c r="CI611" s="74"/>
      <c r="CJ611" s="74"/>
      <c r="CK611" s="74"/>
      <c r="CL611" s="74"/>
      <c r="CM611" s="74"/>
      <c r="CN611" s="74"/>
      <c r="CO611" s="74"/>
      <c r="CP611" s="74"/>
      <c r="CQ611" s="74"/>
      <c r="CR611" s="74"/>
      <c r="CS611" s="74"/>
      <c r="CT611" s="74"/>
      <c r="CU611" s="74"/>
      <c r="CV611" s="74"/>
      <c r="CW611" s="74"/>
      <c r="CX611" s="74"/>
      <c r="CY611" s="74"/>
      <c r="CZ611" s="74"/>
      <c r="DA611" s="74"/>
      <c r="DB611" s="74"/>
      <c r="DC611" s="74"/>
      <c r="DD611" s="74"/>
      <c r="DE611" s="74"/>
      <c r="DF611" s="74"/>
      <c r="DG611" s="74"/>
      <c r="DH611" s="74"/>
      <c r="DI611" s="74"/>
      <c r="DJ611" s="74"/>
      <c r="DK611" s="74"/>
      <c r="DL611" s="74"/>
      <c r="DM611" s="74"/>
      <c r="DN611" s="74"/>
      <c r="DO611" s="74"/>
      <c r="DP611" s="74"/>
      <c r="DQ611" s="74"/>
      <c r="DR611" s="74"/>
      <c r="DS611" s="74"/>
      <c r="DT611" s="74"/>
    </row>
    <row r="612">
      <c r="A612" s="76"/>
      <c r="B612" s="86" t="s">
        <v>456</v>
      </c>
      <c r="C612" s="82" t="s">
        <v>61</v>
      </c>
      <c r="D612" s="82" t="s">
        <v>126</v>
      </c>
      <c r="E612" s="84">
        <v>8.0</v>
      </c>
      <c r="F612" s="71"/>
      <c r="G612" s="71"/>
      <c r="H612" s="85"/>
      <c r="I612" s="85"/>
      <c r="J612" s="73" t="b">
        <v>0</v>
      </c>
      <c r="K612" s="73"/>
      <c r="L612" s="73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  <c r="AL612" s="74"/>
      <c r="AM612" s="74"/>
      <c r="AN612" s="74"/>
      <c r="AO612" s="74"/>
      <c r="AP612" s="74"/>
      <c r="AQ612" s="74"/>
      <c r="AR612" s="74"/>
      <c r="AS612" s="74"/>
      <c r="AT612" s="74"/>
      <c r="AU612" s="74"/>
      <c r="AV612" s="74"/>
      <c r="AW612" s="74"/>
      <c r="AX612" s="74"/>
      <c r="AY612" s="74"/>
      <c r="AZ612" s="74"/>
      <c r="BA612" s="74"/>
      <c r="BB612" s="74"/>
      <c r="BC612" s="74"/>
      <c r="BD612" s="74"/>
      <c r="BE612" s="74"/>
      <c r="BF612" s="74"/>
      <c r="BG612" s="74"/>
      <c r="BH612" s="74"/>
      <c r="BI612" s="74"/>
      <c r="BJ612" s="74"/>
      <c r="BK612" s="74"/>
      <c r="BL612" s="74"/>
      <c r="BM612" s="74"/>
      <c r="BN612" s="74"/>
      <c r="BO612" s="74"/>
      <c r="BP612" s="74"/>
      <c r="BQ612" s="74"/>
      <c r="BR612" s="74"/>
      <c r="BS612" s="74"/>
      <c r="BT612" s="74"/>
      <c r="BU612" s="74"/>
      <c r="BV612" s="74"/>
      <c r="BW612" s="74"/>
      <c r="BX612" s="74"/>
      <c r="BY612" s="74"/>
      <c r="BZ612" s="74"/>
      <c r="CA612" s="74"/>
      <c r="CB612" s="74"/>
      <c r="CC612" s="74"/>
      <c r="CD612" s="74"/>
      <c r="CE612" s="74"/>
      <c r="CF612" s="74"/>
      <c r="CG612" s="74"/>
      <c r="CH612" s="74"/>
      <c r="CI612" s="74"/>
      <c r="CJ612" s="74"/>
      <c r="CK612" s="74"/>
      <c r="CL612" s="74"/>
      <c r="CM612" s="74"/>
      <c r="CN612" s="74"/>
      <c r="CO612" s="74"/>
      <c r="CP612" s="74"/>
      <c r="CQ612" s="74"/>
      <c r="CR612" s="74"/>
      <c r="CS612" s="74"/>
      <c r="CT612" s="74"/>
      <c r="CU612" s="74"/>
      <c r="CV612" s="74"/>
      <c r="CW612" s="74"/>
      <c r="CX612" s="74"/>
      <c r="CY612" s="74"/>
      <c r="CZ612" s="74"/>
      <c r="DA612" s="74"/>
      <c r="DB612" s="74"/>
      <c r="DC612" s="74"/>
      <c r="DD612" s="74"/>
      <c r="DE612" s="74"/>
      <c r="DF612" s="74"/>
      <c r="DG612" s="74"/>
      <c r="DH612" s="74"/>
      <c r="DI612" s="74"/>
      <c r="DJ612" s="74"/>
      <c r="DK612" s="74"/>
      <c r="DL612" s="74"/>
      <c r="DM612" s="74"/>
      <c r="DN612" s="74"/>
      <c r="DO612" s="74"/>
      <c r="DP612" s="74"/>
      <c r="DQ612" s="74"/>
      <c r="DR612" s="74"/>
      <c r="DS612" s="74"/>
      <c r="DT612" s="74"/>
    </row>
    <row r="613">
      <c r="A613" s="76"/>
      <c r="B613" s="86" t="s">
        <v>457</v>
      </c>
      <c r="C613" s="82" t="s">
        <v>61</v>
      </c>
      <c r="D613" s="82" t="s">
        <v>126</v>
      </c>
      <c r="E613" s="84">
        <v>5.0</v>
      </c>
      <c r="F613" s="71"/>
      <c r="G613" s="71"/>
      <c r="H613" s="85"/>
      <c r="I613" s="85"/>
      <c r="J613" s="73" t="b">
        <v>0</v>
      </c>
      <c r="K613" s="73"/>
      <c r="L613" s="73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  <c r="AL613" s="74"/>
      <c r="AM613" s="74"/>
      <c r="AN613" s="74"/>
      <c r="AO613" s="74"/>
      <c r="AP613" s="74"/>
      <c r="AQ613" s="74"/>
      <c r="AR613" s="74"/>
      <c r="AS613" s="74"/>
      <c r="AT613" s="74"/>
      <c r="AU613" s="74"/>
      <c r="AV613" s="74"/>
      <c r="AW613" s="74"/>
      <c r="AX613" s="74"/>
      <c r="AY613" s="74"/>
      <c r="AZ613" s="74"/>
      <c r="BA613" s="74"/>
      <c r="BB613" s="74"/>
      <c r="BC613" s="74"/>
      <c r="BD613" s="74"/>
      <c r="BE613" s="74"/>
      <c r="BF613" s="74"/>
      <c r="BG613" s="74"/>
      <c r="BH613" s="74"/>
      <c r="BI613" s="74"/>
      <c r="BJ613" s="74"/>
      <c r="BK613" s="74"/>
      <c r="BL613" s="74"/>
      <c r="BM613" s="74"/>
      <c r="BN613" s="74"/>
      <c r="BO613" s="74"/>
      <c r="BP613" s="74"/>
      <c r="BQ613" s="74"/>
      <c r="BR613" s="74"/>
      <c r="BS613" s="74"/>
      <c r="BT613" s="74"/>
      <c r="BU613" s="74"/>
      <c r="BV613" s="74"/>
      <c r="BW613" s="74"/>
      <c r="BX613" s="74"/>
      <c r="BY613" s="74"/>
      <c r="BZ613" s="74"/>
      <c r="CA613" s="74"/>
      <c r="CB613" s="74"/>
      <c r="CC613" s="74"/>
      <c r="CD613" s="74"/>
      <c r="CE613" s="74"/>
      <c r="CF613" s="74"/>
      <c r="CG613" s="74"/>
      <c r="CH613" s="74"/>
      <c r="CI613" s="74"/>
      <c r="CJ613" s="74"/>
      <c r="CK613" s="74"/>
      <c r="CL613" s="74"/>
      <c r="CM613" s="74"/>
      <c r="CN613" s="74"/>
      <c r="CO613" s="74"/>
      <c r="CP613" s="74"/>
      <c r="CQ613" s="74"/>
      <c r="CR613" s="74"/>
      <c r="CS613" s="74"/>
      <c r="CT613" s="74"/>
      <c r="CU613" s="74"/>
      <c r="CV613" s="74"/>
      <c r="CW613" s="74"/>
      <c r="CX613" s="74"/>
      <c r="CY613" s="74"/>
      <c r="CZ613" s="74"/>
      <c r="DA613" s="74"/>
      <c r="DB613" s="74"/>
      <c r="DC613" s="74"/>
      <c r="DD613" s="74"/>
      <c r="DE613" s="74"/>
      <c r="DF613" s="74"/>
      <c r="DG613" s="74"/>
      <c r="DH613" s="74"/>
      <c r="DI613" s="74"/>
      <c r="DJ613" s="74"/>
      <c r="DK613" s="74"/>
      <c r="DL613" s="74"/>
      <c r="DM613" s="74"/>
      <c r="DN613" s="74"/>
      <c r="DO613" s="74"/>
      <c r="DP613" s="74"/>
      <c r="DQ613" s="74"/>
      <c r="DR613" s="74"/>
      <c r="DS613" s="74"/>
      <c r="DT613" s="74"/>
    </row>
    <row r="614">
      <c r="A614" s="76"/>
      <c r="B614" s="86" t="s">
        <v>458</v>
      </c>
      <c r="C614" s="82" t="s">
        <v>61</v>
      </c>
      <c r="D614" s="82" t="s">
        <v>152</v>
      </c>
      <c r="E614" s="84">
        <v>8.0</v>
      </c>
      <c r="F614" s="71"/>
      <c r="G614" s="71"/>
      <c r="H614" s="85"/>
      <c r="I614" s="85"/>
      <c r="J614" s="73" t="b">
        <v>0</v>
      </c>
      <c r="K614" s="73"/>
      <c r="L614" s="73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  <c r="AL614" s="74"/>
      <c r="AM614" s="74"/>
      <c r="AN614" s="74"/>
      <c r="AO614" s="74"/>
      <c r="AP614" s="74"/>
      <c r="AQ614" s="74"/>
      <c r="AR614" s="74"/>
      <c r="AS614" s="74"/>
      <c r="AT614" s="74"/>
      <c r="AU614" s="74"/>
      <c r="AV614" s="74"/>
      <c r="AW614" s="74"/>
      <c r="AX614" s="74"/>
      <c r="AY614" s="74"/>
      <c r="AZ614" s="74"/>
      <c r="BA614" s="74"/>
      <c r="BB614" s="74"/>
      <c r="BC614" s="74"/>
      <c r="BD614" s="74"/>
      <c r="BE614" s="74"/>
      <c r="BF614" s="74"/>
      <c r="BG614" s="74"/>
      <c r="BH614" s="74"/>
      <c r="BI614" s="74"/>
      <c r="BJ614" s="74"/>
      <c r="BK614" s="74"/>
      <c r="BL614" s="74"/>
      <c r="BM614" s="74"/>
      <c r="BN614" s="74"/>
      <c r="BO614" s="74"/>
      <c r="BP614" s="74"/>
      <c r="BQ614" s="74"/>
      <c r="BR614" s="74"/>
      <c r="BS614" s="74"/>
      <c r="BT614" s="74"/>
      <c r="BU614" s="74"/>
      <c r="BV614" s="74"/>
      <c r="BW614" s="74"/>
      <c r="BX614" s="74"/>
      <c r="BY614" s="74"/>
      <c r="BZ614" s="74"/>
      <c r="CA614" s="74"/>
      <c r="CB614" s="74"/>
      <c r="CC614" s="74"/>
      <c r="CD614" s="74"/>
      <c r="CE614" s="74"/>
      <c r="CF614" s="74"/>
      <c r="CG614" s="74"/>
      <c r="CH614" s="74"/>
      <c r="CI614" s="74"/>
      <c r="CJ614" s="74"/>
      <c r="CK614" s="74"/>
      <c r="CL614" s="74"/>
      <c r="CM614" s="74"/>
      <c r="CN614" s="74"/>
      <c r="CO614" s="74"/>
      <c r="CP614" s="74"/>
      <c r="CQ614" s="74"/>
      <c r="CR614" s="74"/>
      <c r="CS614" s="74"/>
      <c r="CT614" s="74"/>
      <c r="CU614" s="74"/>
      <c r="CV614" s="74"/>
      <c r="CW614" s="74"/>
      <c r="CX614" s="74"/>
      <c r="CY614" s="74"/>
      <c r="CZ614" s="74"/>
      <c r="DA614" s="74"/>
      <c r="DB614" s="74"/>
      <c r="DC614" s="74"/>
      <c r="DD614" s="74"/>
      <c r="DE614" s="74"/>
      <c r="DF614" s="74"/>
      <c r="DG614" s="74"/>
      <c r="DH614" s="74"/>
      <c r="DI614" s="74"/>
      <c r="DJ614" s="74"/>
      <c r="DK614" s="74"/>
      <c r="DL614" s="74"/>
      <c r="DM614" s="74"/>
      <c r="DN614" s="74"/>
      <c r="DO614" s="74"/>
      <c r="DP614" s="74"/>
      <c r="DQ614" s="74"/>
      <c r="DR614" s="74"/>
      <c r="DS614" s="74"/>
      <c r="DT614" s="74"/>
    </row>
    <row r="615">
      <c r="A615" s="76"/>
      <c r="B615" s="86" t="s">
        <v>441</v>
      </c>
      <c r="C615" s="82" t="s">
        <v>61</v>
      </c>
      <c r="D615" s="82" t="s">
        <v>152</v>
      </c>
      <c r="E615" s="84">
        <v>10.0</v>
      </c>
      <c r="F615" s="71"/>
      <c r="G615" s="71"/>
      <c r="H615" s="85"/>
      <c r="I615" s="85"/>
      <c r="J615" s="73" t="b">
        <v>0</v>
      </c>
      <c r="K615" s="73"/>
      <c r="L615" s="73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  <c r="AL615" s="74"/>
      <c r="AM615" s="74"/>
      <c r="AN615" s="74"/>
      <c r="AO615" s="74"/>
      <c r="AP615" s="74"/>
      <c r="AQ615" s="74"/>
      <c r="AR615" s="74"/>
      <c r="AS615" s="74"/>
      <c r="AT615" s="74"/>
      <c r="AU615" s="74"/>
      <c r="AV615" s="74"/>
      <c r="AW615" s="74"/>
      <c r="AX615" s="74"/>
      <c r="AY615" s="74"/>
      <c r="AZ615" s="74"/>
      <c r="BA615" s="74"/>
      <c r="BB615" s="74"/>
      <c r="BC615" s="74"/>
      <c r="BD615" s="74"/>
      <c r="BE615" s="74"/>
      <c r="BF615" s="74"/>
      <c r="BG615" s="74"/>
      <c r="BH615" s="74"/>
      <c r="BI615" s="74"/>
      <c r="BJ615" s="74"/>
      <c r="BK615" s="74"/>
      <c r="BL615" s="74"/>
      <c r="BM615" s="74"/>
      <c r="BN615" s="74"/>
      <c r="BO615" s="74"/>
      <c r="BP615" s="74"/>
      <c r="BQ615" s="74"/>
      <c r="BR615" s="74"/>
      <c r="BS615" s="74"/>
      <c r="BT615" s="74"/>
      <c r="BU615" s="74"/>
      <c r="BV615" s="74"/>
      <c r="BW615" s="74"/>
      <c r="BX615" s="74"/>
      <c r="BY615" s="74"/>
      <c r="BZ615" s="74"/>
      <c r="CA615" s="74"/>
      <c r="CB615" s="74"/>
      <c r="CC615" s="74"/>
      <c r="CD615" s="74"/>
      <c r="CE615" s="74"/>
      <c r="CF615" s="74"/>
      <c r="CG615" s="74"/>
      <c r="CH615" s="74"/>
      <c r="CI615" s="74"/>
      <c r="CJ615" s="74"/>
      <c r="CK615" s="74"/>
      <c r="CL615" s="74"/>
      <c r="CM615" s="74"/>
      <c r="CN615" s="74"/>
      <c r="CO615" s="74"/>
      <c r="CP615" s="74"/>
      <c r="CQ615" s="74"/>
      <c r="CR615" s="74"/>
      <c r="CS615" s="74"/>
      <c r="CT615" s="74"/>
      <c r="CU615" s="74"/>
      <c r="CV615" s="74"/>
      <c r="CW615" s="74"/>
      <c r="CX615" s="74"/>
      <c r="CY615" s="74"/>
      <c r="CZ615" s="74"/>
      <c r="DA615" s="74"/>
      <c r="DB615" s="74"/>
      <c r="DC615" s="74"/>
      <c r="DD615" s="74"/>
      <c r="DE615" s="74"/>
      <c r="DF615" s="74"/>
      <c r="DG615" s="74"/>
      <c r="DH615" s="74"/>
      <c r="DI615" s="74"/>
      <c r="DJ615" s="74"/>
      <c r="DK615" s="74"/>
      <c r="DL615" s="74"/>
      <c r="DM615" s="74"/>
      <c r="DN615" s="74"/>
      <c r="DO615" s="74"/>
      <c r="DP615" s="74"/>
      <c r="DQ615" s="74"/>
      <c r="DR615" s="74"/>
      <c r="DS615" s="74"/>
      <c r="DT615" s="74"/>
    </row>
    <row r="616">
      <c r="A616" s="76"/>
      <c r="B616" s="86" t="s">
        <v>459</v>
      </c>
      <c r="C616" s="82" t="s">
        <v>61</v>
      </c>
      <c r="D616" s="82" t="s">
        <v>152</v>
      </c>
      <c r="E616" s="84">
        <v>4.0</v>
      </c>
      <c r="F616" s="71"/>
      <c r="G616" s="71"/>
      <c r="H616" s="85"/>
      <c r="I616" s="85"/>
      <c r="J616" s="73" t="b">
        <v>0</v>
      </c>
      <c r="K616" s="73"/>
      <c r="L616" s="73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  <c r="AL616" s="74"/>
      <c r="AM616" s="74"/>
      <c r="AN616" s="74"/>
      <c r="AO616" s="74"/>
      <c r="AP616" s="74"/>
      <c r="AQ616" s="74"/>
      <c r="AR616" s="74"/>
      <c r="AS616" s="74"/>
      <c r="AT616" s="74"/>
      <c r="AU616" s="74"/>
      <c r="AV616" s="74"/>
      <c r="AW616" s="74"/>
      <c r="AX616" s="74"/>
      <c r="AY616" s="74"/>
      <c r="AZ616" s="74"/>
      <c r="BA616" s="74"/>
      <c r="BB616" s="74"/>
      <c r="BC616" s="74"/>
      <c r="BD616" s="74"/>
      <c r="BE616" s="74"/>
      <c r="BF616" s="74"/>
      <c r="BG616" s="74"/>
      <c r="BH616" s="74"/>
      <c r="BI616" s="74"/>
      <c r="BJ616" s="74"/>
      <c r="BK616" s="74"/>
      <c r="BL616" s="74"/>
      <c r="BM616" s="74"/>
      <c r="BN616" s="74"/>
      <c r="BO616" s="74"/>
      <c r="BP616" s="74"/>
      <c r="BQ616" s="74"/>
      <c r="BR616" s="74"/>
      <c r="BS616" s="74"/>
      <c r="BT616" s="74"/>
      <c r="BU616" s="74"/>
      <c r="BV616" s="74"/>
      <c r="BW616" s="74"/>
      <c r="BX616" s="74"/>
      <c r="BY616" s="74"/>
      <c r="BZ616" s="74"/>
      <c r="CA616" s="74"/>
      <c r="CB616" s="74"/>
      <c r="CC616" s="74"/>
      <c r="CD616" s="74"/>
      <c r="CE616" s="74"/>
      <c r="CF616" s="74"/>
      <c r="CG616" s="74"/>
      <c r="CH616" s="74"/>
      <c r="CI616" s="74"/>
      <c r="CJ616" s="74"/>
      <c r="CK616" s="74"/>
      <c r="CL616" s="74"/>
      <c r="CM616" s="74"/>
      <c r="CN616" s="74"/>
      <c r="CO616" s="74"/>
      <c r="CP616" s="74"/>
      <c r="CQ616" s="74"/>
      <c r="CR616" s="74"/>
      <c r="CS616" s="74"/>
      <c r="CT616" s="74"/>
      <c r="CU616" s="74"/>
      <c r="CV616" s="74"/>
      <c r="CW616" s="74"/>
      <c r="CX616" s="74"/>
      <c r="CY616" s="74"/>
      <c r="CZ616" s="74"/>
      <c r="DA616" s="74"/>
      <c r="DB616" s="74"/>
      <c r="DC616" s="74"/>
      <c r="DD616" s="74"/>
      <c r="DE616" s="74"/>
      <c r="DF616" s="74"/>
      <c r="DG616" s="74"/>
      <c r="DH616" s="74"/>
      <c r="DI616" s="74"/>
      <c r="DJ616" s="74"/>
      <c r="DK616" s="74"/>
      <c r="DL616" s="74"/>
      <c r="DM616" s="74"/>
      <c r="DN616" s="74"/>
      <c r="DO616" s="74"/>
      <c r="DP616" s="74"/>
      <c r="DQ616" s="74"/>
      <c r="DR616" s="74"/>
      <c r="DS616" s="74"/>
      <c r="DT616" s="74"/>
    </row>
    <row r="617">
      <c r="A617" s="76"/>
      <c r="B617" s="86" t="s">
        <v>460</v>
      </c>
      <c r="C617" s="82" t="s">
        <v>61</v>
      </c>
      <c r="D617" s="82" t="s">
        <v>116</v>
      </c>
      <c r="E617" s="84">
        <v>10.0</v>
      </c>
      <c r="F617" s="71"/>
      <c r="G617" s="71"/>
      <c r="H617" s="85"/>
      <c r="I617" s="85"/>
      <c r="J617" s="73" t="b">
        <v>0</v>
      </c>
      <c r="K617" s="73"/>
      <c r="L617" s="73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  <c r="AL617" s="74"/>
      <c r="AM617" s="74"/>
      <c r="AN617" s="74"/>
      <c r="AO617" s="74"/>
      <c r="AP617" s="74"/>
      <c r="AQ617" s="74"/>
      <c r="AR617" s="74"/>
      <c r="AS617" s="74"/>
      <c r="AT617" s="74"/>
      <c r="AU617" s="74"/>
      <c r="AV617" s="74"/>
      <c r="AW617" s="74"/>
      <c r="AX617" s="74"/>
      <c r="AY617" s="74"/>
      <c r="AZ617" s="74"/>
      <c r="BA617" s="74"/>
      <c r="BB617" s="74"/>
      <c r="BC617" s="74"/>
      <c r="BD617" s="74"/>
      <c r="BE617" s="74"/>
      <c r="BF617" s="74"/>
      <c r="BG617" s="74"/>
      <c r="BH617" s="74"/>
      <c r="BI617" s="74"/>
      <c r="BJ617" s="74"/>
      <c r="BK617" s="74"/>
      <c r="BL617" s="74"/>
      <c r="BM617" s="74"/>
      <c r="BN617" s="74"/>
      <c r="BO617" s="74"/>
      <c r="BP617" s="74"/>
      <c r="BQ617" s="74"/>
      <c r="BR617" s="74"/>
      <c r="BS617" s="74"/>
      <c r="BT617" s="74"/>
      <c r="BU617" s="74"/>
      <c r="BV617" s="74"/>
      <c r="BW617" s="74"/>
      <c r="BX617" s="74"/>
      <c r="BY617" s="74"/>
      <c r="BZ617" s="74"/>
      <c r="CA617" s="74"/>
      <c r="CB617" s="74"/>
      <c r="CC617" s="74"/>
      <c r="CD617" s="74"/>
      <c r="CE617" s="74"/>
      <c r="CF617" s="74"/>
      <c r="CG617" s="74"/>
      <c r="CH617" s="74"/>
      <c r="CI617" s="74"/>
      <c r="CJ617" s="74"/>
      <c r="CK617" s="74"/>
      <c r="CL617" s="74"/>
      <c r="CM617" s="74"/>
      <c r="CN617" s="74"/>
      <c r="CO617" s="74"/>
      <c r="CP617" s="74"/>
      <c r="CQ617" s="74"/>
      <c r="CR617" s="74"/>
      <c r="CS617" s="74"/>
      <c r="CT617" s="74"/>
      <c r="CU617" s="74"/>
      <c r="CV617" s="74"/>
      <c r="CW617" s="74"/>
      <c r="CX617" s="74"/>
      <c r="CY617" s="74"/>
      <c r="CZ617" s="74"/>
      <c r="DA617" s="74"/>
      <c r="DB617" s="74"/>
      <c r="DC617" s="74"/>
      <c r="DD617" s="74"/>
      <c r="DE617" s="74"/>
      <c r="DF617" s="74"/>
      <c r="DG617" s="74"/>
      <c r="DH617" s="74"/>
      <c r="DI617" s="74"/>
      <c r="DJ617" s="74"/>
      <c r="DK617" s="74"/>
      <c r="DL617" s="74"/>
      <c r="DM617" s="74"/>
      <c r="DN617" s="74"/>
      <c r="DO617" s="74"/>
      <c r="DP617" s="74"/>
      <c r="DQ617" s="74"/>
      <c r="DR617" s="74"/>
      <c r="DS617" s="74"/>
      <c r="DT617" s="74"/>
    </row>
    <row r="618">
      <c r="A618" s="76"/>
      <c r="B618" s="86" t="s">
        <v>460</v>
      </c>
      <c r="C618" s="82" t="s">
        <v>61</v>
      </c>
      <c r="D618" s="82" t="s">
        <v>92</v>
      </c>
      <c r="E618" s="84">
        <v>10.0</v>
      </c>
      <c r="F618" s="71"/>
      <c r="G618" s="71"/>
      <c r="H618" s="85"/>
      <c r="I618" s="85"/>
      <c r="J618" s="73" t="b">
        <v>0</v>
      </c>
      <c r="K618" s="73"/>
      <c r="L618" s="73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  <c r="AL618" s="74"/>
      <c r="AM618" s="74"/>
      <c r="AN618" s="74"/>
      <c r="AO618" s="74"/>
      <c r="AP618" s="74"/>
      <c r="AQ618" s="74"/>
      <c r="AR618" s="74"/>
      <c r="AS618" s="74"/>
      <c r="AT618" s="74"/>
      <c r="AU618" s="74"/>
      <c r="AV618" s="74"/>
      <c r="AW618" s="74"/>
      <c r="AX618" s="74"/>
      <c r="AY618" s="74"/>
      <c r="AZ618" s="74"/>
      <c r="BA618" s="74"/>
      <c r="BB618" s="74"/>
      <c r="BC618" s="74"/>
      <c r="BD618" s="74"/>
      <c r="BE618" s="74"/>
      <c r="BF618" s="74"/>
      <c r="BG618" s="74"/>
      <c r="BH618" s="74"/>
      <c r="BI618" s="74"/>
      <c r="BJ618" s="74"/>
      <c r="BK618" s="74"/>
      <c r="BL618" s="74"/>
      <c r="BM618" s="74"/>
      <c r="BN618" s="74"/>
      <c r="BO618" s="74"/>
      <c r="BP618" s="74"/>
      <c r="BQ618" s="74"/>
      <c r="BR618" s="74"/>
      <c r="BS618" s="74"/>
      <c r="BT618" s="74"/>
      <c r="BU618" s="74"/>
      <c r="BV618" s="74"/>
      <c r="BW618" s="74"/>
      <c r="BX618" s="74"/>
      <c r="BY618" s="74"/>
      <c r="BZ618" s="74"/>
      <c r="CA618" s="74"/>
      <c r="CB618" s="74"/>
      <c r="CC618" s="74"/>
      <c r="CD618" s="74"/>
      <c r="CE618" s="74"/>
      <c r="CF618" s="74"/>
      <c r="CG618" s="74"/>
      <c r="CH618" s="74"/>
      <c r="CI618" s="74"/>
      <c r="CJ618" s="74"/>
      <c r="CK618" s="74"/>
      <c r="CL618" s="74"/>
      <c r="CM618" s="74"/>
      <c r="CN618" s="74"/>
      <c r="CO618" s="74"/>
      <c r="CP618" s="74"/>
      <c r="CQ618" s="74"/>
      <c r="CR618" s="74"/>
      <c r="CS618" s="74"/>
      <c r="CT618" s="74"/>
      <c r="CU618" s="74"/>
      <c r="CV618" s="74"/>
      <c r="CW618" s="74"/>
      <c r="CX618" s="74"/>
      <c r="CY618" s="74"/>
      <c r="CZ618" s="74"/>
      <c r="DA618" s="74"/>
      <c r="DB618" s="74"/>
      <c r="DC618" s="74"/>
      <c r="DD618" s="74"/>
      <c r="DE618" s="74"/>
      <c r="DF618" s="74"/>
      <c r="DG618" s="74"/>
      <c r="DH618" s="74"/>
      <c r="DI618" s="74"/>
      <c r="DJ618" s="74"/>
      <c r="DK618" s="74"/>
      <c r="DL618" s="74"/>
      <c r="DM618" s="74"/>
      <c r="DN618" s="74"/>
      <c r="DO618" s="74"/>
      <c r="DP618" s="74"/>
      <c r="DQ618" s="74"/>
      <c r="DR618" s="74"/>
      <c r="DS618" s="74"/>
      <c r="DT618" s="74"/>
    </row>
    <row r="619">
      <c r="A619" s="76"/>
      <c r="B619" s="86" t="s">
        <v>439</v>
      </c>
      <c r="C619" s="82" t="s">
        <v>61</v>
      </c>
      <c r="D619" s="82" t="s">
        <v>117</v>
      </c>
      <c r="E619" s="84">
        <v>5.0</v>
      </c>
      <c r="F619" s="71"/>
      <c r="G619" s="71"/>
      <c r="H619" s="85"/>
      <c r="I619" s="85"/>
      <c r="J619" s="73" t="b">
        <v>0</v>
      </c>
      <c r="K619" s="73"/>
      <c r="L619" s="73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  <c r="AL619" s="74"/>
      <c r="AM619" s="74"/>
      <c r="AN619" s="74"/>
      <c r="AO619" s="74"/>
      <c r="AP619" s="74"/>
      <c r="AQ619" s="74"/>
      <c r="AR619" s="74"/>
      <c r="AS619" s="74"/>
      <c r="AT619" s="74"/>
      <c r="AU619" s="74"/>
      <c r="AV619" s="74"/>
      <c r="AW619" s="74"/>
      <c r="AX619" s="74"/>
      <c r="AY619" s="74"/>
      <c r="AZ619" s="74"/>
      <c r="BA619" s="74"/>
      <c r="BB619" s="74"/>
      <c r="BC619" s="74"/>
      <c r="BD619" s="74"/>
      <c r="BE619" s="74"/>
      <c r="BF619" s="74"/>
      <c r="BG619" s="74"/>
      <c r="BH619" s="74"/>
      <c r="BI619" s="74"/>
      <c r="BJ619" s="74"/>
      <c r="BK619" s="74"/>
      <c r="BL619" s="74"/>
      <c r="BM619" s="74"/>
      <c r="BN619" s="74"/>
      <c r="BO619" s="74"/>
      <c r="BP619" s="74"/>
      <c r="BQ619" s="74"/>
      <c r="BR619" s="74"/>
      <c r="BS619" s="74"/>
      <c r="BT619" s="74"/>
      <c r="BU619" s="74"/>
      <c r="BV619" s="74"/>
      <c r="BW619" s="74"/>
      <c r="BX619" s="74"/>
      <c r="BY619" s="74"/>
      <c r="BZ619" s="74"/>
      <c r="CA619" s="74"/>
      <c r="CB619" s="74"/>
      <c r="CC619" s="74"/>
      <c r="CD619" s="74"/>
      <c r="CE619" s="74"/>
      <c r="CF619" s="74"/>
      <c r="CG619" s="74"/>
      <c r="CH619" s="74"/>
      <c r="CI619" s="74"/>
      <c r="CJ619" s="74"/>
      <c r="CK619" s="74"/>
      <c r="CL619" s="74"/>
      <c r="CM619" s="74"/>
      <c r="CN619" s="74"/>
      <c r="CO619" s="74"/>
      <c r="CP619" s="74"/>
      <c r="CQ619" s="74"/>
      <c r="CR619" s="74"/>
      <c r="CS619" s="74"/>
      <c r="CT619" s="74"/>
      <c r="CU619" s="74"/>
      <c r="CV619" s="74"/>
      <c r="CW619" s="74"/>
      <c r="CX619" s="74"/>
      <c r="CY619" s="74"/>
      <c r="CZ619" s="74"/>
      <c r="DA619" s="74"/>
      <c r="DB619" s="74"/>
      <c r="DC619" s="74"/>
      <c r="DD619" s="74"/>
      <c r="DE619" s="74"/>
      <c r="DF619" s="74"/>
      <c r="DG619" s="74"/>
      <c r="DH619" s="74"/>
      <c r="DI619" s="74"/>
      <c r="DJ619" s="74"/>
      <c r="DK619" s="74"/>
      <c r="DL619" s="74"/>
      <c r="DM619" s="74"/>
      <c r="DN619" s="74"/>
      <c r="DO619" s="74"/>
      <c r="DP619" s="74"/>
      <c r="DQ619" s="74"/>
      <c r="DR619" s="74"/>
      <c r="DS619" s="74"/>
      <c r="DT619" s="74"/>
    </row>
    <row r="620">
      <c r="A620" s="76"/>
      <c r="B620" s="86" t="s">
        <v>461</v>
      </c>
      <c r="C620" s="82" t="s">
        <v>61</v>
      </c>
      <c r="D620" s="82" t="s">
        <v>117</v>
      </c>
      <c r="E620" s="84">
        <v>4.0</v>
      </c>
      <c r="F620" s="71"/>
      <c r="G620" s="71"/>
      <c r="H620" s="85"/>
      <c r="I620" s="85"/>
      <c r="J620" s="73" t="b">
        <v>0</v>
      </c>
      <c r="K620" s="73"/>
      <c r="L620" s="73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  <c r="AL620" s="74"/>
      <c r="AM620" s="74"/>
      <c r="AN620" s="74"/>
      <c r="AO620" s="74"/>
      <c r="AP620" s="74"/>
      <c r="AQ620" s="74"/>
      <c r="AR620" s="74"/>
      <c r="AS620" s="74"/>
      <c r="AT620" s="74"/>
      <c r="AU620" s="74"/>
      <c r="AV620" s="74"/>
      <c r="AW620" s="74"/>
      <c r="AX620" s="74"/>
      <c r="AY620" s="74"/>
      <c r="AZ620" s="74"/>
      <c r="BA620" s="74"/>
      <c r="BB620" s="74"/>
      <c r="BC620" s="74"/>
      <c r="BD620" s="74"/>
      <c r="BE620" s="74"/>
      <c r="BF620" s="74"/>
      <c r="BG620" s="74"/>
      <c r="BH620" s="74"/>
      <c r="BI620" s="74"/>
      <c r="BJ620" s="74"/>
      <c r="BK620" s="74"/>
      <c r="BL620" s="74"/>
      <c r="BM620" s="74"/>
      <c r="BN620" s="74"/>
      <c r="BO620" s="74"/>
      <c r="BP620" s="74"/>
      <c r="BQ620" s="74"/>
      <c r="BR620" s="74"/>
      <c r="BS620" s="74"/>
      <c r="BT620" s="74"/>
      <c r="BU620" s="74"/>
      <c r="BV620" s="74"/>
      <c r="BW620" s="74"/>
      <c r="BX620" s="74"/>
      <c r="BY620" s="74"/>
      <c r="BZ620" s="74"/>
      <c r="CA620" s="74"/>
      <c r="CB620" s="74"/>
      <c r="CC620" s="74"/>
      <c r="CD620" s="74"/>
      <c r="CE620" s="74"/>
      <c r="CF620" s="74"/>
      <c r="CG620" s="74"/>
      <c r="CH620" s="74"/>
      <c r="CI620" s="74"/>
      <c r="CJ620" s="74"/>
      <c r="CK620" s="74"/>
      <c r="CL620" s="74"/>
      <c r="CM620" s="74"/>
      <c r="CN620" s="74"/>
      <c r="CO620" s="74"/>
      <c r="CP620" s="74"/>
      <c r="CQ620" s="74"/>
      <c r="CR620" s="74"/>
      <c r="CS620" s="74"/>
      <c r="CT620" s="74"/>
      <c r="CU620" s="74"/>
      <c r="CV620" s="74"/>
      <c r="CW620" s="74"/>
      <c r="CX620" s="74"/>
      <c r="CY620" s="74"/>
      <c r="CZ620" s="74"/>
      <c r="DA620" s="74"/>
      <c r="DB620" s="74"/>
      <c r="DC620" s="74"/>
      <c r="DD620" s="74"/>
      <c r="DE620" s="74"/>
      <c r="DF620" s="74"/>
      <c r="DG620" s="74"/>
      <c r="DH620" s="74"/>
      <c r="DI620" s="74"/>
      <c r="DJ620" s="74"/>
      <c r="DK620" s="74"/>
      <c r="DL620" s="74"/>
      <c r="DM620" s="74"/>
      <c r="DN620" s="74"/>
      <c r="DO620" s="74"/>
      <c r="DP620" s="74"/>
      <c r="DQ620" s="74"/>
      <c r="DR620" s="74"/>
      <c r="DS620" s="74"/>
      <c r="DT620" s="74"/>
    </row>
    <row r="621">
      <c r="A621" s="76"/>
      <c r="B621" s="86" t="s">
        <v>457</v>
      </c>
      <c r="C621" s="82" t="s">
        <v>61</v>
      </c>
      <c r="D621" s="82" t="s">
        <v>117</v>
      </c>
      <c r="E621" s="84">
        <v>6.0</v>
      </c>
      <c r="F621" s="71"/>
      <c r="G621" s="71"/>
      <c r="H621" s="85"/>
      <c r="I621" s="85"/>
      <c r="J621" s="73" t="b">
        <v>0</v>
      </c>
      <c r="K621" s="73"/>
      <c r="L621" s="73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  <c r="AL621" s="74"/>
      <c r="AM621" s="74"/>
      <c r="AN621" s="74"/>
      <c r="AO621" s="74"/>
      <c r="AP621" s="74"/>
      <c r="AQ621" s="74"/>
      <c r="AR621" s="74"/>
      <c r="AS621" s="74"/>
      <c r="AT621" s="74"/>
      <c r="AU621" s="74"/>
      <c r="AV621" s="74"/>
      <c r="AW621" s="74"/>
      <c r="AX621" s="74"/>
      <c r="AY621" s="74"/>
      <c r="AZ621" s="74"/>
      <c r="BA621" s="74"/>
      <c r="BB621" s="74"/>
      <c r="BC621" s="74"/>
      <c r="BD621" s="74"/>
      <c r="BE621" s="74"/>
      <c r="BF621" s="74"/>
      <c r="BG621" s="74"/>
      <c r="BH621" s="74"/>
      <c r="BI621" s="74"/>
      <c r="BJ621" s="74"/>
      <c r="BK621" s="74"/>
      <c r="BL621" s="74"/>
      <c r="BM621" s="74"/>
      <c r="BN621" s="74"/>
      <c r="BO621" s="74"/>
      <c r="BP621" s="74"/>
      <c r="BQ621" s="74"/>
      <c r="BR621" s="74"/>
      <c r="BS621" s="74"/>
      <c r="BT621" s="74"/>
      <c r="BU621" s="74"/>
      <c r="BV621" s="74"/>
      <c r="BW621" s="74"/>
      <c r="BX621" s="74"/>
      <c r="BY621" s="74"/>
      <c r="BZ621" s="74"/>
      <c r="CA621" s="74"/>
      <c r="CB621" s="74"/>
      <c r="CC621" s="74"/>
      <c r="CD621" s="74"/>
      <c r="CE621" s="74"/>
      <c r="CF621" s="74"/>
      <c r="CG621" s="74"/>
      <c r="CH621" s="74"/>
      <c r="CI621" s="74"/>
      <c r="CJ621" s="74"/>
      <c r="CK621" s="74"/>
      <c r="CL621" s="74"/>
      <c r="CM621" s="74"/>
      <c r="CN621" s="74"/>
      <c r="CO621" s="74"/>
      <c r="CP621" s="74"/>
      <c r="CQ621" s="74"/>
      <c r="CR621" s="74"/>
      <c r="CS621" s="74"/>
      <c r="CT621" s="74"/>
      <c r="CU621" s="74"/>
      <c r="CV621" s="74"/>
      <c r="CW621" s="74"/>
      <c r="CX621" s="74"/>
      <c r="CY621" s="74"/>
      <c r="CZ621" s="74"/>
      <c r="DA621" s="74"/>
      <c r="DB621" s="74"/>
      <c r="DC621" s="74"/>
      <c r="DD621" s="74"/>
      <c r="DE621" s="74"/>
      <c r="DF621" s="74"/>
      <c r="DG621" s="74"/>
      <c r="DH621" s="74"/>
      <c r="DI621" s="74"/>
      <c r="DJ621" s="74"/>
      <c r="DK621" s="74"/>
      <c r="DL621" s="74"/>
      <c r="DM621" s="74"/>
      <c r="DN621" s="74"/>
      <c r="DO621" s="74"/>
      <c r="DP621" s="74"/>
      <c r="DQ621" s="74"/>
      <c r="DR621" s="74"/>
      <c r="DS621" s="74"/>
      <c r="DT621" s="74"/>
    </row>
    <row r="622">
      <c r="A622" s="76"/>
      <c r="B622" s="86" t="s">
        <v>462</v>
      </c>
      <c r="C622" s="82" t="s">
        <v>61</v>
      </c>
      <c r="D622" s="82" t="s">
        <v>123</v>
      </c>
      <c r="E622" s="84">
        <v>10.0</v>
      </c>
      <c r="F622" s="71"/>
      <c r="G622" s="71"/>
      <c r="H622" s="85"/>
      <c r="I622" s="85"/>
      <c r="J622" s="73" t="b">
        <v>0</v>
      </c>
      <c r="K622" s="73"/>
      <c r="L622" s="73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  <c r="AL622" s="74"/>
      <c r="AM622" s="74"/>
      <c r="AN622" s="74"/>
      <c r="AO622" s="74"/>
      <c r="AP622" s="74"/>
      <c r="AQ622" s="74"/>
      <c r="AR622" s="74"/>
      <c r="AS622" s="74"/>
      <c r="AT622" s="74"/>
      <c r="AU622" s="74"/>
      <c r="AV622" s="74"/>
      <c r="AW622" s="74"/>
      <c r="AX622" s="74"/>
      <c r="AY622" s="74"/>
      <c r="AZ622" s="74"/>
      <c r="BA622" s="74"/>
      <c r="BB622" s="74"/>
      <c r="BC622" s="74"/>
      <c r="BD622" s="74"/>
      <c r="BE622" s="74"/>
      <c r="BF622" s="74"/>
      <c r="BG622" s="74"/>
      <c r="BH622" s="74"/>
      <c r="BI622" s="74"/>
      <c r="BJ622" s="74"/>
      <c r="BK622" s="74"/>
      <c r="BL622" s="74"/>
      <c r="BM622" s="74"/>
      <c r="BN622" s="74"/>
      <c r="BO622" s="74"/>
      <c r="BP622" s="74"/>
      <c r="BQ622" s="74"/>
      <c r="BR622" s="74"/>
      <c r="BS622" s="74"/>
      <c r="BT622" s="74"/>
      <c r="BU622" s="74"/>
      <c r="BV622" s="74"/>
      <c r="BW622" s="74"/>
      <c r="BX622" s="74"/>
      <c r="BY622" s="74"/>
      <c r="BZ622" s="74"/>
      <c r="CA622" s="74"/>
      <c r="CB622" s="74"/>
      <c r="CC622" s="74"/>
      <c r="CD622" s="74"/>
      <c r="CE622" s="74"/>
      <c r="CF622" s="74"/>
      <c r="CG622" s="74"/>
      <c r="CH622" s="74"/>
      <c r="CI622" s="74"/>
      <c r="CJ622" s="74"/>
      <c r="CK622" s="74"/>
      <c r="CL622" s="74"/>
      <c r="CM622" s="74"/>
      <c r="CN622" s="74"/>
      <c r="CO622" s="74"/>
      <c r="CP622" s="74"/>
      <c r="CQ622" s="74"/>
      <c r="CR622" s="74"/>
      <c r="CS622" s="74"/>
      <c r="CT622" s="74"/>
      <c r="CU622" s="74"/>
      <c r="CV622" s="74"/>
      <c r="CW622" s="74"/>
      <c r="CX622" s="74"/>
      <c r="CY622" s="74"/>
      <c r="CZ622" s="74"/>
      <c r="DA622" s="74"/>
      <c r="DB622" s="74"/>
      <c r="DC622" s="74"/>
      <c r="DD622" s="74"/>
      <c r="DE622" s="74"/>
      <c r="DF622" s="74"/>
      <c r="DG622" s="74"/>
      <c r="DH622" s="74"/>
      <c r="DI622" s="74"/>
      <c r="DJ622" s="74"/>
      <c r="DK622" s="74"/>
      <c r="DL622" s="74"/>
      <c r="DM622" s="74"/>
      <c r="DN622" s="74"/>
      <c r="DO622" s="74"/>
      <c r="DP622" s="74"/>
      <c r="DQ622" s="74"/>
      <c r="DR622" s="74"/>
      <c r="DS622" s="74"/>
      <c r="DT622" s="74"/>
    </row>
    <row r="623">
      <c r="A623" s="76"/>
      <c r="B623" s="86" t="s">
        <v>463</v>
      </c>
      <c r="C623" s="82" t="s">
        <v>61</v>
      </c>
      <c r="D623" s="82" t="s">
        <v>123</v>
      </c>
      <c r="E623" s="84">
        <v>8.0</v>
      </c>
      <c r="F623" s="71"/>
      <c r="G623" s="71"/>
      <c r="H623" s="85"/>
      <c r="I623" s="85"/>
      <c r="J623" s="73" t="b">
        <v>0</v>
      </c>
      <c r="K623" s="73"/>
      <c r="L623" s="73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  <c r="AL623" s="74"/>
      <c r="AM623" s="74"/>
      <c r="AN623" s="74"/>
      <c r="AO623" s="74"/>
      <c r="AP623" s="74"/>
      <c r="AQ623" s="74"/>
      <c r="AR623" s="74"/>
      <c r="AS623" s="74"/>
      <c r="AT623" s="74"/>
      <c r="AU623" s="74"/>
      <c r="AV623" s="74"/>
      <c r="AW623" s="74"/>
      <c r="AX623" s="74"/>
      <c r="AY623" s="74"/>
      <c r="AZ623" s="74"/>
      <c r="BA623" s="74"/>
      <c r="BB623" s="74"/>
      <c r="BC623" s="74"/>
      <c r="BD623" s="74"/>
      <c r="BE623" s="74"/>
      <c r="BF623" s="74"/>
      <c r="BG623" s="74"/>
      <c r="BH623" s="74"/>
      <c r="BI623" s="74"/>
      <c r="BJ623" s="74"/>
      <c r="BK623" s="74"/>
      <c r="BL623" s="74"/>
      <c r="BM623" s="74"/>
      <c r="BN623" s="74"/>
      <c r="BO623" s="74"/>
      <c r="BP623" s="74"/>
      <c r="BQ623" s="74"/>
      <c r="BR623" s="74"/>
      <c r="BS623" s="74"/>
      <c r="BT623" s="74"/>
      <c r="BU623" s="74"/>
      <c r="BV623" s="74"/>
      <c r="BW623" s="74"/>
      <c r="BX623" s="74"/>
      <c r="BY623" s="74"/>
      <c r="BZ623" s="74"/>
      <c r="CA623" s="74"/>
      <c r="CB623" s="74"/>
      <c r="CC623" s="74"/>
      <c r="CD623" s="74"/>
      <c r="CE623" s="74"/>
      <c r="CF623" s="74"/>
      <c r="CG623" s="74"/>
      <c r="CH623" s="74"/>
      <c r="CI623" s="74"/>
      <c r="CJ623" s="74"/>
      <c r="CK623" s="74"/>
      <c r="CL623" s="74"/>
      <c r="CM623" s="74"/>
      <c r="CN623" s="74"/>
      <c r="CO623" s="74"/>
      <c r="CP623" s="74"/>
      <c r="CQ623" s="74"/>
      <c r="CR623" s="74"/>
      <c r="CS623" s="74"/>
      <c r="CT623" s="74"/>
      <c r="CU623" s="74"/>
      <c r="CV623" s="74"/>
      <c r="CW623" s="74"/>
      <c r="CX623" s="74"/>
      <c r="CY623" s="74"/>
      <c r="CZ623" s="74"/>
      <c r="DA623" s="74"/>
      <c r="DB623" s="74"/>
      <c r="DC623" s="74"/>
      <c r="DD623" s="74"/>
      <c r="DE623" s="74"/>
      <c r="DF623" s="74"/>
      <c r="DG623" s="74"/>
      <c r="DH623" s="74"/>
      <c r="DI623" s="74"/>
      <c r="DJ623" s="74"/>
      <c r="DK623" s="74"/>
      <c r="DL623" s="74"/>
      <c r="DM623" s="74"/>
      <c r="DN623" s="74"/>
      <c r="DO623" s="74"/>
      <c r="DP623" s="74"/>
      <c r="DQ623" s="74"/>
      <c r="DR623" s="74"/>
      <c r="DS623" s="74"/>
      <c r="DT623" s="74"/>
    </row>
    <row r="624">
      <c r="A624" s="76"/>
      <c r="B624" s="86" t="s">
        <v>439</v>
      </c>
      <c r="C624" s="82" t="s">
        <v>61</v>
      </c>
      <c r="D624" s="82" t="s">
        <v>87</v>
      </c>
      <c r="E624" s="84">
        <v>5.0</v>
      </c>
      <c r="F624" s="71"/>
      <c r="G624" s="71"/>
      <c r="H624" s="85"/>
      <c r="I624" s="85"/>
      <c r="J624" s="73" t="b">
        <v>0</v>
      </c>
      <c r="K624" s="73"/>
      <c r="L624" s="73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  <c r="AL624" s="74"/>
      <c r="AM624" s="74"/>
      <c r="AN624" s="74"/>
      <c r="AO624" s="74"/>
      <c r="AP624" s="74"/>
      <c r="AQ624" s="74"/>
      <c r="AR624" s="74"/>
      <c r="AS624" s="74"/>
      <c r="AT624" s="74"/>
      <c r="AU624" s="74"/>
      <c r="AV624" s="74"/>
      <c r="AW624" s="74"/>
      <c r="AX624" s="74"/>
      <c r="AY624" s="74"/>
      <c r="AZ624" s="74"/>
      <c r="BA624" s="74"/>
      <c r="BB624" s="74"/>
      <c r="BC624" s="74"/>
      <c r="BD624" s="74"/>
      <c r="BE624" s="74"/>
      <c r="BF624" s="74"/>
      <c r="BG624" s="74"/>
      <c r="BH624" s="74"/>
      <c r="BI624" s="74"/>
      <c r="BJ624" s="74"/>
      <c r="BK624" s="74"/>
      <c r="BL624" s="74"/>
      <c r="BM624" s="74"/>
      <c r="BN624" s="74"/>
      <c r="BO624" s="74"/>
      <c r="BP624" s="74"/>
      <c r="BQ624" s="74"/>
      <c r="BR624" s="74"/>
      <c r="BS624" s="74"/>
      <c r="BT624" s="74"/>
      <c r="BU624" s="74"/>
      <c r="BV624" s="74"/>
      <c r="BW624" s="74"/>
      <c r="BX624" s="74"/>
      <c r="BY624" s="74"/>
      <c r="BZ624" s="74"/>
      <c r="CA624" s="74"/>
      <c r="CB624" s="74"/>
      <c r="CC624" s="74"/>
      <c r="CD624" s="74"/>
      <c r="CE624" s="74"/>
      <c r="CF624" s="74"/>
      <c r="CG624" s="74"/>
      <c r="CH624" s="74"/>
      <c r="CI624" s="74"/>
      <c r="CJ624" s="74"/>
      <c r="CK624" s="74"/>
      <c r="CL624" s="74"/>
      <c r="CM624" s="74"/>
      <c r="CN624" s="74"/>
      <c r="CO624" s="74"/>
      <c r="CP624" s="74"/>
      <c r="CQ624" s="74"/>
      <c r="CR624" s="74"/>
      <c r="CS624" s="74"/>
      <c r="CT624" s="74"/>
      <c r="CU624" s="74"/>
      <c r="CV624" s="74"/>
      <c r="CW624" s="74"/>
      <c r="CX624" s="74"/>
      <c r="CY624" s="74"/>
      <c r="CZ624" s="74"/>
      <c r="DA624" s="74"/>
      <c r="DB624" s="74"/>
      <c r="DC624" s="74"/>
      <c r="DD624" s="74"/>
      <c r="DE624" s="74"/>
      <c r="DF624" s="74"/>
      <c r="DG624" s="74"/>
      <c r="DH624" s="74"/>
      <c r="DI624" s="74"/>
      <c r="DJ624" s="74"/>
      <c r="DK624" s="74"/>
      <c r="DL624" s="74"/>
      <c r="DM624" s="74"/>
      <c r="DN624" s="74"/>
      <c r="DO624" s="74"/>
      <c r="DP624" s="74"/>
      <c r="DQ624" s="74"/>
      <c r="DR624" s="74"/>
      <c r="DS624" s="74"/>
      <c r="DT624" s="74"/>
    </row>
    <row r="625">
      <c r="A625" s="76"/>
      <c r="B625" s="86" t="s">
        <v>464</v>
      </c>
      <c r="C625" s="82" t="s">
        <v>61</v>
      </c>
      <c r="D625" s="82" t="s">
        <v>87</v>
      </c>
      <c r="E625" s="84">
        <v>6.0</v>
      </c>
      <c r="F625" s="71"/>
      <c r="G625" s="71"/>
      <c r="H625" s="85"/>
      <c r="I625" s="85"/>
      <c r="J625" s="73" t="b">
        <v>0</v>
      </c>
      <c r="K625" s="73"/>
      <c r="L625" s="73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  <c r="AL625" s="74"/>
      <c r="AM625" s="74"/>
      <c r="AN625" s="74"/>
      <c r="AO625" s="74"/>
      <c r="AP625" s="74"/>
      <c r="AQ625" s="74"/>
      <c r="AR625" s="74"/>
      <c r="AS625" s="74"/>
      <c r="AT625" s="74"/>
      <c r="AU625" s="74"/>
      <c r="AV625" s="74"/>
      <c r="AW625" s="74"/>
      <c r="AX625" s="74"/>
      <c r="AY625" s="74"/>
      <c r="AZ625" s="74"/>
      <c r="BA625" s="74"/>
      <c r="BB625" s="74"/>
      <c r="BC625" s="74"/>
      <c r="BD625" s="74"/>
      <c r="BE625" s="74"/>
      <c r="BF625" s="74"/>
      <c r="BG625" s="74"/>
      <c r="BH625" s="74"/>
      <c r="BI625" s="74"/>
      <c r="BJ625" s="74"/>
      <c r="BK625" s="74"/>
      <c r="BL625" s="74"/>
      <c r="BM625" s="74"/>
      <c r="BN625" s="74"/>
      <c r="BO625" s="74"/>
      <c r="BP625" s="74"/>
      <c r="BQ625" s="74"/>
      <c r="BR625" s="74"/>
      <c r="BS625" s="74"/>
      <c r="BT625" s="74"/>
      <c r="BU625" s="74"/>
      <c r="BV625" s="74"/>
      <c r="BW625" s="74"/>
      <c r="BX625" s="74"/>
      <c r="BY625" s="74"/>
      <c r="BZ625" s="74"/>
      <c r="CA625" s="74"/>
      <c r="CB625" s="74"/>
      <c r="CC625" s="74"/>
      <c r="CD625" s="74"/>
      <c r="CE625" s="74"/>
      <c r="CF625" s="74"/>
      <c r="CG625" s="74"/>
      <c r="CH625" s="74"/>
      <c r="CI625" s="74"/>
      <c r="CJ625" s="74"/>
      <c r="CK625" s="74"/>
      <c r="CL625" s="74"/>
      <c r="CM625" s="74"/>
      <c r="CN625" s="74"/>
      <c r="CO625" s="74"/>
      <c r="CP625" s="74"/>
      <c r="CQ625" s="74"/>
      <c r="CR625" s="74"/>
      <c r="CS625" s="74"/>
      <c r="CT625" s="74"/>
      <c r="CU625" s="74"/>
      <c r="CV625" s="74"/>
      <c r="CW625" s="74"/>
      <c r="CX625" s="74"/>
      <c r="CY625" s="74"/>
      <c r="CZ625" s="74"/>
      <c r="DA625" s="74"/>
      <c r="DB625" s="74"/>
      <c r="DC625" s="74"/>
      <c r="DD625" s="74"/>
      <c r="DE625" s="74"/>
      <c r="DF625" s="74"/>
      <c r="DG625" s="74"/>
      <c r="DH625" s="74"/>
      <c r="DI625" s="74"/>
      <c r="DJ625" s="74"/>
      <c r="DK625" s="74"/>
      <c r="DL625" s="74"/>
      <c r="DM625" s="74"/>
      <c r="DN625" s="74"/>
      <c r="DO625" s="74"/>
      <c r="DP625" s="74"/>
      <c r="DQ625" s="74"/>
      <c r="DR625" s="74"/>
      <c r="DS625" s="74"/>
      <c r="DT625" s="74"/>
    </row>
    <row r="626">
      <c r="A626" s="76"/>
      <c r="B626" s="86" t="s">
        <v>439</v>
      </c>
      <c r="C626" s="82" t="s">
        <v>61</v>
      </c>
      <c r="D626" s="82" t="s">
        <v>80</v>
      </c>
      <c r="E626" s="84">
        <v>5.0</v>
      </c>
      <c r="F626" s="71"/>
      <c r="G626" s="71"/>
      <c r="H626" s="85"/>
      <c r="I626" s="85"/>
      <c r="J626" s="73" t="b">
        <v>0</v>
      </c>
      <c r="K626" s="73"/>
      <c r="L626" s="73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  <c r="AL626" s="74"/>
      <c r="AM626" s="74"/>
      <c r="AN626" s="74"/>
      <c r="AO626" s="74"/>
      <c r="AP626" s="74"/>
      <c r="AQ626" s="74"/>
      <c r="AR626" s="74"/>
      <c r="AS626" s="74"/>
      <c r="AT626" s="74"/>
      <c r="AU626" s="74"/>
      <c r="AV626" s="74"/>
      <c r="AW626" s="74"/>
      <c r="AX626" s="74"/>
      <c r="AY626" s="74"/>
      <c r="AZ626" s="74"/>
      <c r="BA626" s="74"/>
      <c r="BB626" s="74"/>
      <c r="BC626" s="74"/>
      <c r="BD626" s="74"/>
      <c r="BE626" s="74"/>
      <c r="BF626" s="74"/>
      <c r="BG626" s="74"/>
      <c r="BH626" s="74"/>
      <c r="BI626" s="74"/>
      <c r="BJ626" s="74"/>
      <c r="BK626" s="74"/>
      <c r="BL626" s="74"/>
      <c r="BM626" s="74"/>
      <c r="BN626" s="74"/>
      <c r="BO626" s="74"/>
      <c r="BP626" s="74"/>
      <c r="BQ626" s="74"/>
      <c r="BR626" s="74"/>
      <c r="BS626" s="74"/>
      <c r="BT626" s="74"/>
      <c r="BU626" s="74"/>
      <c r="BV626" s="74"/>
      <c r="BW626" s="74"/>
      <c r="BX626" s="74"/>
      <c r="BY626" s="74"/>
      <c r="BZ626" s="74"/>
      <c r="CA626" s="74"/>
      <c r="CB626" s="74"/>
      <c r="CC626" s="74"/>
      <c r="CD626" s="74"/>
      <c r="CE626" s="74"/>
      <c r="CF626" s="74"/>
      <c r="CG626" s="74"/>
      <c r="CH626" s="74"/>
      <c r="CI626" s="74"/>
      <c r="CJ626" s="74"/>
      <c r="CK626" s="74"/>
      <c r="CL626" s="74"/>
      <c r="CM626" s="74"/>
      <c r="CN626" s="74"/>
      <c r="CO626" s="74"/>
      <c r="CP626" s="74"/>
      <c r="CQ626" s="74"/>
      <c r="CR626" s="74"/>
      <c r="CS626" s="74"/>
      <c r="CT626" s="74"/>
      <c r="CU626" s="74"/>
      <c r="CV626" s="74"/>
      <c r="CW626" s="74"/>
      <c r="CX626" s="74"/>
      <c r="CY626" s="74"/>
      <c r="CZ626" s="74"/>
      <c r="DA626" s="74"/>
      <c r="DB626" s="74"/>
      <c r="DC626" s="74"/>
      <c r="DD626" s="74"/>
      <c r="DE626" s="74"/>
      <c r="DF626" s="74"/>
      <c r="DG626" s="74"/>
      <c r="DH626" s="74"/>
      <c r="DI626" s="74"/>
      <c r="DJ626" s="74"/>
      <c r="DK626" s="74"/>
      <c r="DL626" s="74"/>
      <c r="DM626" s="74"/>
      <c r="DN626" s="74"/>
      <c r="DO626" s="74"/>
      <c r="DP626" s="74"/>
      <c r="DQ626" s="74"/>
      <c r="DR626" s="74"/>
      <c r="DS626" s="74"/>
      <c r="DT626" s="74"/>
    </row>
    <row r="627">
      <c r="A627" s="76"/>
      <c r="B627" s="86" t="s">
        <v>464</v>
      </c>
      <c r="C627" s="82" t="s">
        <v>61</v>
      </c>
      <c r="D627" s="82" t="s">
        <v>80</v>
      </c>
      <c r="E627" s="84">
        <v>6.0</v>
      </c>
      <c r="F627" s="71"/>
      <c r="G627" s="71"/>
      <c r="H627" s="85"/>
      <c r="I627" s="85"/>
      <c r="J627" s="73" t="b">
        <v>0</v>
      </c>
      <c r="K627" s="73"/>
      <c r="L627" s="73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  <c r="AL627" s="74"/>
      <c r="AM627" s="74"/>
      <c r="AN627" s="74"/>
      <c r="AO627" s="74"/>
      <c r="AP627" s="74"/>
      <c r="AQ627" s="74"/>
      <c r="AR627" s="74"/>
      <c r="AS627" s="74"/>
      <c r="AT627" s="74"/>
      <c r="AU627" s="74"/>
      <c r="AV627" s="74"/>
      <c r="AW627" s="74"/>
      <c r="AX627" s="74"/>
      <c r="AY627" s="74"/>
      <c r="AZ627" s="74"/>
      <c r="BA627" s="74"/>
      <c r="BB627" s="74"/>
      <c r="BC627" s="74"/>
      <c r="BD627" s="74"/>
      <c r="BE627" s="74"/>
      <c r="BF627" s="74"/>
      <c r="BG627" s="74"/>
      <c r="BH627" s="74"/>
      <c r="BI627" s="74"/>
      <c r="BJ627" s="74"/>
      <c r="BK627" s="74"/>
      <c r="BL627" s="74"/>
      <c r="BM627" s="74"/>
      <c r="BN627" s="74"/>
      <c r="BO627" s="74"/>
      <c r="BP627" s="74"/>
      <c r="BQ627" s="74"/>
      <c r="BR627" s="74"/>
      <c r="BS627" s="74"/>
      <c r="BT627" s="74"/>
      <c r="BU627" s="74"/>
      <c r="BV627" s="74"/>
      <c r="BW627" s="74"/>
      <c r="BX627" s="74"/>
      <c r="BY627" s="74"/>
      <c r="BZ627" s="74"/>
      <c r="CA627" s="74"/>
      <c r="CB627" s="74"/>
      <c r="CC627" s="74"/>
      <c r="CD627" s="74"/>
      <c r="CE627" s="74"/>
      <c r="CF627" s="74"/>
      <c r="CG627" s="74"/>
      <c r="CH627" s="74"/>
      <c r="CI627" s="74"/>
      <c r="CJ627" s="74"/>
      <c r="CK627" s="74"/>
      <c r="CL627" s="74"/>
      <c r="CM627" s="74"/>
      <c r="CN627" s="74"/>
      <c r="CO627" s="74"/>
      <c r="CP627" s="74"/>
      <c r="CQ627" s="74"/>
      <c r="CR627" s="74"/>
      <c r="CS627" s="74"/>
      <c r="CT627" s="74"/>
      <c r="CU627" s="74"/>
      <c r="CV627" s="74"/>
      <c r="CW627" s="74"/>
      <c r="CX627" s="74"/>
      <c r="CY627" s="74"/>
      <c r="CZ627" s="74"/>
      <c r="DA627" s="74"/>
      <c r="DB627" s="74"/>
      <c r="DC627" s="74"/>
      <c r="DD627" s="74"/>
      <c r="DE627" s="74"/>
      <c r="DF627" s="74"/>
      <c r="DG627" s="74"/>
      <c r="DH627" s="74"/>
      <c r="DI627" s="74"/>
      <c r="DJ627" s="74"/>
      <c r="DK627" s="74"/>
      <c r="DL627" s="74"/>
      <c r="DM627" s="74"/>
      <c r="DN627" s="74"/>
      <c r="DO627" s="74"/>
      <c r="DP627" s="74"/>
      <c r="DQ627" s="74"/>
      <c r="DR627" s="74"/>
      <c r="DS627" s="74"/>
      <c r="DT627" s="74"/>
    </row>
    <row r="628">
      <c r="A628" s="76"/>
      <c r="B628" s="86" t="s">
        <v>443</v>
      </c>
      <c r="C628" s="82" t="s">
        <v>61</v>
      </c>
      <c r="D628" s="82" t="s">
        <v>80</v>
      </c>
      <c r="E628" s="84">
        <v>5.0</v>
      </c>
      <c r="F628" s="71"/>
      <c r="G628" s="71"/>
      <c r="H628" s="85"/>
      <c r="I628" s="85"/>
      <c r="J628" s="73" t="b">
        <v>0</v>
      </c>
      <c r="K628" s="73"/>
      <c r="L628" s="73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  <c r="AL628" s="74"/>
      <c r="AM628" s="74"/>
      <c r="AN628" s="74"/>
      <c r="AO628" s="74"/>
      <c r="AP628" s="74"/>
      <c r="AQ628" s="74"/>
      <c r="AR628" s="74"/>
      <c r="AS628" s="74"/>
      <c r="AT628" s="74"/>
      <c r="AU628" s="74"/>
      <c r="AV628" s="74"/>
      <c r="AW628" s="74"/>
      <c r="AX628" s="74"/>
      <c r="AY628" s="74"/>
      <c r="AZ628" s="74"/>
      <c r="BA628" s="74"/>
      <c r="BB628" s="74"/>
      <c r="BC628" s="74"/>
      <c r="BD628" s="74"/>
      <c r="BE628" s="74"/>
      <c r="BF628" s="74"/>
      <c r="BG628" s="74"/>
      <c r="BH628" s="74"/>
      <c r="BI628" s="74"/>
      <c r="BJ628" s="74"/>
      <c r="BK628" s="74"/>
      <c r="BL628" s="74"/>
      <c r="BM628" s="74"/>
      <c r="BN628" s="74"/>
      <c r="BO628" s="74"/>
      <c r="BP628" s="74"/>
      <c r="BQ628" s="74"/>
      <c r="BR628" s="74"/>
      <c r="BS628" s="74"/>
      <c r="BT628" s="74"/>
      <c r="BU628" s="74"/>
      <c r="BV628" s="74"/>
      <c r="BW628" s="74"/>
      <c r="BX628" s="74"/>
      <c r="BY628" s="74"/>
      <c r="BZ628" s="74"/>
      <c r="CA628" s="74"/>
      <c r="CB628" s="74"/>
      <c r="CC628" s="74"/>
      <c r="CD628" s="74"/>
      <c r="CE628" s="74"/>
      <c r="CF628" s="74"/>
      <c r="CG628" s="74"/>
      <c r="CH628" s="74"/>
      <c r="CI628" s="74"/>
      <c r="CJ628" s="74"/>
      <c r="CK628" s="74"/>
      <c r="CL628" s="74"/>
      <c r="CM628" s="74"/>
      <c r="CN628" s="74"/>
      <c r="CO628" s="74"/>
      <c r="CP628" s="74"/>
      <c r="CQ628" s="74"/>
      <c r="CR628" s="74"/>
      <c r="CS628" s="74"/>
      <c r="CT628" s="74"/>
      <c r="CU628" s="74"/>
      <c r="CV628" s="74"/>
      <c r="CW628" s="74"/>
      <c r="CX628" s="74"/>
      <c r="CY628" s="74"/>
      <c r="CZ628" s="74"/>
      <c r="DA628" s="74"/>
      <c r="DB628" s="74"/>
      <c r="DC628" s="74"/>
      <c r="DD628" s="74"/>
      <c r="DE628" s="74"/>
      <c r="DF628" s="74"/>
      <c r="DG628" s="74"/>
      <c r="DH628" s="74"/>
      <c r="DI628" s="74"/>
      <c r="DJ628" s="74"/>
      <c r="DK628" s="74"/>
      <c r="DL628" s="74"/>
      <c r="DM628" s="74"/>
      <c r="DN628" s="74"/>
      <c r="DO628" s="74"/>
      <c r="DP628" s="74"/>
      <c r="DQ628" s="74"/>
      <c r="DR628" s="74"/>
      <c r="DS628" s="74"/>
      <c r="DT628" s="74"/>
    </row>
    <row r="629">
      <c r="A629" s="76"/>
      <c r="B629" s="86" t="s">
        <v>439</v>
      </c>
      <c r="C629" s="82" t="s">
        <v>61</v>
      </c>
      <c r="D629" s="82" t="s">
        <v>106</v>
      </c>
      <c r="E629" s="84">
        <v>5.0</v>
      </c>
      <c r="F629" s="71"/>
      <c r="G629" s="71"/>
      <c r="H629" s="85"/>
      <c r="I629" s="85"/>
      <c r="J629" s="73" t="b">
        <v>0</v>
      </c>
      <c r="K629" s="73"/>
      <c r="L629" s="73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  <c r="AL629" s="74"/>
      <c r="AM629" s="74"/>
      <c r="AN629" s="74"/>
      <c r="AO629" s="74"/>
      <c r="AP629" s="74"/>
      <c r="AQ629" s="74"/>
      <c r="AR629" s="74"/>
      <c r="AS629" s="74"/>
      <c r="AT629" s="74"/>
      <c r="AU629" s="74"/>
      <c r="AV629" s="74"/>
      <c r="AW629" s="74"/>
      <c r="AX629" s="74"/>
      <c r="AY629" s="74"/>
      <c r="AZ629" s="74"/>
      <c r="BA629" s="74"/>
      <c r="BB629" s="74"/>
      <c r="BC629" s="74"/>
      <c r="BD629" s="74"/>
      <c r="BE629" s="74"/>
      <c r="BF629" s="74"/>
      <c r="BG629" s="74"/>
      <c r="BH629" s="74"/>
      <c r="BI629" s="74"/>
      <c r="BJ629" s="74"/>
      <c r="BK629" s="74"/>
      <c r="BL629" s="74"/>
      <c r="BM629" s="74"/>
      <c r="BN629" s="74"/>
      <c r="BO629" s="74"/>
      <c r="BP629" s="74"/>
      <c r="BQ629" s="74"/>
      <c r="BR629" s="74"/>
      <c r="BS629" s="74"/>
      <c r="BT629" s="74"/>
      <c r="BU629" s="74"/>
      <c r="BV629" s="74"/>
      <c r="BW629" s="74"/>
      <c r="BX629" s="74"/>
      <c r="BY629" s="74"/>
      <c r="BZ629" s="74"/>
      <c r="CA629" s="74"/>
      <c r="CB629" s="74"/>
      <c r="CC629" s="74"/>
      <c r="CD629" s="74"/>
      <c r="CE629" s="74"/>
      <c r="CF629" s="74"/>
      <c r="CG629" s="74"/>
      <c r="CH629" s="74"/>
      <c r="CI629" s="74"/>
      <c r="CJ629" s="74"/>
      <c r="CK629" s="74"/>
      <c r="CL629" s="74"/>
      <c r="CM629" s="74"/>
      <c r="CN629" s="74"/>
      <c r="CO629" s="74"/>
      <c r="CP629" s="74"/>
      <c r="CQ629" s="74"/>
      <c r="CR629" s="74"/>
      <c r="CS629" s="74"/>
      <c r="CT629" s="74"/>
      <c r="CU629" s="74"/>
      <c r="CV629" s="74"/>
      <c r="CW629" s="74"/>
      <c r="CX629" s="74"/>
      <c r="CY629" s="74"/>
      <c r="CZ629" s="74"/>
      <c r="DA629" s="74"/>
      <c r="DB629" s="74"/>
      <c r="DC629" s="74"/>
      <c r="DD629" s="74"/>
      <c r="DE629" s="74"/>
      <c r="DF629" s="74"/>
      <c r="DG629" s="74"/>
      <c r="DH629" s="74"/>
      <c r="DI629" s="74"/>
      <c r="DJ629" s="74"/>
      <c r="DK629" s="74"/>
      <c r="DL629" s="74"/>
      <c r="DM629" s="74"/>
      <c r="DN629" s="74"/>
      <c r="DO629" s="74"/>
      <c r="DP629" s="74"/>
      <c r="DQ629" s="74"/>
      <c r="DR629" s="74"/>
      <c r="DS629" s="74"/>
      <c r="DT629" s="74"/>
    </row>
    <row r="630">
      <c r="A630" s="76"/>
      <c r="B630" s="86" t="s">
        <v>464</v>
      </c>
      <c r="C630" s="82" t="s">
        <v>61</v>
      </c>
      <c r="D630" s="82" t="s">
        <v>106</v>
      </c>
      <c r="E630" s="84">
        <v>6.0</v>
      </c>
      <c r="F630" s="71"/>
      <c r="G630" s="71"/>
      <c r="H630" s="85"/>
      <c r="I630" s="85"/>
      <c r="J630" s="73" t="b">
        <v>0</v>
      </c>
      <c r="K630" s="73"/>
      <c r="L630" s="73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  <c r="AL630" s="74"/>
      <c r="AM630" s="74"/>
      <c r="AN630" s="74"/>
      <c r="AO630" s="74"/>
      <c r="AP630" s="74"/>
      <c r="AQ630" s="74"/>
      <c r="AR630" s="74"/>
      <c r="AS630" s="74"/>
      <c r="AT630" s="74"/>
      <c r="AU630" s="74"/>
      <c r="AV630" s="74"/>
      <c r="AW630" s="74"/>
      <c r="AX630" s="74"/>
      <c r="AY630" s="74"/>
      <c r="AZ630" s="74"/>
      <c r="BA630" s="74"/>
      <c r="BB630" s="74"/>
      <c r="BC630" s="74"/>
      <c r="BD630" s="74"/>
      <c r="BE630" s="74"/>
      <c r="BF630" s="74"/>
      <c r="BG630" s="74"/>
      <c r="BH630" s="74"/>
      <c r="BI630" s="74"/>
      <c r="BJ630" s="74"/>
      <c r="BK630" s="74"/>
      <c r="BL630" s="74"/>
      <c r="BM630" s="74"/>
      <c r="BN630" s="74"/>
      <c r="BO630" s="74"/>
      <c r="BP630" s="74"/>
      <c r="BQ630" s="74"/>
      <c r="BR630" s="74"/>
      <c r="BS630" s="74"/>
      <c r="BT630" s="74"/>
      <c r="BU630" s="74"/>
      <c r="BV630" s="74"/>
      <c r="BW630" s="74"/>
      <c r="BX630" s="74"/>
      <c r="BY630" s="74"/>
      <c r="BZ630" s="74"/>
      <c r="CA630" s="74"/>
      <c r="CB630" s="74"/>
      <c r="CC630" s="74"/>
      <c r="CD630" s="74"/>
      <c r="CE630" s="74"/>
      <c r="CF630" s="74"/>
      <c r="CG630" s="74"/>
      <c r="CH630" s="74"/>
      <c r="CI630" s="74"/>
      <c r="CJ630" s="74"/>
      <c r="CK630" s="74"/>
      <c r="CL630" s="74"/>
      <c r="CM630" s="74"/>
      <c r="CN630" s="74"/>
      <c r="CO630" s="74"/>
      <c r="CP630" s="74"/>
      <c r="CQ630" s="74"/>
      <c r="CR630" s="74"/>
      <c r="CS630" s="74"/>
      <c r="CT630" s="74"/>
      <c r="CU630" s="74"/>
      <c r="CV630" s="74"/>
      <c r="CW630" s="74"/>
      <c r="CX630" s="74"/>
      <c r="CY630" s="74"/>
      <c r="CZ630" s="74"/>
      <c r="DA630" s="74"/>
      <c r="DB630" s="74"/>
      <c r="DC630" s="74"/>
      <c r="DD630" s="74"/>
      <c r="DE630" s="74"/>
      <c r="DF630" s="74"/>
      <c r="DG630" s="74"/>
      <c r="DH630" s="74"/>
      <c r="DI630" s="74"/>
      <c r="DJ630" s="74"/>
      <c r="DK630" s="74"/>
      <c r="DL630" s="74"/>
      <c r="DM630" s="74"/>
      <c r="DN630" s="74"/>
      <c r="DO630" s="74"/>
      <c r="DP630" s="74"/>
      <c r="DQ630" s="74"/>
      <c r="DR630" s="74"/>
      <c r="DS630" s="74"/>
      <c r="DT630" s="74"/>
    </row>
    <row r="631">
      <c r="A631" s="76"/>
      <c r="B631" s="86" t="s">
        <v>449</v>
      </c>
      <c r="C631" s="82" t="s">
        <v>61</v>
      </c>
      <c r="D631" s="82" t="s">
        <v>106</v>
      </c>
      <c r="E631" s="84">
        <v>5.0</v>
      </c>
      <c r="F631" s="71"/>
      <c r="G631" s="71"/>
      <c r="H631" s="85"/>
      <c r="I631" s="85"/>
      <c r="J631" s="73" t="b">
        <v>0</v>
      </c>
      <c r="K631" s="73"/>
      <c r="L631" s="73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  <c r="AL631" s="74"/>
      <c r="AM631" s="74"/>
      <c r="AN631" s="74"/>
      <c r="AO631" s="74"/>
      <c r="AP631" s="74"/>
      <c r="AQ631" s="74"/>
      <c r="AR631" s="74"/>
      <c r="AS631" s="74"/>
      <c r="AT631" s="74"/>
      <c r="AU631" s="74"/>
      <c r="AV631" s="74"/>
      <c r="AW631" s="74"/>
      <c r="AX631" s="74"/>
      <c r="AY631" s="74"/>
      <c r="AZ631" s="74"/>
      <c r="BA631" s="74"/>
      <c r="BB631" s="74"/>
      <c r="BC631" s="74"/>
      <c r="BD631" s="74"/>
      <c r="BE631" s="74"/>
      <c r="BF631" s="74"/>
      <c r="BG631" s="74"/>
      <c r="BH631" s="74"/>
      <c r="BI631" s="74"/>
      <c r="BJ631" s="74"/>
      <c r="BK631" s="74"/>
      <c r="BL631" s="74"/>
      <c r="BM631" s="74"/>
      <c r="BN631" s="74"/>
      <c r="BO631" s="74"/>
      <c r="BP631" s="74"/>
      <c r="BQ631" s="74"/>
      <c r="BR631" s="74"/>
      <c r="BS631" s="74"/>
      <c r="BT631" s="74"/>
      <c r="BU631" s="74"/>
      <c r="BV631" s="74"/>
      <c r="BW631" s="74"/>
      <c r="BX631" s="74"/>
      <c r="BY631" s="74"/>
      <c r="BZ631" s="74"/>
      <c r="CA631" s="74"/>
      <c r="CB631" s="74"/>
      <c r="CC631" s="74"/>
      <c r="CD631" s="74"/>
      <c r="CE631" s="74"/>
      <c r="CF631" s="74"/>
      <c r="CG631" s="74"/>
      <c r="CH631" s="74"/>
      <c r="CI631" s="74"/>
      <c r="CJ631" s="74"/>
      <c r="CK631" s="74"/>
      <c r="CL631" s="74"/>
      <c r="CM631" s="74"/>
      <c r="CN631" s="74"/>
      <c r="CO631" s="74"/>
      <c r="CP631" s="74"/>
      <c r="CQ631" s="74"/>
      <c r="CR631" s="74"/>
      <c r="CS631" s="74"/>
      <c r="CT631" s="74"/>
      <c r="CU631" s="74"/>
      <c r="CV631" s="74"/>
      <c r="CW631" s="74"/>
      <c r="CX631" s="74"/>
      <c r="CY631" s="74"/>
      <c r="CZ631" s="74"/>
      <c r="DA631" s="74"/>
      <c r="DB631" s="74"/>
      <c r="DC631" s="74"/>
      <c r="DD631" s="74"/>
      <c r="DE631" s="74"/>
      <c r="DF631" s="74"/>
      <c r="DG631" s="74"/>
      <c r="DH631" s="74"/>
      <c r="DI631" s="74"/>
      <c r="DJ631" s="74"/>
      <c r="DK631" s="74"/>
      <c r="DL631" s="74"/>
      <c r="DM631" s="74"/>
      <c r="DN631" s="74"/>
      <c r="DO631" s="74"/>
      <c r="DP631" s="74"/>
      <c r="DQ631" s="74"/>
      <c r="DR631" s="74"/>
      <c r="DS631" s="74"/>
      <c r="DT631" s="74"/>
    </row>
    <row r="632">
      <c r="A632" s="76"/>
      <c r="B632" s="86" t="s">
        <v>439</v>
      </c>
      <c r="C632" s="82" t="s">
        <v>61</v>
      </c>
      <c r="D632" s="82" t="s">
        <v>63</v>
      </c>
      <c r="E632" s="84">
        <v>5.0</v>
      </c>
      <c r="F632" s="71"/>
      <c r="G632" s="71"/>
      <c r="H632" s="85"/>
      <c r="I632" s="85"/>
      <c r="J632" s="73" t="b">
        <v>0</v>
      </c>
      <c r="K632" s="73"/>
      <c r="L632" s="73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  <c r="AL632" s="74"/>
      <c r="AM632" s="74"/>
      <c r="AN632" s="74"/>
      <c r="AO632" s="74"/>
      <c r="AP632" s="74"/>
      <c r="AQ632" s="74"/>
      <c r="AR632" s="74"/>
      <c r="AS632" s="74"/>
      <c r="AT632" s="74"/>
      <c r="AU632" s="74"/>
      <c r="AV632" s="74"/>
      <c r="AW632" s="74"/>
      <c r="AX632" s="74"/>
      <c r="AY632" s="74"/>
      <c r="AZ632" s="74"/>
      <c r="BA632" s="74"/>
      <c r="BB632" s="74"/>
      <c r="BC632" s="74"/>
      <c r="BD632" s="74"/>
      <c r="BE632" s="74"/>
      <c r="BF632" s="74"/>
      <c r="BG632" s="74"/>
      <c r="BH632" s="74"/>
      <c r="BI632" s="74"/>
      <c r="BJ632" s="74"/>
      <c r="BK632" s="74"/>
      <c r="BL632" s="74"/>
      <c r="BM632" s="74"/>
      <c r="BN632" s="74"/>
      <c r="BO632" s="74"/>
      <c r="BP632" s="74"/>
      <c r="BQ632" s="74"/>
      <c r="BR632" s="74"/>
      <c r="BS632" s="74"/>
      <c r="BT632" s="74"/>
      <c r="BU632" s="74"/>
      <c r="BV632" s="74"/>
      <c r="BW632" s="74"/>
      <c r="BX632" s="74"/>
      <c r="BY632" s="74"/>
      <c r="BZ632" s="74"/>
      <c r="CA632" s="74"/>
      <c r="CB632" s="74"/>
      <c r="CC632" s="74"/>
      <c r="CD632" s="74"/>
      <c r="CE632" s="74"/>
      <c r="CF632" s="74"/>
      <c r="CG632" s="74"/>
      <c r="CH632" s="74"/>
      <c r="CI632" s="74"/>
      <c r="CJ632" s="74"/>
      <c r="CK632" s="74"/>
      <c r="CL632" s="74"/>
      <c r="CM632" s="74"/>
      <c r="CN632" s="74"/>
      <c r="CO632" s="74"/>
      <c r="CP632" s="74"/>
      <c r="CQ632" s="74"/>
      <c r="CR632" s="74"/>
      <c r="CS632" s="74"/>
      <c r="CT632" s="74"/>
      <c r="CU632" s="74"/>
      <c r="CV632" s="74"/>
      <c r="CW632" s="74"/>
      <c r="CX632" s="74"/>
      <c r="CY632" s="74"/>
      <c r="CZ632" s="74"/>
      <c r="DA632" s="74"/>
      <c r="DB632" s="74"/>
      <c r="DC632" s="74"/>
      <c r="DD632" s="74"/>
      <c r="DE632" s="74"/>
      <c r="DF632" s="74"/>
      <c r="DG632" s="74"/>
      <c r="DH632" s="74"/>
      <c r="DI632" s="74"/>
      <c r="DJ632" s="74"/>
      <c r="DK632" s="74"/>
      <c r="DL632" s="74"/>
      <c r="DM632" s="74"/>
      <c r="DN632" s="74"/>
      <c r="DO632" s="74"/>
      <c r="DP632" s="74"/>
      <c r="DQ632" s="74"/>
      <c r="DR632" s="74"/>
      <c r="DS632" s="74"/>
      <c r="DT632" s="74"/>
    </row>
    <row r="633">
      <c r="A633" s="76"/>
      <c r="B633" s="86" t="s">
        <v>464</v>
      </c>
      <c r="C633" s="82" t="s">
        <v>61</v>
      </c>
      <c r="D633" s="82" t="s">
        <v>63</v>
      </c>
      <c r="E633" s="84">
        <v>6.0</v>
      </c>
      <c r="F633" s="71"/>
      <c r="G633" s="71"/>
      <c r="H633" s="85"/>
      <c r="I633" s="85"/>
      <c r="J633" s="73" t="b">
        <v>0</v>
      </c>
      <c r="K633" s="73"/>
      <c r="L633" s="73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  <c r="AL633" s="74"/>
      <c r="AM633" s="74"/>
      <c r="AN633" s="74"/>
      <c r="AO633" s="74"/>
      <c r="AP633" s="74"/>
      <c r="AQ633" s="74"/>
      <c r="AR633" s="74"/>
      <c r="AS633" s="74"/>
      <c r="AT633" s="74"/>
      <c r="AU633" s="74"/>
      <c r="AV633" s="74"/>
      <c r="AW633" s="74"/>
      <c r="AX633" s="74"/>
      <c r="AY633" s="74"/>
      <c r="AZ633" s="74"/>
      <c r="BA633" s="74"/>
      <c r="BB633" s="74"/>
      <c r="BC633" s="74"/>
      <c r="BD633" s="74"/>
      <c r="BE633" s="74"/>
      <c r="BF633" s="74"/>
      <c r="BG633" s="74"/>
      <c r="BH633" s="74"/>
      <c r="BI633" s="74"/>
      <c r="BJ633" s="74"/>
      <c r="BK633" s="74"/>
      <c r="BL633" s="74"/>
      <c r="BM633" s="74"/>
      <c r="BN633" s="74"/>
      <c r="BO633" s="74"/>
      <c r="BP633" s="74"/>
      <c r="BQ633" s="74"/>
      <c r="BR633" s="74"/>
      <c r="BS633" s="74"/>
      <c r="BT633" s="74"/>
      <c r="BU633" s="74"/>
      <c r="BV633" s="74"/>
      <c r="BW633" s="74"/>
      <c r="BX633" s="74"/>
      <c r="BY633" s="74"/>
      <c r="BZ633" s="74"/>
      <c r="CA633" s="74"/>
      <c r="CB633" s="74"/>
      <c r="CC633" s="74"/>
      <c r="CD633" s="74"/>
      <c r="CE633" s="74"/>
      <c r="CF633" s="74"/>
      <c r="CG633" s="74"/>
      <c r="CH633" s="74"/>
      <c r="CI633" s="74"/>
      <c r="CJ633" s="74"/>
      <c r="CK633" s="74"/>
      <c r="CL633" s="74"/>
      <c r="CM633" s="74"/>
      <c r="CN633" s="74"/>
      <c r="CO633" s="74"/>
      <c r="CP633" s="74"/>
      <c r="CQ633" s="74"/>
      <c r="CR633" s="74"/>
      <c r="CS633" s="74"/>
      <c r="CT633" s="74"/>
      <c r="CU633" s="74"/>
      <c r="CV633" s="74"/>
      <c r="CW633" s="74"/>
      <c r="CX633" s="74"/>
      <c r="CY633" s="74"/>
      <c r="CZ633" s="74"/>
      <c r="DA633" s="74"/>
      <c r="DB633" s="74"/>
      <c r="DC633" s="74"/>
      <c r="DD633" s="74"/>
      <c r="DE633" s="74"/>
      <c r="DF633" s="74"/>
      <c r="DG633" s="74"/>
      <c r="DH633" s="74"/>
      <c r="DI633" s="74"/>
      <c r="DJ633" s="74"/>
      <c r="DK633" s="74"/>
      <c r="DL633" s="74"/>
      <c r="DM633" s="74"/>
      <c r="DN633" s="74"/>
      <c r="DO633" s="74"/>
      <c r="DP633" s="74"/>
      <c r="DQ633" s="74"/>
      <c r="DR633" s="74"/>
      <c r="DS633" s="74"/>
      <c r="DT633" s="74"/>
    </row>
    <row r="634">
      <c r="A634" s="76"/>
      <c r="B634" s="86" t="s">
        <v>443</v>
      </c>
      <c r="C634" s="82" t="s">
        <v>61</v>
      </c>
      <c r="D634" s="82" t="s">
        <v>63</v>
      </c>
      <c r="E634" s="84">
        <v>5.0</v>
      </c>
      <c r="F634" s="71"/>
      <c r="G634" s="71"/>
      <c r="H634" s="85"/>
      <c r="I634" s="85"/>
      <c r="J634" s="73" t="b">
        <v>0</v>
      </c>
      <c r="K634" s="73"/>
      <c r="L634" s="73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  <c r="AL634" s="74"/>
      <c r="AM634" s="74"/>
      <c r="AN634" s="74"/>
      <c r="AO634" s="74"/>
      <c r="AP634" s="74"/>
      <c r="AQ634" s="74"/>
      <c r="AR634" s="74"/>
      <c r="AS634" s="74"/>
      <c r="AT634" s="74"/>
      <c r="AU634" s="74"/>
      <c r="AV634" s="74"/>
      <c r="AW634" s="74"/>
      <c r="AX634" s="74"/>
      <c r="AY634" s="74"/>
      <c r="AZ634" s="74"/>
      <c r="BA634" s="74"/>
      <c r="BB634" s="74"/>
      <c r="BC634" s="74"/>
      <c r="BD634" s="74"/>
      <c r="BE634" s="74"/>
      <c r="BF634" s="74"/>
      <c r="BG634" s="74"/>
      <c r="BH634" s="74"/>
      <c r="BI634" s="74"/>
      <c r="BJ634" s="74"/>
      <c r="BK634" s="74"/>
      <c r="BL634" s="74"/>
      <c r="BM634" s="74"/>
      <c r="BN634" s="74"/>
      <c r="BO634" s="74"/>
      <c r="BP634" s="74"/>
      <c r="BQ634" s="74"/>
      <c r="BR634" s="74"/>
      <c r="BS634" s="74"/>
      <c r="BT634" s="74"/>
      <c r="BU634" s="74"/>
      <c r="BV634" s="74"/>
      <c r="BW634" s="74"/>
      <c r="BX634" s="74"/>
      <c r="BY634" s="74"/>
      <c r="BZ634" s="74"/>
      <c r="CA634" s="74"/>
      <c r="CB634" s="74"/>
      <c r="CC634" s="74"/>
      <c r="CD634" s="74"/>
      <c r="CE634" s="74"/>
      <c r="CF634" s="74"/>
      <c r="CG634" s="74"/>
      <c r="CH634" s="74"/>
      <c r="CI634" s="74"/>
      <c r="CJ634" s="74"/>
      <c r="CK634" s="74"/>
      <c r="CL634" s="74"/>
      <c r="CM634" s="74"/>
      <c r="CN634" s="74"/>
      <c r="CO634" s="74"/>
      <c r="CP634" s="74"/>
      <c r="CQ634" s="74"/>
      <c r="CR634" s="74"/>
      <c r="CS634" s="74"/>
      <c r="CT634" s="74"/>
      <c r="CU634" s="74"/>
      <c r="CV634" s="74"/>
      <c r="CW634" s="74"/>
      <c r="CX634" s="74"/>
      <c r="CY634" s="74"/>
      <c r="CZ634" s="74"/>
      <c r="DA634" s="74"/>
      <c r="DB634" s="74"/>
      <c r="DC634" s="74"/>
      <c r="DD634" s="74"/>
      <c r="DE634" s="74"/>
      <c r="DF634" s="74"/>
      <c r="DG634" s="74"/>
      <c r="DH634" s="74"/>
      <c r="DI634" s="74"/>
      <c r="DJ634" s="74"/>
      <c r="DK634" s="74"/>
      <c r="DL634" s="74"/>
      <c r="DM634" s="74"/>
      <c r="DN634" s="74"/>
      <c r="DO634" s="74"/>
      <c r="DP634" s="74"/>
      <c r="DQ634" s="74"/>
      <c r="DR634" s="74"/>
      <c r="DS634" s="74"/>
      <c r="DT634" s="74"/>
    </row>
    <row r="635">
      <c r="A635" s="76"/>
      <c r="B635" s="86" t="s">
        <v>457</v>
      </c>
      <c r="C635" s="82" t="s">
        <v>61</v>
      </c>
      <c r="D635" s="82" t="s">
        <v>63</v>
      </c>
      <c r="E635" s="84">
        <v>5.0</v>
      </c>
      <c r="F635" s="71"/>
      <c r="G635" s="71"/>
      <c r="H635" s="85"/>
      <c r="I635" s="85"/>
      <c r="J635" s="73" t="b">
        <v>0</v>
      </c>
      <c r="K635" s="73"/>
      <c r="L635" s="73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  <c r="AL635" s="74"/>
      <c r="AM635" s="74"/>
      <c r="AN635" s="74"/>
      <c r="AO635" s="74"/>
      <c r="AP635" s="74"/>
      <c r="AQ635" s="74"/>
      <c r="AR635" s="74"/>
      <c r="AS635" s="74"/>
      <c r="AT635" s="74"/>
      <c r="AU635" s="74"/>
      <c r="AV635" s="74"/>
      <c r="AW635" s="74"/>
      <c r="AX635" s="74"/>
      <c r="AY635" s="74"/>
      <c r="AZ635" s="74"/>
      <c r="BA635" s="74"/>
      <c r="BB635" s="74"/>
      <c r="BC635" s="74"/>
      <c r="BD635" s="74"/>
      <c r="BE635" s="74"/>
      <c r="BF635" s="74"/>
      <c r="BG635" s="74"/>
      <c r="BH635" s="74"/>
      <c r="BI635" s="74"/>
      <c r="BJ635" s="74"/>
      <c r="BK635" s="74"/>
      <c r="BL635" s="74"/>
      <c r="BM635" s="74"/>
      <c r="BN635" s="74"/>
      <c r="BO635" s="74"/>
      <c r="BP635" s="74"/>
      <c r="BQ635" s="74"/>
      <c r="BR635" s="74"/>
      <c r="BS635" s="74"/>
      <c r="BT635" s="74"/>
      <c r="BU635" s="74"/>
      <c r="BV635" s="74"/>
      <c r="BW635" s="74"/>
      <c r="BX635" s="74"/>
      <c r="BY635" s="74"/>
      <c r="BZ635" s="74"/>
      <c r="CA635" s="74"/>
      <c r="CB635" s="74"/>
      <c r="CC635" s="74"/>
      <c r="CD635" s="74"/>
      <c r="CE635" s="74"/>
      <c r="CF635" s="74"/>
      <c r="CG635" s="74"/>
      <c r="CH635" s="74"/>
      <c r="CI635" s="74"/>
      <c r="CJ635" s="74"/>
      <c r="CK635" s="74"/>
      <c r="CL635" s="74"/>
      <c r="CM635" s="74"/>
      <c r="CN635" s="74"/>
      <c r="CO635" s="74"/>
      <c r="CP635" s="74"/>
      <c r="CQ635" s="74"/>
      <c r="CR635" s="74"/>
      <c r="CS635" s="74"/>
      <c r="CT635" s="74"/>
      <c r="CU635" s="74"/>
      <c r="CV635" s="74"/>
      <c r="CW635" s="74"/>
      <c r="CX635" s="74"/>
      <c r="CY635" s="74"/>
      <c r="CZ635" s="74"/>
      <c r="DA635" s="74"/>
      <c r="DB635" s="74"/>
      <c r="DC635" s="74"/>
      <c r="DD635" s="74"/>
      <c r="DE635" s="74"/>
      <c r="DF635" s="74"/>
      <c r="DG635" s="74"/>
      <c r="DH635" s="74"/>
      <c r="DI635" s="74"/>
      <c r="DJ635" s="74"/>
      <c r="DK635" s="74"/>
      <c r="DL635" s="74"/>
      <c r="DM635" s="74"/>
      <c r="DN635" s="74"/>
      <c r="DO635" s="74"/>
      <c r="DP635" s="74"/>
      <c r="DQ635" s="74"/>
      <c r="DR635" s="74"/>
      <c r="DS635" s="74"/>
      <c r="DT635" s="74"/>
    </row>
    <row r="636">
      <c r="A636" s="76"/>
      <c r="B636" s="86" t="s">
        <v>465</v>
      </c>
      <c r="C636" s="82" t="s">
        <v>61</v>
      </c>
      <c r="D636" s="82" t="s">
        <v>153</v>
      </c>
      <c r="E636" s="84">
        <v>10.0</v>
      </c>
      <c r="F636" s="71"/>
      <c r="G636" s="71"/>
      <c r="H636" s="85"/>
      <c r="I636" s="85"/>
      <c r="J636" s="73" t="b">
        <v>0</v>
      </c>
      <c r="K636" s="73"/>
      <c r="L636" s="73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  <c r="AL636" s="74"/>
      <c r="AM636" s="74"/>
      <c r="AN636" s="74"/>
      <c r="AO636" s="74"/>
      <c r="AP636" s="74"/>
      <c r="AQ636" s="74"/>
      <c r="AR636" s="74"/>
      <c r="AS636" s="74"/>
      <c r="AT636" s="74"/>
      <c r="AU636" s="74"/>
      <c r="AV636" s="74"/>
      <c r="AW636" s="74"/>
      <c r="AX636" s="74"/>
      <c r="AY636" s="74"/>
      <c r="AZ636" s="74"/>
      <c r="BA636" s="74"/>
      <c r="BB636" s="74"/>
      <c r="BC636" s="74"/>
      <c r="BD636" s="74"/>
      <c r="BE636" s="74"/>
      <c r="BF636" s="74"/>
      <c r="BG636" s="74"/>
      <c r="BH636" s="74"/>
      <c r="BI636" s="74"/>
      <c r="BJ636" s="74"/>
      <c r="BK636" s="74"/>
      <c r="BL636" s="74"/>
      <c r="BM636" s="74"/>
      <c r="BN636" s="74"/>
      <c r="BO636" s="74"/>
      <c r="BP636" s="74"/>
      <c r="BQ636" s="74"/>
      <c r="BR636" s="74"/>
      <c r="BS636" s="74"/>
      <c r="BT636" s="74"/>
      <c r="BU636" s="74"/>
      <c r="BV636" s="74"/>
      <c r="BW636" s="74"/>
      <c r="BX636" s="74"/>
      <c r="BY636" s="74"/>
      <c r="BZ636" s="74"/>
      <c r="CA636" s="74"/>
      <c r="CB636" s="74"/>
      <c r="CC636" s="74"/>
      <c r="CD636" s="74"/>
      <c r="CE636" s="74"/>
      <c r="CF636" s="74"/>
      <c r="CG636" s="74"/>
      <c r="CH636" s="74"/>
      <c r="CI636" s="74"/>
      <c r="CJ636" s="74"/>
      <c r="CK636" s="74"/>
      <c r="CL636" s="74"/>
      <c r="CM636" s="74"/>
      <c r="CN636" s="74"/>
      <c r="CO636" s="74"/>
      <c r="CP636" s="74"/>
      <c r="CQ636" s="74"/>
      <c r="CR636" s="74"/>
      <c r="CS636" s="74"/>
      <c r="CT636" s="74"/>
      <c r="CU636" s="74"/>
      <c r="CV636" s="74"/>
      <c r="CW636" s="74"/>
      <c r="CX636" s="74"/>
      <c r="CY636" s="74"/>
      <c r="CZ636" s="74"/>
      <c r="DA636" s="74"/>
      <c r="DB636" s="74"/>
      <c r="DC636" s="74"/>
      <c r="DD636" s="74"/>
      <c r="DE636" s="74"/>
      <c r="DF636" s="74"/>
      <c r="DG636" s="74"/>
      <c r="DH636" s="74"/>
      <c r="DI636" s="74"/>
      <c r="DJ636" s="74"/>
      <c r="DK636" s="74"/>
      <c r="DL636" s="74"/>
      <c r="DM636" s="74"/>
      <c r="DN636" s="74"/>
      <c r="DO636" s="74"/>
      <c r="DP636" s="74"/>
      <c r="DQ636" s="74"/>
      <c r="DR636" s="74"/>
      <c r="DS636" s="74"/>
      <c r="DT636" s="74"/>
    </row>
    <row r="637">
      <c r="A637" s="76"/>
      <c r="B637" s="86" t="s">
        <v>443</v>
      </c>
      <c r="C637" s="82" t="s">
        <v>61</v>
      </c>
      <c r="D637" s="82" t="s">
        <v>110</v>
      </c>
      <c r="E637" s="84">
        <v>5.0</v>
      </c>
      <c r="F637" s="71"/>
      <c r="G637" s="71"/>
      <c r="H637" s="85"/>
      <c r="I637" s="85"/>
      <c r="J637" s="73" t="b">
        <v>0</v>
      </c>
      <c r="K637" s="73"/>
      <c r="L637" s="73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  <c r="AL637" s="74"/>
      <c r="AM637" s="74"/>
      <c r="AN637" s="74"/>
      <c r="AO637" s="74"/>
      <c r="AP637" s="74"/>
      <c r="AQ637" s="74"/>
      <c r="AR637" s="74"/>
      <c r="AS637" s="74"/>
      <c r="AT637" s="74"/>
      <c r="AU637" s="74"/>
      <c r="AV637" s="74"/>
      <c r="AW637" s="74"/>
      <c r="AX637" s="74"/>
      <c r="AY637" s="74"/>
      <c r="AZ637" s="74"/>
      <c r="BA637" s="74"/>
      <c r="BB637" s="74"/>
      <c r="BC637" s="74"/>
      <c r="BD637" s="74"/>
      <c r="BE637" s="74"/>
      <c r="BF637" s="74"/>
      <c r="BG637" s="74"/>
      <c r="BH637" s="74"/>
      <c r="BI637" s="74"/>
      <c r="BJ637" s="74"/>
      <c r="BK637" s="74"/>
      <c r="BL637" s="74"/>
      <c r="BM637" s="74"/>
      <c r="BN637" s="74"/>
      <c r="BO637" s="74"/>
      <c r="BP637" s="74"/>
      <c r="BQ637" s="74"/>
      <c r="BR637" s="74"/>
      <c r="BS637" s="74"/>
      <c r="BT637" s="74"/>
      <c r="BU637" s="74"/>
      <c r="BV637" s="74"/>
      <c r="BW637" s="74"/>
      <c r="BX637" s="74"/>
      <c r="BY637" s="74"/>
      <c r="BZ637" s="74"/>
      <c r="CA637" s="74"/>
      <c r="CB637" s="74"/>
      <c r="CC637" s="74"/>
      <c r="CD637" s="74"/>
      <c r="CE637" s="74"/>
      <c r="CF637" s="74"/>
      <c r="CG637" s="74"/>
      <c r="CH637" s="74"/>
      <c r="CI637" s="74"/>
      <c r="CJ637" s="74"/>
      <c r="CK637" s="74"/>
      <c r="CL637" s="74"/>
      <c r="CM637" s="74"/>
      <c r="CN637" s="74"/>
      <c r="CO637" s="74"/>
      <c r="CP637" s="74"/>
      <c r="CQ637" s="74"/>
      <c r="CR637" s="74"/>
      <c r="CS637" s="74"/>
      <c r="CT637" s="74"/>
      <c r="CU637" s="74"/>
      <c r="CV637" s="74"/>
      <c r="CW637" s="74"/>
      <c r="CX637" s="74"/>
      <c r="CY637" s="74"/>
      <c r="CZ637" s="74"/>
      <c r="DA637" s="74"/>
      <c r="DB637" s="74"/>
      <c r="DC637" s="74"/>
      <c r="DD637" s="74"/>
      <c r="DE637" s="74"/>
      <c r="DF637" s="74"/>
      <c r="DG637" s="74"/>
      <c r="DH637" s="74"/>
      <c r="DI637" s="74"/>
      <c r="DJ637" s="74"/>
      <c r="DK637" s="74"/>
      <c r="DL637" s="74"/>
      <c r="DM637" s="74"/>
      <c r="DN637" s="74"/>
      <c r="DO637" s="74"/>
      <c r="DP637" s="74"/>
      <c r="DQ637" s="74"/>
      <c r="DR637" s="74"/>
      <c r="DS637" s="74"/>
      <c r="DT637" s="74"/>
    </row>
    <row r="638">
      <c r="A638" s="76"/>
      <c r="B638" s="86" t="s">
        <v>439</v>
      </c>
      <c r="C638" s="82" t="s">
        <v>61</v>
      </c>
      <c r="D638" s="82" t="s">
        <v>110</v>
      </c>
      <c r="E638" s="84">
        <v>5.0</v>
      </c>
      <c r="F638" s="71"/>
      <c r="G638" s="71"/>
      <c r="H638" s="85"/>
      <c r="I638" s="85"/>
      <c r="J638" s="73" t="b">
        <v>0</v>
      </c>
      <c r="K638" s="73"/>
      <c r="L638" s="73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  <c r="AL638" s="74"/>
      <c r="AM638" s="74"/>
      <c r="AN638" s="74"/>
      <c r="AO638" s="74"/>
      <c r="AP638" s="74"/>
      <c r="AQ638" s="74"/>
      <c r="AR638" s="74"/>
      <c r="AS638" s="74"/>
      <c r="AT638" s="74"/>
      <c r="AU638" s="74"/>
      <c r="AV638" s="74"/>
      <c r="AW638" s="74"/>
      <c r="AX638" s="74"/>
      <c r="AY638" s="74"/>
      <c r="AZ638" s="74"/>
      <c r="BA638" s="74"/>
      <c r="BB638" s="74"/>
      <c r="BC638" s="74"/>
      <c r="BD638" s="74"/>
      <c r="BE638" s="74"/>
      <c r="BF638" s="74"/>
      <c r="BG638" s="74"/>
      <c r="BH638" s="74"/>
      <c r="BI638" s="74"/>
      <c r="BJ638" s="74"/>
      <c r="BK638" s="74"/>
      <c r="BL638" s="74"/>
      <c r="BM638" s="74"/>
      <c r="BN638" s="74"/>
      <c r="BO638" s="74"/>
      <c r="BP638" s="74"/>
      <c r="BQ638" s="74"/>
      <c r="BR638" s="74"/>
      <c r="BS638" s="74"/>
      <c r="BT638" s="74"/>
      <c r="BU638" s="74"/>
      <c r="BV638" s="74"/>
      <c r="BW638" s="74"/>
      <c r="BX638" s="74"/>
      <c r="BY638" s="74"/>
      <c r="BZ638" s="74"/>
      <c r="CA638" s="74"/>
      <c r="CB638" s="74"/>
      <c r="CC638" s="74"/>
      <c r="CD638" s="74"/>
      <c r="CE638" s="74"/>
      <c r="CF638" s="74"/>
      <c r="CG638" s="74"/>
      <c r="CH638" s="74"/>
      <c r="CI638" s="74"/>
      <c r="CJ638" s="74"/>
      <c r="CK638" s="74"/>
      <c r="CL638" s="74"/>
      <c r="CM638" s="74"/>
      <c r="CN638" s="74"/>
      <c r="CO638" s="74"/>
      <c r="CP638" s="74"/>
      <c r="CQ638" s="74"/>
      <c r="CR638" s="74"/>
      <c r="CS638" s="74"/>
      <c r="CT638" s="74"/>
      <c r="CU638" s="74"/>
      <c r="CV638" s="74"/>
      <c r="CW638" s="74"/>
      <c r="CX638" s="74"/>
      <c r="CY638" s="74"/>
      <c r="CZ638" s="74"/>
      <c r="DA638" s="74"/>
      <c r="DB638" s="74"/>
      <c r="DC638" s="74"/>
      <c r="DD638" s="74"/>
      <c r="DE638" s="74"/>
      <c r="DF638" s="74"/>
      <c r="DG638" s="74"/>
      <c r="DH638" s="74"/>
      <c r="DI638" s="74"/>
      <c r="DJ638" s="74"/>
      <c r="DK638" s="74"/>
      <c r="DL638" s="74"/>
      <c r="DM638" s="74"/>
      <c r="DN638" s="74"/>
      <c r="DO638" s="74"/>
      <c r="DP638" s="74"/>
      <c r="DQ638" s="74"/>
      <c r="DR638" s="74"/>
      <c r="DS638" s="74"/>
      <c r="DT638" s="74"/>
    </row>
    <row r="639">
      <c r="A639" s="76"/>
      <c r="B639" s="14" t="s">
        <v>448</v>
      </c>
      <c r="C639" s="82" t="s">
        <v>61</v>
      </c>
      <c r="D639" s="82" t="s">
        <v>110</v>
      </c>
      <c r="E639" s="84">
        <v>3.0</v>
      </c>
      <c r="F639" s="71"/>
      <c r="G639" s="71"/>
      <c r="H639" s="85"/>
      <c r="I639" s="85"/>
      <c r="J639" s="73" t="b">
        <v>0</v>
      </c>
      <c r="K639" s="73"/>
      <c r="L639" s="73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  <c r="AL639" s="74"/>
      <c r="AM639" s="74"/>
      <c r="AN639" s="74"/>
      <c r="AO639" s="74"/>
      <c r="AP639" s="74"/>
      <c r="AQ639" s="74"/>
      <c r="AR639" s="74"/>
      <c r="AS639" s="74"/>
      <c r="AT639" s="74"/>
      <c r="AU639" s="74"/>
      <c r="AV639" s="74"/>
      <c r="AW639" s="74"/>
      <c r="AX639" s="74"/>
      <c r="AY639" s="74"/>
      <c r="AZ639" s="74"/>
      <c r="BA639" s="74"/>
      <c r="BB639" s="74"/>
      <c r="BC639" s="74"/>
      <c r="BD639" s="74"/>
      <c r="BE639" s="74"/>
      <c r="BF639" s="74"/>
      <c r="BG639" s="74"/>
      <c r="BH639" s="74"/>
      <c r="BI639" s="74"/>
      <c r="BJ639" s="74"/>
      <c r="BK639" s="74"/>
      <c r="BL639" s="74"/>
      <c r="BM639" s="74"/>
      <c r="BN639" s="74"/>
      <c r="BO639" s="74"/>
      <c r="BP639" s="74"/>
      <c r="BQ639" s="74"/>
      <c r="BR639" s="74"/>
      <c r="BS639" s="74"/>
      <c r="BT639" s="74"/>
      <c r="BU639" s="74"/>
      <c r="BV639" s="74"/>
      <c r="BW639" s="74"/>
      <c r="BX639" s="74"/>
      <c r="BY639" s="74"/>
      <c r="BZ639" s="74"/>
      <c r="CA639" s="74"/>
      <c r="CB639" s="74"/>
      <c r="CC639" s="74"/>
      <c r="CD639" s="74"/>
      <c r="CE639" s="74"/>
      <c r="CF639" s="74"/>
      <c r="CG639" s="74"/>
      <c r="CH639" s="74"/>
      <c r="CI639" s="74"/>
      <c r="CJ639" s="74"/>
      <c r="CK639" s="74"/>
      <c r="CL639" s="74"/>
      <c r="CM639" s="74"/>
      <c r="CN639" s="74"/>
      <c r="CO639" s="74"/>
      <c r="CP639" s="74"/>
      <c r="CQ639" s="74"/>
      <c r="CR639" s="74"/>
      <c r="CS639" s="74"/>
      <c r="CT639" s="74"/>
      <c r="CU639" s="74"/>
      <c r="CV639" s="74"/>
      <c r="CW639" s="74"/>
      <c r="CX639" s="74"/>
      <c r="CY639" s="74"/>
      <c r="CZ639" s="74"/>
      <c r="DA639" s="74"/>
      <c r="DB639" s="74"/>
      <c r="DC639" s="74"/>
      <c r="DD639" s="74"/>
      <c r="DE639" s="74"/>
      <c r="DF639" s="74"/>
      <c r="DG639" s="74"/>
      <c r="DH639" s="74"/>
      <c r="DI639" s="74"/>
      <c r="DJ639" s="74"/>
      <c r="DK639" s="74"/>
      <c r="DL639" s="74"/>
      <c r="DM639" s="74"/>
      <c r="DN639" s="74"/>
      <c r="DO639" s="74"/>
      <c r="DP639" s="74"/>
      <c r="DQ639" s="74"/>
      <c r="DR639" s="74"/>
      <c r="DS639" s="74"/>
      <c r="DT639" s="74"/>
    </row>
    <row r="640">
      <c r="A640" s="76"/>
      <c r="B640" s="86" t="s">
        <v>438</v>
      </c>
      <c r="C640" s="82" t="s">
        <v>61</v>
      </c>
      <c r="D640" s="82" t="s">
        <v>65</v>
      </c>
      <c r="E640" s="84">
        <v>10.0</v>
      </c>
      <c r="F640" s="71"/>
      <c r="G640" s="71"/>
      <c r="H640" s="85"/>
      <c r="I640" s="85"/>
      <c r="J640" s="73" t="b">
        <v>0</v>
      </c>
      <c r="K640" s="73"/>
      <c r="L640" s="73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  <c r="AL640" s="74"/>
      <c r="AM640" s="74"/>
      <c r="AN640" s="74"/>
      <c r="AO640" s="74"/>
      <c r="AP640" s="74"/>
      <c r="AQ640" s="74"/>
      <c r="AR640" s="74"/>
      <c r="AS640" s="74"/>
      <c r="AT640" s="74"/>
      <c r="AU640" s="74"/>
      <c r="AV640" s="74"/>
      <c r="AW640" s="74"/>
      <c r="AX640" s="74"/>
      <c r="AY640" s="74"/>
      <c r="AZ640" s="74"/>
      <c r="BA640" s="74"/>
      <c r="BB640" s="74"/>
      <c r="BC640" s="74"/>
      <c r="BD640" s="74"/>
      <c r="BE640" s="74"/>
      <c r="BF640" s="74"/>
      <c r="BG640" s="74"/>
      <c r="BH640" s="74"/>
      <c r="BI640" s="74"/>
      <c r="BJ640" s="74"/>
      <c r="BK640" s="74"/>
      <c r="BL640" s="74"/>
      <c r="BM640" s="74"/>
      <c r="BN640" s="74"/>
      <c r="BO640" s="74"/>
      <c r="BP640" s="74"/>
      <c r="BQ640" s="74"/>
      <c r="BR640" s="74"/>
      <c r="BS640" s="74"/>
      <c r="BT640" s="74"/>
      <c r="BU640" s="74"/>
      <c r="BV640" s="74"/>
      <c r="BW640" s="74"/>
      <c r="BX640" s="74"/>
      <c r="BY640" s="74"/>
      <c r="BZ640" s="74"/>
      <c r="CA640" s="74"/>
      <c r="CB640" s="74"/>
      <c r="CC640" s="74"/>
      <c r="CD640" s="74"/>
      <c r="CE640" s="74"/>
      <c r="CF640" s="74"/>
      <c r="CG640" s="74"/>
      <c r="CH640" s="74"/>
      <c r="CI640" s="74"/>
      <c r="CJ640" s="74"/>
      <c r="CK640" s="74"/>
      <c r="CL640" s="74"/>
      <c r="CM640" s="74"/>
      <c r="CN640" s="74"/>
      <c r="CO640" s="74"/>
      <c r="CP640" s="74"/>
      <c r="CQ640" s="74"/>
      <c r="CR640" s="74"/>
      <c r="CS640" s="74"/>
      <c r="CT640" s="74"/>
      <c r="CU640" s="74"/>
      <c r="CV640" s="74"/>
      <c r="CW640" s="74"/>
      <c r="CX640" s="74"/>
      <c r="CY640" s="74"/>
      <c r="CZ640" s="74"/>
      <c r="DA640" s="74"/>
      <c r="DB640" s="74"/>
      <c r="DC640" s="74"/>
      <c r="DD640" s="74"/>
      <c r="DE640" s="74"/>
      <c r="DF640" s="74"/>
      <c r="DG640" s="74"/>
      <c r="DH640" s="74"/>
      <c r="DI640" s="74"/>
      <c r="DJ640" s="74"/>
      <c r="DK640" s="74"/>
      <c r="DL640" s="74"/>
      <c r="DM640" s="74"/>
      <c r="DN640" s="74"/>
      <c r="DO640" s="74"/>
      <c r="DP640" s="74"/>
      <c r="DQ640" s="74"/>
      <c r="DR640" s="74"/>
      <c r="DS640" s="74"/>
      <c r="DT640" s="74"/>
    </row>
    <row r="641">
      <c r="A641" s="76"/>
      <c r="B641" s="86" t="s">
        <v>466</v>
      </c>
      <c r="C641" s="82" t="s">
        <v>61</v>
      </c>
      <c r="D641" s="82" t="s">
        <v>65</v>
      </c>
      <c r="E641" s="84">
        <v>8.0</v>
      </c>
      <c r="F641" s="71"/>
      <c r="G641" s="71"/>
      <c r="H641" s="85"/>
      <c r="I641" s="85"/>
      <c r="J641" s="73" t="b">
        <v>0</v>
      </c>
      <c r="K641" s="73"/>
      <c r="L641" s="73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  <c r="AL641" s="74"/>
      <c r="AM641" s="74"/>
      <c r="AN641" s="74"/>
      <c r="AO641" s="74"/>
      <c r="AP641" s="74"/>
      <c r="AQ641" s="74"/>
      <c r="AR641" s="74"/>
      <c r="AS641" s="74"/>
      <c r="AT641" s="74"/>
      <c r="AU641" s="74"/>
      <c r="AV641" s="74"/>
      <c r="AW641" s="74"/>
      <c r="AX641" s="74"/>
      <c r="AY641" s="74"/>
      <c r="AZ641" s="74"/>
      <c r="BA641" s="74"/>
      <c r="BB641" s="74"/>
      <c r="BC641" s="74"/>
      <c r="BD641" s="74"/>
      <c r="BE641" s="74"/>
      <c r="BF641" s="74"/>
      <c r="BG641" s="74"/>
      <c r="BH641" s="74"/>
      <c r="BI641" s="74"/>
      <c r="BJ641" s="74"/>
      <c r="BK641" s="74"/>
      <c r="BL641" s="74"/>
      <c r="BM641" s="74"/>
      <c r="BN641" s="74"/>
      <c r="BO641" s="74"/>
      <c r="BP641" s="74"/>
      <c r="BQ641" s="74"/>
      <c r="BR641" s="74"/>
      <c r="BS641" s="74"/>
      <c r="BT641" s="74"/>
      <c r="BU641" s="74"/>
      <c r="BV641" s="74"/>
      <c r="BW641" s="74"/>
      <c r="BX641" s="74"/>
      <c r="BY641" s="74"/>
      <c r="BZ641" s="74"/>
      <c r="CA641" s="74"/>
      <c r="CB641" s="74"/>
      <c r="CC641" s="74"/>
      <c r="CD641" s="74"/>
      <c r="CE641" s="74"/>
      <c r="CF641" s="74"/>
      <c r="CG641" s="74"/>
      <c r="CH641" s="74"/>
      <c r="CI641" s="74"/>
      <c r="CJ641" s="74"/>
      <c r="CK641" s="74"/>
      <c r="CL641" s="74"/>
      <c r="CM641" s="74"/>
      <c r="CN641" s="74"/>
      <c r="CO641" s="74"/>
      <c r="CP641" s="74"/>
      <c r="CQ641" s="74"/>
      <c r="CR641" s="74"/>
      <c r="CS641" s="74"/>
      <c r="CT641" s="74"/>
      <c r="CU641" s="74"/>
      <c r="CV641" s="74"/>
      <c r="CW641" s="74"/>
      <c r="CX641" s="74"/>
      <c r="CY641" s="74"/>
      <c r="CZ641" s="74"/>
      <c r="DA641" s="74"/>
      <c r="DB641" s="74"/>
      <c r="DC641" s="74"/>
      <c r="DD641" s="74"/>
      <c r="DE641" s="74"/>
      <c r="DF641" s="74"/>
      <c r="DG641" s="74"/>
      <c r="DH641" s="74"/>
      <c r="DI641" s="74"/>
      <c r="DJ641" s="74"/>
      <c r="DK641" s="74"/>
      <c r="DL641" s="74"/>
      <c r="DM641" s="74"/>
      <c r="DN641" s="74"/>
      <c r="DO641" s="74"/>
      <c r="DP641" s="74"/>
      <c r="DQ641" s="74"/>
      <c r="DR641" s="74"/>
      <c r="DS641" s="74"/>
      <c r="DT641" s="74"/>
    </row>
    <row r="642">
      <c r="A642" s="76"/>
      <c r="B642" s="86" t="s">
        <v>467</v>
      </c>
      <c r="C642" s="82" t="s">
        <v>61</v>
      </c>
      <c r="D642" s="82" t="s">
        <v>65</v>
      </c>
      <c r="E642" s="84">
        <v>10.0</v>
      </c>
      <c r="F642" s="71"/>
      <c r="G642" s="71"/>
      <c r="H642" s="85"/>
      <c r="I642" s="85"/>
      <c r="J642" s="73" t="b">
        <v>0</v>
      </c>
      <c r="K642" s="73"/>
      <c r="L642" s="73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  <c r="AL642" s="74"/>
      <c r="AM642" s="74"/>
      <c r="AN642" s="74"/>
      <c r="AO642" s="74"/>
      <c r="AP642" s="74"/>
      <c r="AQ642" s="74"/>
      <c r="AR642" s="74"/>
      <c r="AS642" s="74"/>
      <c r="AT642" s="74"/>
      <c r="AU642" s="74"/>
      <c r="AV642" s="74"/>
      <c r="AW642" s="74"/>
      <c r="AX642" s="74"/>
      <c r="AY642" s="74"/>
      <c r="AZ642" s="74"/>
      <c r="BA642" s="74"/>
      <c r="BB642" s="74"/>
      <c r="BC642" s="74"/>
      <c r="BD642" s="74"/>
      <c r="BE642" s="74"/>
      <c r="BF642" s="74"/>
      <c r="BG642" s="74"/>
      <c r="BH642" s="74"/>
      <c r="BI642" s="74"/>
      <c r="BJ642" s="74"/>
      <c r="BK642" s="74"/>
      <c r="BL642" s="74"/>
      <c r="BM642" s="74"/>
      <c r="BN642" s="74"/>
      <c r="BO642" s="74"/>
      <c r="BP642" s="74"/>
      <c r="BQ642" s="74"/>
      <c r="BR642" s="74"/>
      <c r="BS642" s="74"/>
      <c r="BT642" s="74"/>
      <c r="BU642" s="74"/>
      <c r="BV642" s="74"/>
      <c r="BW642" s="74"/>
      <c r="BX642" s="74"/>
      <c r="BY642" s="74"/>
      <c r="BZ642" s="74"/>
      <c r="CA642" s="74"/>
      <c r="CB642" s="74"/>
      <c r="CC642" s="74"/>
      <c r="CD642" s="74"/>
      <c r="CE642" s="74"/>
      <c r="CF642" s="74"/>
      <c r="CG642" s="74"/>
      <c r="CH642" s="74"/>
      <c r="CI642" s="74"/>
      <c r="CJ642" s="74"/>
      <c r="CK642" s="74"/>
      <c r="CL642" s="74"/>
      <c r="CM642" s="74"/>
      <c r="CN642" s="74"/>
      <c r="CO642" s="74"/>
      <c r="CP642" s="74"/>
      <c r="CQ642" s="74"/>
      <c r="CR642" s="74"/>
      <c r="CS642" s="74"/>
      <c r="CT642" s="74"/>
      <c r="CU642" s="74"/>
      <c r="CV642" s="74"/>
      <c r="CW642" s="74"/>
      <c r="CX642" s="74"/>
      <c r="CY642" s="74"/>
      <c r="CZ642" s="74"/>
      <c r="DA642" s="74"/>
      <c r="DB642" s="74"/>
      <c r="DC642" s="74"/>
      <c r="DD642" s="74"/>
      <c r="DE642" s="74"/>
      <c r="DF642" s="74"/>
      <c r="DG642" s="74"/>
      <c r="DH642" s="74"/>
      <c r="DI642" s="74"/>
      <c r="DJ642" s="74"/>
      <c r="DK642" s="74"/>
      <c r="DL642" s="74"/>
      <c r="DM642" s="74"/>
      <c r="DN642" s="74"/>
      <c r="DO642" s="74"/>
      <c r="DP642" s="74"/>
      <c r="DQ642" s="74"/>
      <c r="DR642" s="74"/>
      <c r="DS642" s="74"/>
      <c r="DT642" s="74"/>
    </row>
    <row r="643">
      <c r="A643" s="76"/>
      <c r="B643" s="14" t="s">
        <v>448</v>
      </c>
      <c r="C643" s="82" t="s">
        <v>61</v>
      </c>
      <c r="D643" s="82" t="s">
        <v>65</v>
      </c>
      <c r="E643" s="84">
        <v>3.0</v>
      </c>
      <c r="F643" s="71"/>
      <c r="G643" s="71"/>
      <c r="H643" s="85"/>
      <c r="I643" s="85"/>
      <c r="J643" s="73" t="b">
        <v>0</v>
      </c>
      <c r="K643" s="73"/>
      <c r="L643" s="73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  <c r="AL643" s="74"/>
      <c r="AM643" s="74"/>
      <c r="AN643" s="74"/>
      <c r="AO643" s="74"/>
      <c r="AP643" s="74"/>
      <c r="AQ643" s="74"/>
      <c r="AR643" s="74"/>
      <c r="AS643" s="74"/>
      <c r="AT643" s="74"/>
      <c r="AU643" s="74"/>
      <c r="AV643" s="74"/>
      <c r="AW643" s="74"/>
      <c r="AX643" s="74"/>
      <c r="AY643" s="74"/>
      <c r="AZ643" s="74"/>
      <c r="BA643" s="74"/>
      <c r="BB643" s="74"/>
      <c r="BC643" s="74"/>
      <c r="BD643" s="74"/>
      <c r="BE643" s="74"/>
      <c r="BF643" s="74"/>
      <c r="BG643" s="74"/>
      <c r="BH643" s="74"/>
      <c r="BI643" s="74"/>
      <c r="BJ643" s="74"/>
      <c r="BK643" s="74"/>
      <c r="BL643" s="74"/>
      <c r="BM643" s="74"/>
      <c r="BN643" s="74"/>
      <c r="BO643" s="74"/>
      <c r="BP643" s="74"/>
      <c r="BQ643" s="74"/>
      <c r="BR643" s="74"/>
      <c r="BS643" s="74"/>
      <c r="BT643" s="74"/>
      <c r="BU643" s="74"/>
      <c r="BV643" s="74"/>
      <c r="BW643" s="74"/>
      <c r="BX643" s="74"/>
      <c r="BY643" s="74"/>
      <c r="BZ643" s="74"/>
      <c r="CA643" s="74"/>
      <c r="CB643" s="74"/>
      <c r="CC643" s="74"/>
      <c r="CD643" s="74"/>
      <c r="CE643" s="74"/>
      <c r="CF643" s="74"/>
      <c r="CG643" s="74"/>
      <c r="CH643" s="74"/>
      <c r="CI643" s="74"/>
      <c r="CJ643" s="74"/>
      <c r="CK643" s="74"/>
      <c r="CL643" s="74"/>
      <c r="CM643" s="74"/>
      <c r="CN643" s="74"/>
      <c r="CO643" s="74"/>
      <c r="CP643" s="74"/>
      <c r="CQ643" s="74"/>
      <c r="CR643" s="74"/>
      <c r="CS643" s="74"/>
      <c r="CT643" s="74"/>
      <c r="CU643" s="74"/>
      <c r="CV643" s="74"/>
      <c r="CW643" s="74"/>
      <c r="CX643" s="74"/>
      <c r="CY643" s="74"/>
      <c r="CZ643" s="74"/>
      <c r="DA643" s="74"/>
      <c r="DB643" s="74"/>
      <c r="DC643" s="74"/>
      <c r="DD643" s="74"/>
      <c r="DE643" s="74"/>
      <c r="DF643" s="74"/>
      <c r="DG643" s="74"/>
      <c r="DH643" s="74"/>
      <c r="DI643" s="74"/>
      <c r="DJ643" s="74"/>
      <c r="DK643" s="74"/>
      <c r="DL643" s="74"/>
      <c r="DM643" s="74"/>
      <c r="DN643" s="74"/>
      <c r="DO643" s="74"/>
      <c r="DP643" s="74"/>
      <c r="DQ643" s="74"/>
      <c r="DR643" s="74"/>
      <c r="DS643" s="74"/>
      <c r="DT643" s="74"/>
    </row>
    <row r="644">
      <c r="A644" s="76"/>
      <c r="B644" s="85"/>
      <c r="C644" s="82"/>
      <c r="D644" s="87"/>
      <c r="E644" s="88"/>
      <c r="F644" s="71"/>
      <c r="G644" s="71"/>
      <c r="H644" s="85"/>
      <c r="I644" s="85"/>
      <c r="J644" s="73" t="b">
        <v>0</v>
      </c>
      <c r="K644" s="73"/>
      <c r="L644" s="73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  <c r="AL644" s="74"/>
      <c r="AM644" s="74"/>
      <c r="AN644" s="74"/>
      <c r="AO644" s="74"/>
      <c r="AP644" s="74"/>
      <c r="AQ644" s="74"/>
      <c r="AR644" s="74"/>
      <c r="AS644" s="74"/>
      <c r="AT644" s="74"/>
      <c r="AU644" s="74"/>
      <c r="AV644" s="74"/>
      <c r="AW644" s="74"/>
      <c r="AX644" s="74"/>
      <c r="AY644" s="74"/>
      <c r="AZ644" s="74"/>
      <c r="BA644" s="74"/>
      <c r="BB644" s="74"/>
      <c r="BC644" s="74"/>
      <c r="BD644" s="74"/>
      <c r="BE644" s="74"/>
      <c r="BF644" s="74"/>
      <c r="BG644" s="74"/>
      <c r="BH644" s="74"/>
      <c r="BI644" s="74"/>
      <c r="BJ644" s="74"/>
      <c r="BK644" s="74"/>
      <c r="BL644" s="74"/>
      <c r="BM644" s="74"/>
      <c r="BN644" s="74"/>
      <c r="BO644" s="74"/>
      <c r="BP644" s="74"/>
      <c r="BQ644" s="74"/>
      <c r="BR644" s="74"/>
      <c r="BS644" s="74"/>
      <c r="BT644" s="74"/>
      <c r="BU644" s="74"/>
      <c r="BV644" s="74"/>
      <c r="BW644" s="74"/>
      <c r="BX644" s="74"/>
      <c r="BY644" s="74"/>
      <c r="BZ644" s="74"/>
      <c r="CA644" s="74"/>
      <c r="CB644" s="74"/>
      <c r="CC644" s="74"/>
      <c r="CD644" s="74"/>
      <c r="CE644" s="74"/>
      <c r="CF644" s="74"/>
      <c r="CG644" s="74"/>
      <c r="CH644" s="74"/>
      <c r="CI644" s="74"/>
      <c r="CJ644" s="74"/>
      <c r="CK644" s="74"/>
      <c r="CL644" s="74"/>
      <c r="CM644" s="74"/>
      <c r="CN644" s="74"/>
      <c r="CO644" s="74"/>
      <c r="CP644" s="74"/>
      <c r="CQ644" s="74"/>
      <c r="CR644" s="74"/>
      <c r="CS644" s="74"/>
      <c r="CT644" s="74"/>
      <c r="CU644" s="74"/>
      <c r="CV644" s="74"/>
      <c r="CW644" s="74"/>
      <c r="CX644" s="74"/>
      <c r="CY644" s="74"/>
      <c r="CZ644" s="74"/>
      <c r="DA644" s="74"/>
      <c r="DB644" s="74"/>
      <c r="DC644" s="74"/>
      <c r="DD644" s="74"/>
      <c r="DE644" s="74"/>
      <c r="DF644" s="74"/>
      <c r="DG644" s="74"/>
      <c r="DH644" s="74"/>
      <c r="DI644" s="74"/>
      <c r="DJ644" s="74"/>
      <c r="DK644" s="74"/>
      <c r="DL644" s="74"/>
      <c r="DM644" s="74"/>
      <c r="DN644" s="74"/>
      <c r="DO644" s="74"/>
      <c r="DP644" s="74"/>
      <c r="DQ644" s="74"/>
      <c r="DR644" s="74"/>
      <c r="DS644" s="74"/>
      <c r="DT644" s="74"/>
    </row>
    <row r="645">
      <c r="A645" s="76"/>
      <c r="B645" s="85"/>
      <c r="C645" s="82"/>
      <c r="D645" s="87"/>
      <c r="E645" s="88"/>
      <c r="F645" s="71"/>
      <c r="G645" s="71"/>
      <c r="H645" s="85"/>
      <c r="I645" s="85"/>
      <c r="J645" s="73" t="b">
        <v>0</v>
      </c>
      <c r="K645" s="73"/>
      <c r="L645" s="73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  <c r="AL645" s="74"/>
      <c r="AM645" s="74"/>
      <c r="AN645" s="74"/>
      <c r="AO645" s="74"/>
      <c r="AP645" s="74"/>
      <c r="AQ645" s="74"/>
      <c r="AR645" s="74"/>
      <c r="AS645" s="74"/>
      <c r="AT645" s="74"/>
      <c r="AU645" s="74"/>
      <c r="AV645" s="74"/>
      <c r="AW645" s="74"/>
      <c r="AX645" s="74"/>
      <c r="AY645" s="74"/>
      <c r="AZ645" s="74"/>
      <c r="BA645" s="74"/>
      <c r="BB645" s="74"/>
      <c r="BC645" s="74"/>
      <c r="BD645" s="74"/>
      <c r="BE645" s="74"/>
      <c r="BF645" s="74"/>
      <c r="BG645" s="74"/>
      <c r="BH645" s="74"/>
      <c r="BI645" s="74"/>
      <c r="BJ645" s="74"/>
      <c r="BK645" s="74"/>
      <c r="BL645" s="74"/>
      <c r="BM645" s="74"/>
      <c r="BN645" s="74"/>
      <c r="BO645" s="74"/>
      <c r="BP645" s="74"/>
      <c r="BQ645" s="74"/>
      <c r="BR645" s="74"/>
      <c r="BS645" s="74"/>
      <c r="BT645" s="74"/>
      <c r="BU645" s="74"/>
      <c r="BV645" s="74"/>
      <c r="BW645" s="74"/>
      <c r="BX645" s="74"/>
      <c r="BY645" s="74"/>
      <c r="BZ645" s="74"/>
      <c r="CA645" s="74"/>
      <c r="CB645" s="74"/>
      <c r="CC645" s="74"/>
      <c r="CD645" s="74"/>
      <c r="CE645" s="74"/>
      <c r="CF645" s="74"/>
      <c r="CG645" s="74"/>
      <c r="CH645" s="74"/>
      <c r="CI645" s="74"/>
      <c r="CJ645" s="74"/>
      <c r="CK645" s="74"/>
      <c r="CL645" s="74"/>
      <c r="CM645" s="74"/>
      <c r="CN645" s="74"/>
      <c r="CO645" s="74"/>
      <c r="CP645" s="74"/>
      <c r="CQ645" s="74"/>
      <c r="CR645" s="74"/>
      <c r="CS645" s="74"/>
      <c r="CT645" s="74"/>
      <c r="CU645" s="74"/>
      <c r="CV645" s="74"/>
      <c r="CW645" s="74"/>
      <c r="CX645" s="74"/>
      <c r="CY645" s="74"/>
      <c r="CZ645" s="74"/>
      <c r="DA645" s="74"/>
      <c r="DB645" s="74"/>
      <c r="DC645" s="74"/>
      <c r="DD645" s="74"/>
      <c r="DE645" s="74"/>
      <c r="DF645" s="74"/>
      <c r="DG645" s="74"/>
      <c r="DH645" s="74"/>
      <c r="DI645" s="74"/>
      <c r="DJ645" s="74"/>
      <c r="DK645" s="74"/>
      <c r="DL645" s="74"/>
      <c r="DM645" s="74"/>
      <c r="DN645" s="74"/>
      <c r="DO645" s="74"/>
      <c r="DP645" s="74"/>
      <c r="DQ645" s="74"/>
      <c r="DR645" s="74"/>
      <c r="DS645" s="74"/>
      <c r="DT645" s="74"/>
    </row>
    <row r="646">
      <c r="A646" s="76"/>
      <c r="B646" s="69" t="s">
        <v>468</v>
      </c>
      <c r="C646" s="82" t="s">
        <v>81</v>
      </c>
      <c r="D646" s="82" t="s">
        <v>141</v>
      </c>
      <c r="E646" s="84">
        <v>3.0</v>
      </c>
      <c r="F646" s="71"/>
      <c r="G646" s="71"/>
      <c r="H646" s="85"/>
      <c r="I646" s="85"/>
      <c r="J646" s="73" t="b">
        <v>0</v>
      </c>
      <c r="K646" s="73"/>
      <c r="L646" s="73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  <c r="AL646" s="74"/>
      <c r="AM646" s="74"/>
      <c r="AN646" s="74"/>
      <c r="AO646" s="74"/>
      <c r="AP646" s="74"/>
      <c r="AQ646" s="74"/>
      <c r="AR646" s="74"/>
      <c r="AS646" s="74"/>
      <c r="AT646" s="74"/>
      <c r="AU646" s="74"/>
      <c r="AV646" s="74"/>
      <c r="AW646" s="74"/>
      <c r="AX646" s="74"/>
      <c r="AY646" s="74"/>
      <c r="AZ646" s="74"/>
      <c r="BA646" s="74"/>
      <c r="BB646" s="74"/>
      <c r="BC646" s="74"/>
      <c r="BD646" s="74"/>
      <c r="BE646" s="74"/>
      <c r="BF646" s="74"/>
      <c r="BG646" s="74"/>
      <c r="BH646" s="74"/>
      <c r="BI646" s="74"/>
      <c r="BJ646" s="74"/>
      <c r="BK646" s="74"/>
      <c r="BL646" s="74"/>
      <c r="BM646" s="74"/>
      <c r="BN646" s="74"/>
      <c r="BO646" s="74"/>
      <c r="BP646" s="74"/>
      <c r="BQ646" s="74"/>
      <c r="BR646" s="74"/>
      <c r="BS646" s="74"/>
      <c r="BT646" s="74"/>
      <c r="BU646" s="74"/>
      <c r="BV646" s="74"/>
      <c r="BW646" s="74"/>
      <c r="BX646" s="74"/>
      <c r="BY646" s="74"/>
      <c r="BZ646" s="74"/>
      <c r="CA646" s="74"/>
      <c r="CB646" s="74"/>
      <c r="CC646" s="74"/>
      <c r="CD646" s="74"/>
      <c r="CE646" s="74"/>
      <c r="CF646" s="74"/>
      <c r="CG646" s="74"/>
      <c r="CH646" s="74"/>
      <c r="CI646" s="74"/>
      <c r="CJ646" s="74"/>
      <c r="CK646" s="74"/>
      <c r="CL646" s="74"/>
      <c r="CM646" s="74"/>
      <c r="CN646" s="74"/>
      <c r="CO646" s="74"/>
      <c r="CP646" s="74"/>
      <c r="CQ646" s="74"/>
      <c r="CR646" s="74"/>
      <c r="CS646" s="74"/>
      <c r="CT646" s="74"/>
      <c r="CU646" s="74"/>
      <c r="CV646" s="74"/>
      <c r="CW646" s="74"/>
      <c r="CX646" s="74"/>
      <c r="CY646" s="74"/>
      <c r="CZ646" s="74"/>
      <c r="DA646" s="74"/>
      <c r="DB646" s="74"/>
      <c r="DC646" s="74"/>
      <c r="DD646" s="74"/>
      <c r="DE646" s="74"/>
      <c r="DF646" s="74"/>
      <c r="DG646" s="74"/>
      <c r="DH646" s="74"/>
      <c r="DI646" s="74"/>
      <c r="DJ646" s="74"/>
      <c r="DK646" s="74"/>
      <c r="DL646" s="74"/>
      <c r="DM646" s="74"/>
      <c r="DN646" s="74"/>
      <c r="DO646" s="74"/>
      <c r="DP646" s="74"/>
      <c r="DQ646" s="74"/>
      <c r="DR646" s="74"/>
      <c r="DS646" s="74"/>
      <c r="DT646" s="74"/>
    </row>
    <row r="647">
      <c r="A647" s="76"/>
      <c r="B647" s="69" t="s">
        <v>469</v>
      </c>
      <c r="C647" s="82" t="s">
        <v>81</v>
      </c>
      <c r="D647" s="82" t="s">
        <v>141</v>
      </c>
      <c r="E647" s="84">
        <v>3.0</v>
      </c>
      <c r="F647" s="71"/>
      <c r="G647" s="71"/>
      <c r="H647" s="85"/>
      <c r="I647" s="85"/>
      <c r="J647" s="73" t="b">
        <v>0</v>
      </c>
      <c r="K647" s="73"/>
      <c r="L647" s="73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  <c r="AL647" s="74"/>
      <c r="AM647" s="74"/>
      <c r="AN647" s="74"/>
      <c r="AO647" s="74"/>
      <c r="AP647" s="74"/>
      <c r="AQ647" s="74"/>
      <c r="AR647" s="74"/>
      <c r="AS647" s="74"/>
      <c r="AT647" s="74"/>
      <c r="AU647" s="74"/>
      <c r="AV647" s="74"/>
      <c r="AW647" s="74"/>
      <c r="AX647" s="74"/>
      <c r="AY647" s="74"/>
      <c r="AZ647" s="74"/>
      <c r="BA647" s="74"/>
      <c r="BB647" s="74"/>
      <c r="BC647" s="74"/>
      <c r="BD647" s="74"/>
      <c r="BE647" s="74"/>
      <c r="BF647" s="74"/>
      <c r="BG647" s="74"/>
      <c r="BH647" s="74"/>
      <c r="BI647" s="74"/>
      <c r="BJ647" s="74"/>
      <c r="BK647" s="74"/>
      <c r="BL647" s="74"/>
      <c r="BM647" s="74"/>
      <c r="BN647" s="74"/>
      <c r="BO647" s="74"/>
      <c r="BP647" s="74"/>
      <c r="BQ647" s="74"/>
      <c r="BR647" s="74"/>
      <c r="BS647" s="74"/>
      <c r="BT647" s="74"/>
      <c r="BU647" s="74"/>
      <c r="BV647" s="74"/>
      <c r="BW647" s="74"/>
      <c r="BX647" s="74"/>
      <c r="BY647" s="74"/>
      <c r="BZ647" s="74"/>
      <c r="CA647" s="74"/>
      <c r="CB647" s="74"/>
      <c r="CC647" s="74"/>
      <c r="CD647" s="74"/>
      <c r="CE647" s="74"/>
      <c r="CF647" s="74"/>
      <c r="CG647" s="74"/>
      <c r="CH647" s="74"/>
      <c r="CI647" s="74"/>
      <c r="CJ647" s="74"/>
      <c r="CK647" s="74"/>
      <c r="CL647" s="74"/>
      <c r="CM647" s="74"/>
      <c r="CN647" s="74"/>
      <c r="CO647" s="74"/>
      <c r="CP647" s="74"/>
      <c r="CQ647" s="74"/>
      <c r="CR647" s="74"/>
      <c r="CS647" s="74"/>
      <c r="CT647" s="74"/>
      <c r="CU647" s="74"/>
      <c r="CV647" s="74"/>
      <c r="CW647" s="74"/>
      <c r="CX647" s="74"/>
      <c r="CY647" s="74"/>
      <c r="CZ647" s="74"/>
      <c r="DA647" s="74"/>
      <c r="DB647" s="74"/>
      <c r="DC647" s="74"/>
      <c r="DD647" s="74"/>
      <c r="DE647" s="74"/>
      <c r="DF647" s="74"/>
      <c r="DG647" s="74"/>
      <c r="DH647" s="74"/>
      <c r="DI647" s="74"/>
      <c r="DJ647" s="74"/>
      <c r="DK647" s="74"/>
      <c r="DL647" s="74"/>
      <c r="DM647" s="74"/>
      <c r="DN647" s="74"/>
      <c r="DO647" s="74"/>
      <c r="DP647" s="74"/>
      <c r="DQ647" s="74"/>
      <c r="DR647" s="74"/>
      <c r="DS647" s="74"/>
      <c r="DT647" s="74"/>
    </row>
    <row r="648">
      <c r="A648" s="76"/>
      <c r="B648" s="69" t="s">
        <v>470</v>
      </c>
      <c r="C648" s="82" t="s">
        <v>81</v>
      </c>
      <c r="D648" s="82" t="s">
        <v>141</v>
      </c>
      <c r="E648" s="84">
        <v>3.0</v>
      </c>
      <c r="F648" s="71"/>
      <c r="G648" s="71"/>
      <c r="H648" s="85"/>
      <c r="I648" s="85"/>
      <c r="J648" s="73" t="b">
        <v>0</v>
      </c>
      <c r="K648" s="73"/>
      <c r="L648" s="73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  <c r="AL648" s="74"/>
      <c r="AM648" s="74"/>
      <c r="AN648" s="74"/>
      <c r="AO648" s="74"/>
      <c r="AP648" s="74"/>
      <c r="AQ648" s="74"/>
      <c r="AR648" s="74"/>
      <c r="AS648" s="74"/>
      <c r="AT648" s="74"/>
      <c r="AU648" s="74"/>
      <c r="AV648" s="74"/>
      <c r="AW648" s="74"/>
      <c r="AX648" s="74"/>
      <c r="AY648" s="74"/>
      <c r="AZ648" s="74"/>
      <c r="BA648" s="74"/>
      <c r="BB648" s="74"/>
      <c r="BC648" s="74"/>
      <c r="BD648" s="74"/>
      <c r="BE648" s="74"/>
      <c r="BF648" s="74"/>
      <c r="BG648" s="74"/>
      <c r="BH648" s="74"/>
      <c r="BI648" s="74"/>
      <c r="BJ648" s="74"/>
      <c r="BK648" s="74"/>
      <c r="BL648" s="74"/>
      <c r="BM648" s="74"/>
      <c r="BN648" s="74"/>
      <c r="BO648" s="74"/>
      <c r="BP648" s="74"/>
      <c r="BQ648" s="74"/>
      <c r="BR648" s="74"/>
      <c r="BS648" s="74"/>
      <c r="BT648" s="74"/>
      <c r="BU648" s="74"/>
      <c r="BV648" s="74"/>
      <c r="BW648" s="74"/>
      <c r="BX648" s="74"/>
      <c r="BY648" s="74"/>
      <c r="BZ648" s="74"/>
      <c r="CA648" s="74"/>
      <c r="CB648" s="74"/>
      <c r="CC648" s="74"/>
      <c r="CD648" s="74"/>
      <c r="CE648" s="74"/>
      <c r="CF648" s="74"/>
      <c r="CG648" s="74"/>
      <c r="CH648" s="74"/>
      <c r="CI648" s="74"/>
      <c r="CJ648" s="74"/>
      <c r="CK648" s="74"/>
      <c r="CL648" s="74"/>
      <c r="CM648" s="74"/>
      <c r="CN648" s="74"/>
      <c r="CO648" s="74"/>
      <c r="CP648" s="74"/>
      <c r="CQ648" s="74"/>
      <c r="CR648" s="74"/>
      <c r="CS648" s="74"/>
      <c r="CT648" s="74"/>
      <c r="CU648" s="74"/>
      <c r="CV648" s="74"/>
      <c r="CW648" s="74"/>
      <c r="CX648" s="74"/>
      <c r="CY648" s="74"/>
      <c r="CZ648" s="74"/>
      <c r="DA648" s="74"/>
      <c r="DB648" s="74"/>
      <c r="DC648" s="74"/>
      <c r="DD648" s="74"/>
      <c r="DE648" s="74"/>
      <c r="DF648" s="74"/>
      <c r="DG648" s="74"/>
      <c r="DH648" s="74"/>
      <c r="DI648" s="74"/>
      <c r="DJ648" s="74"/>
      <c r="DK648" s="74"/>
      <c r="DL648" s="74"/>
      <c r="DM648" s="74"/>
      <c r="DN648" s="74"/>
      <c r="DO648" s="74"/>
      <c r="DP648" s="74"/>
      <c r="DQ648" s="74"/>
      <c r="DR648" s="74"/>
      <c r="DS648" s="74"/>
      <c r="DT648" s="74"/>
    </row>
    <row r="649">
      <c r="A649" s="76"/>
      <c r="B649" s="69" t="s">
        <v>471</v>
      </c>
      <c r="C649" s="82" t="s">
        <v>81</v>
      </c>
      <c r="D649" s="82" t="s">
        <v>141</v>
      </c>
      <c r="E649" s="84">
        <v>3.0</v>
      </c>
      <c r="F649" s="71"/>
      <c r="G649" s="71"/>
      <c r="H649" s="85"/>
      <c r="I649" s="85"/>
      <c r="J649" s="73" t="b">
        <v>0</v>
      </c>
      <c r="K649" s="73"/>
      <c r="L649" s="73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  <c r="AL649" s="74"/>
      <c r="AM649" s="74"/>
      <c r="AN649" s="74"/>
      <c r="AO649" s="74"/>
      <c r="AP649" s="74"/>
      <c r="AQ649" s="74"/>
      <c r="AR649" s="74"/>
      <c r="AS649" s="74"/>
      <c r="AT649" s="74"/>
      <c r="AU649" s="74"/>
      <c r="AV649" s="74"/>
      <c r="AW649" s="74"/>
      <c r="AX649" s="74"/>
      <c r="AY649" s="74"/>
      <c r="AZ649" s="74"/>
      <c r="BA649" s="74"/>
      <c r="BB649" s="74"/>
      <c r="BC649" s="74"/>
      <c r="BD649" s="74"/>
      <c r="BE649" s="74"/>
      <c r="BF649" s="74"/>
      <c r="BG649" s="74"/>
      <c r="BH649" s="74"/>
      <c r="BI649" s="74"/>
      <c r="BJ649" s="74"/>
      <c r="BK649" s="74"/>
      <c r="BL649" s="74"/>
      <c r="BM649" s="74"/>
      <c r="BN649" s="74"/>
      <c r="BO649" s="74"/>
      <c r="BP649" s="74"/>
      <c r="BQ649" s="74"/>
      <c r="BR649" s="74"/>
      <c r="BS649" s="74"/>
      <c r="BT649" s="74"/>
      <c r="BU649" s="74"/>
      <c r="BV649" s="74"/>
      <c r="BW649" s="74"/>
      <c r="BX649" s="74"/>
      <c r="BY649" s="74"/>
      <c r="BZ649" s="74"/>
      <c r="CA649" s="74"/>
      <c r="CB649" s="74"/>
      <c r="CC649" s="74"/>
      <c r="CD649" s="74"/>
      <c r="CE649" s="74"/>
      <c r="CF649" s="74"/>
      <c r="CG649" s="74"/>
      <c r="CH649" s="74"/>
      <c r="CI649" s="74"/>
      <c r="CJ649" s="74"/>
      <c r="CK649" s="74"/>
      <c r="CL649" s="74"/>
      <c r="CM649" s="74"/>
      <c r="CN649" s="74"/>
      <c r="CO649" s="74"/>
      <c r="CP649" s="74"/>
      <c r="CQ649" s="74"/>
      <c r="CR649" s="74"/>
      <c r="CS649" s="74"/>
      <c r="CT649" s="74"/>
      <c r="CU649" s="74"/>
      <c r="CV649" s="74"/>
      <c r="CW649" s="74"/>
      <c r="CX649" s="74"/>
      <c r="CY649" s="74"/>
      <c r="CZ649" s="74"/>
      <c r="DA649" s="74"/>
      <c r="DB649" s="74"/>
      <c r="DC649" s="74"/>
      <c r="DD649" s="74"/>
      <c r="DE649" s="74"/>
      <c r="DF649" s="74"/>
      <c r="DG649" s="74"/>
      <c r="DH649" s="74"/>
      <c r="DI649" s="74"/>
      <c r="DJ649" s="74"/>
      <c r="DK649" s="74"/>
      <c r="DL649" s="74"/>
      <c r="DM649" s="74"/>
      <c r="DN649" s="74"/>
      <c r="DO649" s="74"/>
      <c r="DP649" s="74"/>
      <c r="DQ649" s="74"/>
      <c r="DR649" s="74"/>
      <c r="DS649" s="74"/>
      <c r="DT649" s="74"/>
    </row>
    <row r="650">
      <c r="A650" s="76"/>
      <c r="B650" s="69" t="s">
        <v>472</v>
      </c>
      <c r="C650" s="82" t="s">
        <v>81</v>
      </c>
      <c r="D650" s="82" t="s">
        <v>141</v>
      </c>
      <c r="E650" s="84">
        <v>3.0</v>
      </c>
      <c r="F650" s="71"/>
      <c r="G650" s="71"/>
      <c r="H650" s="85"/>
      <c r="I650" s="85"/>
      <c r="J650" s="73" t="b">
        <v>0</v>
      </c>
      <c r="K650" s="73"/>
      <c r="L650" s="73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  <c r="AL650" s="74"/>
      <c r="AM650" s="74"/>
      <c r="AN650" s="74"/>
      <c r="AO650" s="74"/>
      <c r="AP650" s="74"/>
      <c r="AQ650" s="74"/>
      <c r="AR650" s="74"/>
      <c r="AS650" s="74"/>
      <c r="AT650" s="74"/>
      <c r="AU650" s="74"/>
      <c r="AV650" s="74"/>
      <c r="AW650" s="74"/>
      <c r="AX650" s="74"/>
      <c r="AY650" s="74"/>
      <c r="AZ650" s="74"/>
      <c r="BA650" s="74"/>
      <c r="BB650" s="74"/>
      <c r="BC650" s="74"/>
      <c r="BD650" s="74"/>
      <c r="BE650" s="74"/>
      <c r="BF650" s="74"/>
      <c r="BG650" s="74"/>
      <c r="BH650" s="74"/>
      <c r="BI650" s="74"/>
      <c r="BJ650" s="74"/>
      <c r="BK650" s="74"/>
      <c r="BL650" s="74"/>
      <c r="BM650" s="74"/>
      <c r="BN650" s="74"/>
      <c r="BO650" s="74"/>
      <c r="BP650" s="74"/>
      <c r="BQ650" s="74"/>
      <c r="BR650" s="74"/>
      <c r="BS650" s="74"/>
      <c r="BT650" s="74"/>
      <c r="BU650" s="74"/>
      <c r="BV650" s="74"/>
      <c r="BW650" s="74"/>
      <c r="BX650" s="74"/>
      <c r="BY650" s="74"/>
      <c r="BZ650" s="74"/>
      <c r="CA650" s="74"/>
      <c r="CB650" s="74"/>
      <c r="CC650" s="74"/>
      <c r="CD650" s="74"/>
      <c r="CE650" s="74"/>
      <c r="CF650" s="74"/>
      <c r="CG650" s="74"/>
      <c r="CH650" s="74"/>
      <c r="CI650" s="74"/>
      <c r="CJ650" s="74"/>
      <c r="CK650" s="74"/>
      <c r="CL650" s="74"/>
      <c r="CM650" s="74"/>
      <c r="CN650" s="74"/>
      <c r="CO650" s="74"/>
      <c r="CP650" s="74"/>
      <c r="CQ650" s="74"/>
      <c r="CR650" s="74"/>
      <c r="CS650" s="74"/>
      <c r="CT650" s="74"/>
      <c r="CU650" s="74"/>
      <c r="CV650" s="74"/>
      <c r="CW650" s="74"/>
      <c r="CX650" s="74"/>
      <c r="CY650" s="74"/>
      <c r="CZ650" s="74"/>
      <c r="DA650" s="74"/>
      <c r="DB650" s="74"/>
      <c r="DC650" s="74"/>
      <c r="DD650" s="74"/>
      <c r="DE650" s="74"/>
      <c r="DF650" s="74"/>
      <c r="DG650" s="74"/>
      <c r="DH650" s="74"/>
      <c r="DI650" s="74"/>
      <c r="DJ650" s="74"/>
      <c r="DK650" s="74"/>
      <c r="DL650" s="74"/>
      <c r="DM650" s="74"/>
      <c r="DN650" s="74"/>
      <c r="DO650" s="74"/>
      <c r="DP650" s="74"/>
      <c r="DQ650" s="74"/>
      <c r="DR650" s="74"/>
      <c r="DS650" s="74"/>
      <c r="DT650" s="74"/>
    </row>
    <row r="651">
      <c r="A651" s="76"/>
      <c r="B651" s="69" t="s">
        <v>473</v>
      </c>
      <c r="C651" s="82" t="s">
        <v>81</v>
      </c>
      <c r="D651" s="82" t="s">
        <v>141</v>
      </c>
      <c r="E651" s="84">
        <v>3.0</v>
      </c>
      <c r="F651" s="71"/>
      <c r="G651" s="71"/>
      <c r="H651" s="85"/>
      <c r="I651" s="85"/>
      <c r="J651" s="73" t="b">
        <v>0</v>
      </c>
      <c r="K651" s="73"/>
      <c r="L651" s="73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  <c r="AL651" s="74"/>
      <c r="AM651" s="74"/>
      <c r="AN651" s="74"/>
      <c r="AO651" s="74"/>
      <c r="AP651" s="74"/>
      <c r="AQ651" s="74"/>
      <c r="AR651" s="74"/>
      <c r="AS651" s="74"/>
      <c r="AT651" s="74"/>
      <c r="AU651" s="74"/>
      <c r="AV651" s="74"/>
      <c r="AW651" s="74"/>
      <c r="AX651" s="74"/>
      <c r="AY651" s="74"/>
      <c r="AZ651" s="74"/>
      <c r="BA651" s="74"/>
      <c r="BB651" s="74"/>
      <c r="BC651" s="74"/>
      <c r="BD651" s="74"/>
      <c r="BE651" s="74"/>
      <c r="BF651" s="74"/>
      <c r="BG651" s="74"/>
      <c r="BH651" s="74"/>
      <c r="BI651" s="74"/>
      <c r="BJ651" s="74"/>
      <c r="BK651" s="74"/>
      <c r="BL651" s="74"/>
      <c r="BM651" s="74"/>
      <c r="BN651" s="74"/>
      <c r="BO651" s="74"/>
      <c r="BP651" s="74"/>
      <c r="BQ651" s="74"/>
      <c r="BR651" s="74"/>
      <c r="BS651" s="74"/>
      <c r="BT651" s="74"/>
      <c r="BU651" s="74"/>
      <c r="BV651" s="74"/>
      <c r="BW651" s="74"/>
      <c r="BX651" s="74"/>
      <c r="BY651" s="74"/>
      <c r="BZ651" s="74"/>
      <c r="CA651" s="74"/>
      <c r="CB651" s="74"/>
      <c r="CC651" s="74"/>
      <c r="CD651" s="74"/>
      <c r="CE651" s="74"/>
      <c r="CF651" s="74"/>
      <c r="CG651" s="74"/>
      <c r="CH651" s="74"/>
      <c r="CI651" s="74"/>
      <c r="CJ651" s="74"/>
      <c r="CK651" s="74"/>
      <c r="CL651" s="74"/>
      <c r="CM651" s="74"/>
      <c r="CN651" s="74"/>
      <c r="CO651" s="74"/>
      <c r="CP651" s="74"/>
      <c r="CQ651" s="74"/>
      <c r="CR651" s="74"/>
      <c r="CS651" s="74"/>
      <c r="CT651" s="74"/>
      <c r="CU651" s="74"/>
      <c r="CV651" s="74"/>
      <c r="CW651" s="74"/>
      <c r="CX651" s="74"/>
      <c r="CY651" s="74"/>
      <c r="CZ651" s="74"/>
      <c r="DA651" s="74"/>
      <c r="DB651" s="74"/>
      <c r="DC651" s="74"/>
      <c r="DD651" s="74"/>
      <c r="DE651" s="74"/>
      <c r="DF651" s="74"/>
      <c r="DG651" s="74"/>
      <c r="DH651" s="74"/>
      <c r="DI651" s="74"/>
      <c r="DJ651" s="74"/>
      <c r="DK651" s="74"/>
      <c r="DL651" s="74"/>
      <c r="DM651" s="74"/>
      <c r="DN651" s="74"/>
      <c r="DO651" s="74"/>
      <c r="DP651" s="74"/>
      <c r="DQ651" s="74"/>
      <c r="DR651" s="74"/>
      <c r="DS651" s="74"/>
      <c r="DT651" s="74"/>
    </row>
    <row r="652">
      <c r="A652" s="76"/>
      <c r="B652" s="69" t="s">
        <v>474</v>
      </c>
      <c r="C652" s="82" t="s">
        <v>81</v>
      </c>
      <c r="D652" s="82" t="s">
        <v>141</v>
      </c>
      <c r="E652" s="84">
        <v>5.0</v>
      </c>
      <c r="F652" s="71"/>
      <c r="G652" s="71"/>
      <c r="H652" s="85"/>
      <c r="I652" s="85"/>
      <c r="J652" s="73" t="b">
        <v>0</v>
      </c>
      <c r="K652" s="73"/>
      <c r="L652" s="73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  <c r="AL652" s="74"/>
      <c r="AM652" s="74"/>
      <c r="AN652" s="74"/>
      <c r="AO652" s="74"/>
      <c r="AP652" s="74"/>
      <c r="AQ652" s="74"/>
      <c r="AR652" s="74"/>
      <c r="AS652" s="74"/>
      <c r="AT652" s="74"/>
      <c r="AU652" s="74"/>
      <c r="AV652" s="74"/>
      <c r="AW652" s="74"/>
      <c r="AX652" s="74"/>
      <c r="AY652" s="74"/>
      <c r="AZ652" s="74"/>
      <c r="BA652" s="74"/>
      <c r="BB652" s="74"/>
      <c r="BC652" s="74"/>
      <c r="BD652" s="74"/>
      <c r="BE652" s="74"/>
      <c r="BF652" s="74"/>
      <c r="BG652" s="74"/>
      <c r="BH652" s="74"/>
      <c r="BI652" s="74"/>
      <c r="BJ652" s="74"/>
      <c r="BK652" s="74"/>
      <c r="BL652" s="74"/>
      <c r="BM652" s="74"/>
      <c r="BN652" s="74"/>
      <c r="BO652" s="74"/>
      <c r="BP652" s="74"/>
      <c r="BQ652" s="74"/>
      <c r="BR652" s="74"/>
      <c r="BS652" s="74"/>
      <c r="BT652" s="74"/>
      <c r="BU652" s="74"/>
      <c r="BV652" s="74"/>
      <c r="BW652" s="74"/>
      <c r="BX652" s="74"/>
      <c r="BY652" s="74"/>
      <c r="BZ652" s="74"/>
      <c r="CA652" s="74"/>
      <c r="CB652" s="74"/>
      <c r="CC652" s="74"/>
      <c r="CD652" s="74"/>
      <c r="CE652" s="74"/>
      <c r="CF652" s="74"/>
      <c r="CG652" s="74"/>
      <c r="CH652" s="74"/>
      <c r="CI652" s="74"/>
      <c r="CJ652" s="74"/>
      <c r="CK652" s="74"/>
      <c r="CL652" s="74"/>
      <c r="CM652" s="74"/>
      <c r="CN652" s="74"/>
      <c r="CO652" s="74"/>
      <c r="CP652" s="74"/>
      <c r="CQ652" s="74"/>
      <c r="CR652" s="74"/>
      <c r="CS652" s="74"/>
      <c r="CT652" s="74"/>
      <c r="CU652" s="74"/>
      <c r="CV652" s="74"/>
      <c r="CW652" s="74"/>
      <c r="CX652" s="74"/>
      <c r="CY652" s="74"/>
      <c r="CZ652" s="74"/>
      <c r="DA652" s="74"/>
      <c r="DB652" s="74"/>
      <c r="DC652" s="74"/>
      <c r="DD652" s="74"/>
      <c r="DE652" s="74"/>
      <c r="DF652" s="74"/>
      <c r="DG652" s="74"/>
      <c r="DH652" s="74"/>
      <c r="DI652" s="74"/>
      <c r="DJ652" s="74"/>
      <c r="DK652" s="74"/>
      <c r="DL652" s="74"/>
      <c r="DM652" s="74"/>
      <c r="DN652" s="74"/>
      <c r="DO652" s="74"/>
      <c r="DP652" s="74"/>
      <c r="DQ652" s="74"/>
      <c r="DR652" s="74"/>
      <c r="DS652" s="74"/>
      <c r="DT652" s="74"/>
    </row>
    <row r="653">
      <c r="A653" s="76"/>
      <c r="B653" s="86" t="s">
        <v>475</v>
      </c>
      <c r="C653" s="82" t="s">
        <v>81</v>
      </c>
      <c r="D653" s="82" t="s">
        <v>141</v>
      </c>
      <c r="E653" s="84">
        <v>10.0</v>
      </c>
      <c r="F653" s="71"/>
      <c r="G653" s="71"/>
      <c r="H653" s="85"/>
      <c r="I653" s="85"/>
      <c r="J653" s="73" t="b">
        <v>0</v>
      </c>
      <c r="K653" s="73"/>
      <c r="L653" s="73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  <c r="AL653" s="74"/>
      <c r="AM653" s="74"/>
      <c r="AN653" s="74"/>
      <c r="AO653" s="74"/>
      <c r="AP653" s="74"/>
      <c r="AQ653" s="74"/>
      <c r="AR653" s="74"/>
      <c r="AS653" s="74"/>
      <c r="AT653" s="74"/>
      <c r="AU653" s="74"/>
      <c r="AV653" s="74"/>
      <c r="AW653" s="74"/>
      <c r="AX653" s="74"/>
      <c r="AY653" s="74"/>
      <c r="AZ653" s="74"/>
      <c r="BA653" s="74"/>
      <c r="BB653" s="74"/>
      <c r="BC653" s="74"/>
      <c r="BD653" s="74"/>
      <c r="BE653" s="74"/>
      <c r="BF653" s="74"/>
      <c r="BG653" s="74"/>
      <c r="BH653" s="74"/>
      <c r="BI653" s="74"/>
      <c r="BJ653" s="74"/>
      <c r="BK653" s="74"/>
      <c r="BL653" s="74"/>
      <c r="BM653" s="74"/>
      <c r="BN653" s="74"/>
      <c r="BO653" s="74"/>
      <c r="BP653" s="74"/>
      <c r="BQ653" s="74"/>
      <c r="BR653" s="74"/>
      <c r="BS653" s="74"/>
      <c r="BT653" s="74"/>
      <c r="BU653" s="74"/>
      <c r="BV653" s="74"/>
      <c r="BW653" s="74"/>
      <c r="BX653" s="74"/>
      <c r="BY653" s="74"/>
      <c r="BZ653" s="74"/>
      <c r="CA653" s="74"/>
      <c r="CB653" s="74"/>
      <c r="CC653" s="74"/>
      <c r="CD653" s="74"/>
      <c r="CE653" s="74"/>
      <c r="CF653" s="74"/>
      <c r="CG653" s="74"/>
      <c r="CH653" s="74"/>
      <c r="CI653" s="74"/>
      <c r="CJ653" s="74"/>
      <c r="CK653" s="74"/>
      <c r="CL653" s="74"/>
      <c r="CM653" s="74"/>
      <c r="CN653" s="74"/>
      <c r="CO653" s="74"/>
      <c r="CP653" s="74"/>
      <c r="CQ653" s="74"/>
      <c r="CR653" s="74"/>
      <c r="CS653" s="74"/>
      <c r="CT653" s="74"/>
      <c r="CU653" s="74"/>
      <c r="CV653" s="74"/>
      <c r="CW653" s="74"/>
      <c r="CX653" s="74"/>
      <c r="CY653" s="74"/>
      <c r="CZ653" s="74"/>
      <c r="DA653" s="74"/>
      <c r="DB653" s="74"/>
      <c r="DC653" s="74"/>
      <c r="DD653" s="74"/>
      <c r="DE653" s="74"/>
      <c r="DF653" s="74"/>
      <c r="DG653" s="74"/>
      <c r="DH653" s="74"/>
      <c r="DI653" s="74"/>
      <c r="DJ653" s="74"/>
      <c r="DK653" s="74"/>
      <c r="DL653" s="74"/>
      <c r="DM653" s="74"/>
      <c r="DN653" s="74"/>
      <c r="DO653" s="74"/>
      <c r="DP653" s="74"/>
      <c r="DQ653" s="74"/>
      <c r="DR653" s="74"/>
      <c r="DS653" s="74"/>
      <c r="DT653" s="74"/>
    </row>
    <row r="654">
      <c r="A654" s="76"/>
      <c r="B654" s="69" t="s">
        <v>470</v>
      </c>
      <c r="C654" s="82" t="s">
        <v>81</v>
      </c>
      <c r="D654" s="82" t="s">
        <v>81</v>
      </c>
      <c r="E654" s="84">
        <v>3.0</v>
      </c>
      <c r="F654" s="71"/>
      <c r="G654" s="71"/>
      <c r="H654" s="85"/>
      <c r="I654" s="85"/>
      <c r="J654" s="73" t="b">
        <v>0</v>
      </c>
      <c r="K654" s="73"/>
      <c r="L654" s="73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  <c r="AL654" s="74"/>
      <c r="AM654" s="74"/>
      <c r="AN654" s="74"/>
      <c r="AO654" s="74"/>
      <c r="AP654" s="74"/>
      <c r="AQ654" s="74"/>
      <c r="AR654" s="74"/>
      <c r="AS654" s="74"/>
      <c r="AT654" s="74"/>
      <c r="AU654" s="74"/>
      <c r="AV654" s="74"/>
      <c r="AW654" s="74"/>
      <c r="AX654" s="74"/>
      <c r="AY654" s="74"/>
      <c r="AZ654" s="74"/>
      <c r="BA654" s="74"/>
      <c r="BB654" s="74"/>
      <c r="BC654" s="74"/>
      <c r="BD654" s="74"/>
      <c r="BE654" s="74"/>
      <c r="BF654" s="74"/>
      <c r="BG654" s="74"/>
      <c r="BH654" s="74"/>
      <c r="BI654" s="74"/>
      <c r="BJ654" s="74"/>
      <c r="BK654" s="74"/>
      <c r="BL654" s="74"/>
      <c r="BM654" s="74"/>
      <c r="BN654" s="74"/>
      <c r="BO654" s="74"/>
      <c r="BP654" s="74"/>
      <c r="BQ654" s="74"/>
      <c r="BR654" s="74"/>
      <c r="BS654" s="74"/>
      <c r="BT654" s="74"/>
      <c r="BU654" s="74"/>
      <c r="BV654" s="74"/>
      <c r="BW654" s="74"/>
      <c r="BX654" s="74"/>
      <c r="BY654" s="74"/>
      <c r="BZ654" s="74"/>
      <c r="CA654" s="74"/>
      <c r="CB654" s="74"/>
      <c r="CC654" s="74"/>
      <c r="CD654" s="74"/>
      <c r="CE654" s="74"/>
      <c r="CF654" s="74"/>
      <c r="CG654" s="74"/>
      <c r="CH654" s="74"/>
      <c r="CI654" s="74"/>
      <c r="CJ654" s="74"/>
      <c r="CK654" s="74"/>
      <c r="CL654" s="74"/>
      <c r="CM654" s="74"/>
      <c r="CN654" s="74"/>
      <c r="CO654" s="74"/>
      <c r="CP654" s="74"/>
      <c r="CQ654" s="74"/>
      <c r="CR654" s="74"/>
      <c r="CS654" s="74"/>
      <c r="CT654" s="74"/>
      <c r="CU654" s="74"/>
      <c r="CV654" s="74"/>
      <c r="CW654" s="74"/>
      <c r="CX654" s="74"/>
      <c r="CY654" s="74"/>
      <c r="CZ654" s="74"/>
      <c r="DA654" s="74"/>
      <c r="DB654" s="74"/>
      <c r="DC654" s="74"/>
      <c r="DD654" s="74"/>
      <c r="DE654" s="74"/>
      <c r="DF654" s="74"/>
      <c r="DG654" s="74"/>
      <c r="DH654" s="74"/>
      <c r="DI654" s="74"/>
      <c r="DJ654" s="74"/>
      <c r="DK654" s="74"/>
      <c r="DL654" s="74"/>
      <c r="DM654" s="74"/>
      <c r="DN654" s="74"/>
      <c r="DO654" s="74"/>
      <c r="DP654" s="74"/>
      <c r="DQ654" s="74"/>
      <c r="DR654" s="74"/>
      <c r="DS654" s="74"/>
      <c r="DT654" s="74"/>
    </row>
    <row r="655">
      <c r="A655" s="76"/>
      <c r="B655" s="69" t="s">
        <v>471</v>
      </c>
      <c r="C655" s="82" t="s">
        <v>81</v>
      </c>
      <c r="D655" s="82" t="s">
        <v>81</v>
      </c>
      <c r="E655" s="84">
        <v>3.0</v>
      </c>
      <c r="F655" s="71"/>
      <c r="G655" s="71"/>
      <c r="H655" s="85"/>
      <c r="I655" s="85"/>
      <c r="J655" s="73" t="b">
        <v>0</v>
      </c>
      <c r="K655" s="73"/>
      <c r="L655" s="73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  <c r="AL655" s="74"/>
      <c r="AM655" s="74"/>
      <c r="AN655" s="74"/>
      <c r="AO655" s="74"/>
      <c r="AP655" s="74"/>
      <c r="AQ655" s="74"/>
      <c r="AR655" s="74"/>
      <c r="AS655" s="74"/>
      <c r="AT655" s="74"/>
      <c r="AU655" s="74"/>
      <c r="AV655" s="74"/>
      <c r="AW655" s="74"/>
      <c r="AX655" s="74"/>
      <c r="AY655" s="74"/>
      <c r="AZ655" s="74"/>
      <c r="BA655" s="74"/>
      <c r="BB655" s="74"/>
      <c r="BC655" s="74"/>
      <c r="BD655" s="74"/>
      <c r="BE655" s="74"/>
      <c r="BF655" s="74"/>
      <c r="BG655" s="74"/>
      <c r="BH655" s="74"/>
      <c r="BI655" s="74"/>
      <c r="BJ655" s="74"/>
      <c r="BK655" s="74"/>
      <c r="BL655" s="74"/>
      <c r="BM655" s="74"/>
      <c r="BN655" s="74"/>
      <c r="BO655" s="74"/>
      <c r="BP655" s="74"/>
      <c r="BQ655" s="74"/>
      <c r="BR655" s="74"/>
      <c r="BS655" s="74"/>
      <c r="BT655" s="74"/>
      <c r="BU655" s="74"/>
      <c r="BV655" s="74"/>
      <c r="BW655" s="74"/>
      <c r="BX655" s="74"/>
      <c r="BY655" s="74"/>
      <c r="BZ655" s="74"/>
      <c r="CA655" s="74"/>
      <c r="CB655" s="74"/>
      <c r="CC655" s="74"/>
      <c r="CD655" s="74"/>
      <c r="CE655" s="74"/>
      <c r="CF655" s="74"/>
      <c r="CG655" s="74"/>
      <c r="CH655" s="74"/>
      <c r="CI655" s="74"/>
      <c r="CJ655" s="74"/>
      <c r="CK655" s="74"/>
      <c r="CL655" s="74"/>
      <c r="CM655" s="74"/>
      <c r="CN655" s="74"/>
      <c r="CO655" s="74"/>
      <c r="CP655" s="74"/>
      <c r="CQ655" s="74"/>
      <c r="CR655" s="74"/>
      <c r="CS655" s="74"/>
      <c r="CT655" s="74"/>
      <c r="CU655" s="74"/>
      <c r="CV655" s="74"/>
      <c r="CW655" s="74"/>
      <c r="CX655" s="74"/>
      <c r="CY655" s="74"/>
      <c r="CZ655" s="74"/>
      <c r="DA655" s="74"/>
      <c r="DB655" s="74"/>
      <c r="DC655" s="74"/>
      <c r="DD655" s="74"/>
      <c r="DE655" s="74"/>
      <c r="DF655" s="74"/>
      <c r="DG655" s="74"/>
      <c r="DH655" s="74"/>
      <c r="DI655" s="74"/>
      <c r="DJ655" s="74"/>
      <c r="DK655" s="74"/>
      <c r="DL655" s="74"/>
      <c r="DM655" s="74"/>
      <c r="DN655" s="74"/>
      <c r="DO655" s="74"/>
      <c r="DP655" s="74"/>
      <c r="DQ655" s="74"/>
      <c r="DR655" s="74"/>
      <c r="DS655" s="74"/>
      <c r="DT655" s="74"/>
    </row>
    <row r="656">
      <c r="A656" s="76"/>
      <c r="B656" s="86" t="s">
        <v>476</v>
      </c>
      <c r="C656" s="82" t="s">
        <v>81</v>
      </c>
      <c r="D656" s="82" t="s">
        <v>81</v>
      </c>
      <c r="E656" s="84">
        <v>7.0</v>
      </c>
      <c r="F656" s="71"/>
      <c r="G656" s="71"/>
      <c r="H656" s="85"/>
      <c r="I656" s="85"/>
      <c r="J656" s="73" t="b">
        <v>0</v>
      </c>
      <c r="K656" s="73"/>
      <c r="L656" s="73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  <c r="AL656" s="74"/>
      <c r="AM656" s="74"/>
      <c r="AN656" s="74"/>
      <c r="AO656" s="74"/>
      <c r="AP656" s="74"/>
      <c r="AQ656" s="74"/>
      <c r="AR656" s="74"/>
      <c r="AS656" s="74"/>
      <c r="AT656" s="74"/>
      <c r="AU656" s="74"/>
      <c r="AV656" s="74"/>
      <c r="AW656" s="74"/>
      <c r="AX656" s="74"/>
      <c r="AY656" s="74"/>
      <c r="AZ656" s="74"/>
      <c r="BA656" s="74"/>
      <c r="BB656" s="74"/>
      <c r="BC656" s="74"/>
      <c r="BD656" s="74"/>
      <c r="BE656" s="74"/>
      <c r="BF656" s="74"/>
      <c r="BG656" s="74"/>
      <c r="BH656" s="74"/>
      <c r="BI656" s="74"/>
      <c r="BJ656" s="74"/>
      <c r="BK656" s="74"/>
      <c r="BL656" s="74"/>
      <c r="BM656" s="74"/>
      <c r="BN656" s="74"/>
      <c r="BO656" s="74"/>
      <c r="BP656" s="74"/>
      <c r="BQ656" s="74"/>
      <c r="BR656" s="74"/>
      <c r="BS656" s="74"/>
      <c r="BT656" s="74"/>
      <c r="BU656" s="74"/>
      <c r="BV656" s="74"/>
      <c r="BW656" s="74"/>
      <c r="BX656" s="74"/>
      <c r="BY656" s="74"/>
      <c r="BZ656" s="74"/>
      <c r="CA656" s="74"/>
      <c r="CB656" s="74"/>
      <c r="CC656" s="74"/>
      <c r="CD656" s="74"/>
      <c r="CE656" s="74"/>
      <c r="CF656" s="74"/>
      <c r="CG656" s="74"/>
      <c r="CH656" s="74"/>
      <c r="CI656" s="74"/>
      <c r="CJ656" s="74"/>
      <c r="CK656" s="74"/>
      <c r="CL656" s="74"/>
      <c r="CM656" s="74"/>
      <c r="CN656" s="74"/>
      <c r="CO656" s="74"/>
      <c r="CP656" s="74"/>
      <c r="CQ656" s="74"/>
      <c r="CR656" s="74"/>
      <c r="CS656" s="74"/>
      <c r="CT656" s="74"/>
      <c r="CU656" s="74"/>
      <c r="CV656" s="74"/>
      <c r="CW656" s="74"/>
      <c r="CX656" s="74"/>
      <c r="CY656" s="74"/>
      <c r="CZ656" s="74"/>
      <c r="DA656" s="74"/>
      <c r="DB656" s="74"/>
      <c r="DC656" s="74"/>
      <c r="DD656" s="74"/>
      <c r="DE656" s="74"/>
      <c r="DF656" s="74"/>
      <c r="DG656" s="74"/>
      <c r="DH656" s="74"/>
      <c r="DI656" s="74"/>
      <c r="DJ656" s="74"/>
      <c r="DK656" s="74"/>
      <c r="DL656" s="74"/>
      <c r="DM656" s="74"/>
      <c r="DN656" s="74"/>
      <c r="DO656" s="74"/>
      <c r="DP656" s="74"/>
      <c r="DQ656" s="74"/>
      <c r="DR656" s="74"/>
      <c r="DS656" s="74"/>
      <c r="DT656" s="74"/>
    </row>
    <row r="657">
      <c r="A657" s="76"/>
      <c r="B657" s="86" t="s">
        <v>477</v>
      </c>
      <c r="C657" s="82" t="s">
        <v>81</v>
      </c>
      <c r="D657" s="82" t="s">
        <v>81</v>
      </c>
      <c r="E657" s="84">
        <v>4.0</v>
      </c>
      <c r="F657" s="71"/>
      <c r="G657" s="71"/>
      <c r="H657" s="85"/>
      <c r="I657" s="85"/>
      <c r="J657" s="73" t="b">
        <v>0</v>
      </c>
      <c r="K657" s="73"/>
      <c r="L657" s="73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  <c r="AL657" s="74"/>
      <c r="AM657" s="74"/>
      <c r="AN657" s="74"/>
      <c r="AO657" s="74"/>
      <c r="AP657" s="74"/>
      <c r="AQ657" s="74"/>
      <c r="AR657" s="74"/>
      <c r="AS657" s="74"/>
      <c r="AT657" s="74"/>
      <c r="AU657" s="74"/>
      <c r="AV657" s="74"/>
      <c r="AW657" s="74"/>
      <c r="AX657" s="74"/>
      <c r="AY657" s="74"/>
      <c r="AZ657" s="74"/>
      <c r="BA657" s="74"/>
      <c r="BB657" s="74"/>
      <c r="BC657" s="74"/>
      <c r="BD657" s="74"/>
      <c r="BE657" s="74"/>
      <c r="BF657" s="74"/>
      <c r="BG657" s="74"/>
      <c r="BH657" s="74"/>
      <c r="BI657" s="74"/>
      <c r="BJ657" s="74"/>
      <c r="BK657" s="74"/>
      <c r="BL657" s="74"/>
      <c r="BM657" s="74"/>
      <c r="BN657" s="74"/>
      <c r="BO657" s="74"/>
      <c r="BP657" s="74"/>
      <c r="BQ657" s="74"/>
      <c r="BR657" s="74"/>
      <c r="BS657" s="74"/>
      <c r="BT657" s="74"/>
      <c r="BU657" s="74"/>
      <c r="BV657" s="74"/>
      <c r="BW657" s="74"/>
      <c r="BX657" s="74"/>
      <c r="BY657" s="74"/>
      <c r="BZ657" s="74"/>
      <c r="CA657" s="74"/>
      <c r="CB657" s="74"/>
      <c r="CC657" s="74"/>
      <c r="CD657" s="74"/>
      <c r="CE657" s="74"/>
      <c r="CF657" s="74"/>
      <c r="CG657" s="74"/>
      <c r="CH657" s="74"/>
      <c r="CI657" s="74"/>
      <c r="CJ657" s="74"/>
      <c r="CK657" s="74"/>
      <c r="CL657" s="74"/>
      <c r="CM657" s="74"/>
      <c r="CN657" s="74"/>
      <c r="CO657" s="74"/>
      <c r="CP657" s="74"/>
      <c r="CQ657" s="74"/>
      <c r="CR657" s="74"/>
      <c r="CS657" s="74"/>
      <c r="CT657" s="74"/>
      <c r="CU657" s="74"/>
      <c r="CV657" s="74"/>
      <c r="CW657" s="74"/>
      <c r="CX657" s="74"/>
      <c r="CY657" s="74"/>
      <c r="CZ657" s="74"/>
      <c r="DA657" s="74"/>
      <c r="DB657" s="74"/>
      <c r="DC657" s="74"/>
      <c r="DD657" s="74"/>
      <c r="DE657" s="74"/>
      <c r="DF657" s="74"/>
      <c r="DG657" s="74"/>
      <c r="DH657" s="74"/>
      <c r="DI657" s="74"/>
      <c r="DJ657" s="74"/>
      <c r="DK657" s="74"/>
      <c r="DL657" s="74"/>
      <c r="DM657" s="74"/>
      <c r="DN657" s="74"/>
      <c r="DO657" s="74"/>
      <c r="DP657" s="74"/>
      <c r="DQ657" s="74"/>
      <c r="DR657" s="74"/>
      <c r="DS657" s="74"/>
      <c r="DT657" s="74"/>
    </row>
    <row r="658">
      <c r="A658" s="76"/>
      <c r="B658" s="69" t="s">
        <v>472</v>
      </c>
      <c r="C658" s="82" t="s">
        <v>81</v>
      </c>
      <c r="D658" s="82" t="s">
        <v>81</v>
      </c>
      <c r="E658" s="84">
        <v>3.0</v>
      </c>
      <c r="F658" s="71"/>
      <c r="G658" s="71"/>
      <c r="H658" s="85"/>
      <c r="I658" s="85"/>
      <c r="J658" s="73" t="b">
        <v>0</v>
      </c>
      <c r="K658" s="73"/>
      <c r="L658" s="73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  <c r="AL658" s="74"/>
      <c r="AM658" s="74"/>
      <c r="AN658" s="74"/>
      <c r="AO658" s="74"/>
      <c r="AP658" s="74"/>
      <c r="AQ658" s="74"/>
      <c r="AR658" s="74"/>
      <c r="AS658" s="74"/>
      <c r="AT658" s="74"/>
      <c r="AU658" s="74"/>
      <c r="AV658" s="74"/>
      <c r="AW658" s="74"/>
      <c r="AX658" s="74"/>
      <c r="AY658" s="74"/>
      <c r="AZ658" s="74"/>
      <c r="BA658" s="74"/>
      <c r="BB658" s="74"/>
      <c r="BC658" s="74"/>
      <c r="BD658" s="74"/>
      <c r="BE658" s="74"/>
      <c r="BF658" s="74"/>
      <c r="BG658" s="74"/>
      <c r="BH658" s="74"/>
      <c r="BI658" s="74"/>
      <c r="BJ658" s="74"/>
      <c r="BK658" s="74"/>
      <c r="BL658" s="74"/>
      <c r="BM658" s="74"/>
      <c r="BN658" s="74"/>
      <c r="BO658" s="74"/>
      <c r="BP658" s="74"/>
      <c r="BQ658" s="74"/>
      <c r="BR658" s="74"/>
      <c r="BS658" s="74"/>
      <c r="BT658" s="74"/>
      <c r="BU658" s="74"/>
      <c r="BV658" s="74"/>
      <c r="BW658" s="74"/>
      <c r="BX658" s="74"/>
      <c r="BY658" s="74"/>
      <c r="BZ658" s="74"/>
      <c r="CA658" s="74"/>
      <c r="CB658" s="74"/>
      <c r="CC658" s="74"/>
      <c r="CD658" s="74"/>
      <c r="CE658" s="74"/>
      <c r="CF658" s="74"/>
      <c r="CG658" s="74"/>
      <c r="CH658" s="74"/>
      <c r="CI658" s="74"/>
      <c r="CJ658" s="74"/>
      <c r="CK658" s="74"/>
      <c r="CL658" s="74"/>
      <c r="CM658" s="74"/>
      <c r="CN658" s="74"/>
      <c r="CO658" s="74"/>
      <c r="CP658" s="74"/>
      <c r="CQ658" s="74"/>
      <c r="CR658" s="74"/>
      <c r="CS658" s="74"/>
      <c r="CT658" s="74"/>
      <c r="CU658" s="74"/>
      <c r="CV658" s="74"/>
      <c r="CW658" s="74"/>
      <c r="CX658" s="74"/>
      <c r="CY658" s="74"/>
      <c r="CZ658" s="74"/>
      <c r="DA658" s="74"/>
      <c r="DB658" s="74"/>
      <c r="DC658" s="74"/>
      <c r="DD658" s="74"/>
      <c r="DE658" s="74"/>
      <c r="DF658" s="74"/>
      <c r="DG658" s="74"/>
      <c r="DH658" s="74"/>
      <c r="DI658" s="74"/>
      <c r="DJ658" s="74"/>
      <c r="DK658" s="74"/>
      <c r="DL658" s="74"/>
      <c r="DM658" s="74"/>
      <c r="DN658" s="74"/>
      <c r="DO658" s="74"/>
      <c r="DP658" s="74"/>
      <c r="DQ658" s="74"/>
      <c r="DR658" s="74"/>
      <c r="DS658" s="74"/>
      <c r="DT658" s="74"/>
    </row>
    <row r="659">
      <c r="A659" s="76"/>
      <c r="B659" s="69" t="s">
        <v>470</v>
      </c>
      <c r="C659" s="82" t="s">
        <v>81</v>
      </c>
      <c r="D659" s="82" t="s">
        <v>150</v>
      </c>
      <c r="E659" s="84">
        <v>3.0</v>
      </c>
      <c r="F659" s="71"/>
      <c r="G659" s="71"/>
      <c r="H659" s="85"/>
      <c r="I659" s="85"/>
      <c r="J659" s="73" t="b">
        <v>0</v>
      </c>
      <c r="K659" s="73"/>
      <c r="L659" s="73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  <c r="AL659" s="74"/>
      <c r="AM659" s="74"/>
      <c r="AN659" s="74"/>
      <c r="AO659" s="74"/>
      <c r="AP659" s="74"/>
      <c r="AQ659" s="74"/>
      <c r="AR659" s="74"/>
      <c r="AS659" s="74"/>
      <c r="AT659" s="74"/>
      <c r="AU659" s="74"/>
      <c r="AV659" s="74"/>
      <c r="AW659" s="74"/>
      <c r="AX659" s="74"/>
      <c r="AY659" s="74"/>
      <c r="AZ659" s="74"/>
      <c r="BA659" s="74"/>
      <c r="BB659" s="74"/>
      <c r="BC659" s="74"/>
      <c r="BD659" s="74"/>
      <c r="BE659" s="74"/>
      <c r="BF659" s="74"/>
      <c r="BG659" s="74"/>
      <c r="BH659" s="74"/>
      <c r="BI659" s="74"/>
      <c r="BJ659" s="74"/>
      <c r="BK659" s="74"/>
      <c r="BL659" s="74"/>
      <c r="BM659" s="74"/>
      <c r="BN659" s="74"/>
      <c r="BO659" s="74"/>
      <c r="BP659" s="74"/>
      <c r="BQ659" s="74"/>
      <c r="BR659" s="74"/>
      <c r="BS659" s="74"/>
      <c r="BT659" s="74"/>
      <c r="BU659" s="74"/>
      <c r="BV659" s="74"/>
      <c r="BW659" s="74"/>
      <c r="BX659" s="74"/>
      <c r="BY659" s="74"/>
      <c r="BZ659" s="74"/>
      <c r="CA659" s="74"/>
      <c r="CB659" s="74"/>
      <c r="CC659" s="74"/>
      <c r="CD659" s="74"/>
      <c r="CE659" s="74"/>
      <c r="CF659" s="74"/>
      <c r="CG659" s="74"/>
      <c r="CH659" s="74"/>
      <c r="CI659" s="74"/>
      <c r="CJ659" s="74"/>
      <c r="CK659" s="74"/>
      <c r="CL659" s="74"/>
      <c r="CM659" s="74"/>
      <c r="CN659" s="74"/>
      <c r="CO659" s="74"/>
      <c r="CP659" s="74"/>
      <c r="CQ659" s="74"/>
      <c r="CR659" s="74"/>
      <c r="CS659" s="74"/>
      <c r="CT659" s="74"/>
      <c r="CU659" s="74"/>
      <c r="CV659" s="74"/>
      <c r="CW659" s="74"/>
      <c r="CX659" s="74"/>
      <c r="CY659" s="74"/>
      <c r="CZ659" s="74"/>
      <c r="DA659" s="74"/>
      <c r="DB659" s="74"/>
      <c r="DC659" s="74"/>
      <c r="DD659" s="74"/>
      <c r="DE659" s="74"/>
      <c r="DF659" s="74"/>
      <c r="DG659" s="74"/>
      <c r="DH659" s="74"/>
      <c r="DI659" s="74"/>
      <c r="DJ659" s="74"/>
      <c r="DK659" s="74"/>
      <c r="DL659" s="74"/>
      <c r="DM659" s="74"/>
      <c r="DN659" s="74"/>
      <c r="DO659" s="74"/>
      <c r="DP659" s="74"/>
      <c r="DQ659" s="74"/>
      <c r="DR659" s="74"/>
      <c r="DS659" s="74"/>
      <c r="DT659" s="74"/>
    </row>
    <row r="660">
      <c r="A660" s="76"/>
      <c r="B660" s="69" t="s">
        <v>478</v>
      </c>
      <c r="C660" s="82" t="s">
        <v>81</v>
      </c>
      <c r="D660" s="82" t="s">
        <v>150</v>
      </c>
      <c r="E660" s="84">
        <v>4.0</v>
      </c>
      <c r="F660" s="71"/>
      <c r="G660" s="71"/>
      <c r="H660" s="85"/>
      <c r="I660" s="85"/>
      <c r="J660" s="73" t="b">
        <v>0</v>
      </c>
      <c r="K660" s="73"/>
      <c r="L660" s="73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  <c r="AL660" s="74"/>
      <c r="AM660" s="74"/>
      <c r="AN660" s="74"/>
      <c r="AO660" s="74"/>
      <c r="AP660" s="74"/>
      <c r="AQ660" s="74"/>
      <c r="AR660" s="74"/>
      <c r="AS660" s="74"/>
      <c r="AT660" s="74"/>
      <c r="AU660" s="74"/>
      <c r="AV660" s="74"/>
      <c r="AW660" s="74"/>
      <c r="AX660" s="74"/>
      <c r="AY660" s="74"/>
      <c r="AZ660" s="74"/>
      <c r="BA660" s="74"/>
      <c r="BB660" s="74"/>
      <c r="BC660" s="74"/>
      <c r="BD660" s="74"/>
      <c r="BE660" s="74"/>
      <c r="BF660" s="74"/>
      <c r="BG660" s="74"/>
      <c r="BH660" s="74"/>
      <c r="BI660" s="74"/>
      <c r="BJ660" s="74"/>
      <c r="BK660" s="74"/>
      <c r="BL660" s="74"/>
      <c r="BM660" s="74"/>
      <c r="BN660" s="74"/>
      <c r="BO660" s="74"/>
      <c r="BP660" s="74"/>
      <c r="BQ660" s="74"/>
      <c r="BR660" s="74"/>
      <c r="BS660" s="74"/>
      <c r="BT660" s="74"/>
      <c r="BU660" s="74"/>
      <c r="BV660" s="74"/>
      <c r="BW660" s="74"/>
      <c r="BX660" s="74"/>
      <c r="BY660" s="74"/>
      <c r="BZ660" s="74"/>
      <c r="CA660" s="74"/>
      <c r="CB660" s="74"/>
      <c r="CC660" s="74"/>
      <c r="CD660" s="74"/>
      <c r="CE660" s="74"/>
      <c r="CF660" s="74"/>
      <c r="CG660" s="74"/>
      <c r="CH660" s="74"/>
      <c r="CI660" s="74"/>
      <c r="CJ660" s="74"/>
      <c r="CK660" s="74"/>
      <c r="CL660" s="74"/>
      <c r="CM660" s="74"/>
      <c r="CN660" s="74"/>
      <c r="CO660" s="74"/>
      <c r="CP660" s="74"/>
      <c r="CQ660" s="74"/>
      <c r="CR660" s="74"/>
      <c r="CS660" s="74"/>
      <c r="CT660" s="74"/>
      <c r="CU660" s="74"/>
      <c r="CV660" s="74"/>
      <c r="CW660" s="74"/>
      <c r="CX660" s="74"/>
      <c r="CY660" s="74"/>
      <c r="CZ660" s="74"/>
      <c r="DA660" s="74"/>
      <c r="DB660" s="74"/>
      <c r="DC660" s="74"/>
      <c r="DD660" s="74"/>
      <c r="DE660" s="74"/>
      <c r="DF660" s="74"/>
      <c r="DG660" s="74"/>
      <c r="DH660" s="74"/>
      <c r="DI660" s="74"/>
      <c r="DJ660" s="74"/>
      <c r="DK660" s="74"/>
      <c r="DL660" s="74"/>
      <c r="DM660" s="74"/>
      <c r="DN660" s="74"/>
      <c r="DO660" s="74"/>
      <c r="DP660" s="74"/>
      <c r="DQ660" s="74"/>
      <c r="DR660" s="74"/>
      <c r="DS660" s="74"/>
      <c r="DT660" s="74"/>
    </row>
    <row r="661">
      <c r="A661" s="76"/>
      <c r="B661" s="86" t="s">
        <v>479</v>
      </c>
      <c r="C661" s="82" t="s">
        <v>81</v>
      </c>
      <c r="D661" s="82" t="s">
        <v>150</v>
      </c>
      <c r="E661" s="84">
        <v>7.0</v>
      </c>
      <c r="F661" s="71"/>
      <c r="G661" s="71"/>
      <c r="H661" s="85"/>
      <c r="I661" s="85"/>
      <c r="J661" s="73" t="b">
        <v>0</v>
      </c>
      <c r="K661" s="73"/>
      <c r="L661" s="73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  <c r="AL661" s="74"/>
      <c r="AM661" s="74"/>
      <c r="AN661" s="74"/>
      <c r="AO661" s="74"/>
      <c r="AP661" s="74"/>
      <c r="AQ661" s="74"/>
      <c r="AR661" s="74"/>
      <c r="AS661" s="74"/>
      <c r="AT661" s="74"/>
      <c r="AU661" s="74"/>
      <c r="AV661" s="74"/>
      <c r="AW661" s="74"/>
      <c r="AX661" s="74"/>
      <c r="AY661" s="74"/>
      <c r="AZ661" s="74"/>
      <c r="BA661" s="74"/>
      <c r="BB661" s="74"/>
      <c r="BC661" s="74"/>
      <c r="BD661" s="74"/>
      <c r="BE661" s="74"/>
      <c r="BF661" s="74"/>
      <c r="BG661" s="74"/>
      <c r="BH661" s="74"/>
      <c r="BI661" s="74"/>
      <c r="BJ661" s="74"/>
      <c r="BK661" s="74"/>
      <c r="BL661" s="74"/>
      <c r="BM661" s="74"/>
      <c r="BN661" s="74"/>
      <c r="BO661" s="74"/>
      <c r="BP661" s="74"/>
      <c r="BQ661" s="74"/>
      <c r="BR661" s="74"/>
      <c r="BS661" s="74"/>
      <c r="BT661" s="74"/>
      <c r="BU661" s="74"/>
      <c r="BV661" s="74"/>
      <c r="BW661" s="74"/>
      <c r="BX661" s="74"/>
      <c r="BY661" s="74"/>
      <c r="BZ661" s="74"/>
      <c r="CA661" s="74"/>
      <c r="CB661" s="74"/>
      <c r="CC661" s="74"/>
      <c r="CD661" s="74"/>
      <c r="CE661" s="74"/>
      <c r="CF661" s="74"/>
      <c r="CG661" s="74"/>
      <c r="CH661" s="74"/>
      <c r="CI661" s="74"/>
      <c r="CJ661" s="74"/>
      <c r="CK661" s="74"/>
      <c r="CL661" s="74"/>
      <c r="CM661" s="74"/>
      <c r="CN661" s="74"/>
      <c r="CO661" s="74"/>
      <c r="CP661" s="74"/>
      <c r="CQ661" s="74"/>
      <c r="CR661" s="74"/>
      <c r="CS661" s="74"/>
      <c r="CT661" s="74"/>
      <c r="CU661" s="74"/>
      <c r="CV661" s="74"/>
      <c r="CW661" s="74"/>
      <c r="CX661" s="74"/>
      <c r="CY661" s="74"/>
      <c r="CZ661" s="74"/>
      <c r="DA661" s="74"/>
      <c r="DB661" s="74"/>
      <c r="DC661" s="74"/>
      <c r="DD661" s="74"/>
      <c r="DE661" s="74"/>
      <c r="DF661" s="74"/>
      <c r="DG661" s="74"/>
      <c r="DH661" s="74"/>
      <c r="DI661" s="74"/>
      <c r="DJ661" s="74"/>
      <c r="DK661" s="74"/>
      <c r="DL661" s="74"/>
      <c r="DM661" s="74"/>
      <c r="DN661" s="74"/>
      <c r="DO661" s="74"/>
      <c r="DP661" s="74"/>
      <c r="DQ661" s="74"/>
      <c r="DR661" s="74"/>
      <c r="DS661" s="74"/>
      <c r="DT661" s="74"/>
    </row>
    <row r="662">
      <c r="A662" s="76"/>
      <c r="B662" s="86" t="s">
        <v>480</v>
      </c>
      <c r="C662" s="82" t="s">
        <v>81</v>
      </c>
      <c r="D662" s="82" t="s">
        <v>150</v>
      </c>
      <c r="E662" s="84">
        <v>7.0</v>
      </c>
      <c r="F662" s="71"/>
      <c r="G662" s="71"/>
      <c r="H662" s="85"/>
      <c r="I662" s="85"/>
      <c r="J662" s="73" t="b">
        <v>0</v>
      </c>
      <c r="K662" s="73"/>
      <c r="L662" s="73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  <c r="AL662" s="74"/>
      <c r="AM662" s="74"/>
      <c r="AN662" s="74"/>
      <c r="AO662" s="74"/>
      <c r="AP662" s="74"/>
      <c r="AQ662" s="74"/>
      <c r="AR662" s="74"/>
      <c r="AS662" s="74"/>
      <c r="AT662" s="74"/>
      <c r="AU662" s="74"/>
      <c r="AV662" s="74"/>
      <c r="AW662" s="74"/>
      <c r="AX662" s="74"/>
      <c r="AY662" s="74"/>
      <c r="AZ662" s="74"/>
      <c r="BA662" s="74"/>
      <c r="BB662" s="74"/>
      <c r="BC662" s="74"/>
      <c r="BD662" s="74"/>
      <c r="BE662" s="74"/>
      <c r="BF662" s="74"/>
      <c r="BG662" s="74"/>
      <c r="BH662" s="74"/>
      <c r="BI662" s="74"/>
      <c r="BJ662" s="74"/>
      <c r="BK662" s="74"/>
      <c r="BL662" s="74"/>
      <c r="BM662" s="74"/>
      <c r="BN662" s="74"/>
      <c r="BO662" s="74"/>
      <c r="BP662" s="74"/>
      <c r="BQ662" s="74"/>
      <c r="BR662" s="74"/>
      <c r="BS662" s="74"/>
      <c r="BT662" s="74"/>
      <c r="BU662" s="74"/>
      <c r="BV662" s="74"/>
      <c r="BW662" s="74"/>
      <c r="BX662" s="74"/>
      <c r="BY662" s="74"/>
      <c r="BZ662" s="74"/>
      <c r="CA662" s="74"/>
      <c r="CB662" s="74"/>
      <c r="CC662" s="74"/>
      <c r="CD662" s="74"/>
      <c r="CE662" s="74"/>
      <c r="CF662" s="74"/>
      <c r="CG662" s="74"/>
      <c r="CH662" s="74"/>
      <c r="CI662" s="74"/>
      <c r="CJ662" s="74"/>
      <c r="CK662" s="74"/>
      <c r="CL662" s="74"/>
      <c r="CM662" s="74"/>
      <c r="CN662" s="74"/>
      <c r="CO662" s="74"/>
      <c r="CP662" s="74"/>
      <c r="CQ662" s="74"/>
      <c r="CR662" s="74"/>
      <c r="CS662" s="74"/>
      <c r="CT662" s="74"/>
      <c r="CU662" s="74"/>
      <c r="CV662" s="74"/>
      <c r="CW662" s="74"/>
      <c r="CX662" s="74"/>
      <c r="CY662" s="74"/>
      <c r="CZ662" s="74"/>
      <c r="DA662" s="74"/>
      <c r="DB662" s="74"/>
      <c r="DC662" s="74"/>
      <c r="DD662" s="74"/>
      <c r="DE662" s="74"/>
      <c r="DF662" s="74"/>
      <c r="DG662" s="74"/>
      <c r="DH662" s="74"/>
      <c r="DI662" s="74"/>
      <c r="DJ662" s="74"/>
      <c r="DK662" s="74"/>
      <c r="DL662" s="74"/>
      <c r="DM662" s="74"/>
      <c r="DN662" s="74"/>
      <c r="DO662" s="74"/>
      <c r="DP662" s="74"/>
      <c r="DQ662" s="74"/>
      <c r="DR662" s="74"/>
      <c r="DS662" s="74"/>
      <c r="DT662" s="74"/>
    </row>
    <row r="663">
      <c r="A663" s="76"/>
      <c r="B663" s="86" t="s">
        <v>481</v>
      </c>
      <c r="C663" s="82" t="s">
        <v>81</v>
      </c>
      <c r="D663" s="82" t="s">
        <v>118</v>
      </c>
      <c r="E663" s="84">
        <v>7.0</v>
      </c>
      <c r="F663" s="71"/>
      <c r="G663" s="71"/>
      <c r="H663" s="85"/>
      <c r="I663" s="85"/>
      <c r="J663" s="73" t="b">
        <v>0</v>
      </c>
      <c r="K663" s="73"/>
      <c r="L663" s="73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  <c r="AL663" s="74"/>
      <c r="AM663" s="74"/>
      <c r="AN663" s="74"/>
      <c r="AO663" s="74"/>
      <c r="AP663" s="74"/>
      <c r="AQ663" s="74"/>
      <c r="AR663" s="74"/>
      <c r="AS663" s="74"/>
      <c r="AT663" s="74"/>
      <c r="AU663" s="74"/>
      <c r="AV663" s="74"/>
      <c r="AW663" s="74"/>
      <c r="AX663" s="74"/>
      <c r="AY663" s="74"/>
      <c r="AZ663" s="74"/>
      <c r="BA663" s="74"/>
      <c r="BB663" s="74"/>
      <c r="BC663" s="74"/>
      <c r="BD663" s="74"/>
      <c r="BE663" s="74"/>
      <c r="BF663" s="74"/>
      <c r="BG663" s="74"/>
      <c r="BH663" s="74"/>
      <c r="BI663" s="74"/>
      <c r="BJ663" s="74"/>
      <c r="BK663" s="74"/>
      <c r="BL663" s="74"/>
      <c r="BM663" s="74"/>
      <c r="BN663" s="74"/>
      <c r="BO663" s="74"/>
      <c r="BP663" s="74"/>
      <c r="BQ663" s="74"/>
      <c r="BR663" s="74"/>
      <c r="BS663" s="74"/>
      <c r="BT663" s="74"/>
      <c r="BU663" s="74"/>
      <c r="BV663" s="74"/>
      <c r="BW663" s="74"/>
      <c r="BX663" s="74"/>
      <c r="BY663" s="74"/>
      <c r="BZ663" s="74"/>
      <c r="CA663" s="74"/>
      <c r="CB663" s="74"/>
      <c r="CC663" s="74"/>
      <c r="CD663" s="74"/>
      <c r="CE663" s="74"/>
      <c r="CF663" s="74"/>
      <c r="CG663" s="74"/>
      <c r="CH663" s="74"/>
      <c r="CI663" s="74"/>
      <c r="CJ663" s="74"/>
      <c r="CK663" s="74"/>
      <c r="CL663" s="74"/>
      <c r="CM663" s="74"/>
      <c r="CN663" s="74"/>
      <c r="CO663" s="74"/>
      <c r="CP663" s="74"/>
      <c r="CQ663" s="74"/>
      <c r="CR663" s="74"/>
      <c r="CS663" s="74"/>
      <c r="CT663" s="74"/>
      <c r="CU663" s="74"/>
      <c r="CV663" s="74"/>
      <c r="CW663" s="74"/>
      <c r="CX663" s="74"/>
      <c r="CY663" s="74"/>
      <c r="CZ663" s="74"/>
      <c r="DA663" s="74"/>
      <c r="DB663" s="74"/>
      <c r="DC663" s="74"/>
      <c r="DD663" s="74"/>
      <c r="DE663" s="74"/>
      <c r="DF663" s="74"/>
      <c r="DG663" s="74"/>
      <c r="DH663" s="74"/>
      <c r="DI663" s="74"/>
      <c r="DJ663" s="74"/>
      <c r="DK663" s="74"/>
      <c r="DL663" s="74"/>
      <c r="DM663" s="74"/>
      <c r="DN663" s="74"/>
      <c r="DO663" s="74"/>
      <c r="DP663" s="74"/>
      <c r="DQ663" s="74"/>
      <c r="DR663" s="74"/>
      <c r="DS663" s="74"/>
      <c r="DT663" s="74"/>
    </row>
    <row r="664">
      <c r="A664" s="76"/>
      <c r="B664" s="69" t="s">
        <v>472</v>
      </c>
      <c r="C664" s="82" t="s">
        <v>81</v>
      </c>
      <c r="D664" s="82" t="s">
        <v>118</v>
      </c>
      <c r="E664" s="84">
        <v>3.0</v>
      </c>
      <c r="F664" s="71"/>
      <c r="G664" s="71"/>
      <c r="H664" s="85"/>
      <c r="I664" s="85"/>
      <c r="J664" s="73" t="b">
        <v>0</v>
      </c>
      <c r="K664" s="73"/>
      <c r="L664" s="73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  <c r="AL664" s="74"/>
      <c r="AM664" s="74"/>
      <c r="AN664" s="74"/>
      <c r="AO664" s="74"/>
      <c r="AP664" s="74"/>
      <c r="AQ664" s="74"/>
      <c r="AR664" s="74"/>
      <c r="AS664" s="74"/>
      <c r="AT664" s="74"/>
      <c r="AU664" s="74"/>
      <c r="AV664" s="74"/>
      <c r="AW664" s="74"/>
      <c r="AX664" s="74"/>
      <c r="AY664" s="74"/>
      <c r="AZ664" s="74"/>
      <c r="BA664" s="74"/>
      <c r="BB664" s="74"/>
      <c r="BC664" s="74"/>
      <c r="BD664" s="74"/>
      <c r="BE664" s="74"/>
      <c r="BF664" s="74"/>
      <c r="BG664" s="74"/>
      <c r="BH664" s="74"/>
      <c r="BI664" s="74"/>
      <c r="BJ664" s="74"/>
      <c r="BK664" s="74"/>
      <c r="BL664" s="74"/>
      <c r="BM664" s="74"/>
      <c r="BN664" s="74"/>
      <c r="BO664" s="74"/>
      <c r="BP664" s="74"/>
      <c r="BQ664" s="74"/>
      <c r="BR664" s="74"/>
      <c r="BS664" s="74"/>
      <c r="BT664" s="74"/>
      <c r="BU664" s="74"/>
      <c r="BV664" s="74"/>
      <c r="BW664" s="74"/>
      <c r="BX664" s="74"/>
      <c r="BY664" s="74"/>
      <c r="BZ664" s="74"/>
      <c r="CA664" s="74"/>
      <c r="CB664" s="74"/>
      <c r="CC664" s="74"/>
      <c r="CD664" s="74"/>
      <c r="CE664" s="74"/>
      <c r="CF664" s="74"/>
      <c r="CG664" s="74"/>
      <c r="CH664" s="74"/>
      <c r="CI664" s="74"/>
      <c r="CJ664" s="74"/>
      <c r="CK664" s="74"/>
      <c r="CL664" s="74"/>
      <c r="CM664" s="74"/>
      <c r="CN664" s="74"/>
      <c r="CO664" s="74"/>
      <c r="CP664" s="74"/>
      <c r="CQ664" s="74"/>
      <c r="CR664" s="74"/>
      <c r="CS664" s="74"/>
      <c r="CT664" s="74"/>
      <c r="CU664" s="74"/>
      <c r="CV664" s="74"/>
      <c r="CW664" s="74"/>
      <c r="CX664" s="74"/>
      <c r="CY664" s="74"/>
      <c r="CZ664" s="74"/>
      <c r="DA664" s="74"/>
      <c r="DB664" s="74"/>
      <c r="DC664" s="74"/>
      <c r="DD664" s="74"/>
      <c r="DE664" s="74"/>
      <c r="DF664" s="74"/>
      <c r="DG664" s="74"/>
      <c r="DH664" s="74"/>
      <c r="DI664" s="74"/>
      <c r="DJ664" s="74"/>
      <c r="DK664" s="74"/>
      <c r="DL664" s="74"/>
      <c r="DM664" s="74"/>
      <c r="DN664" s="74"/>
      <c r="DO664" s="74"/>
      <c r="DP664" s="74"/>
      <c r="DQ664" s="74"/>
      <c r="DR664" s="74"/>
      <c r="DS664" s="74"/>
      <c r="DT664" s="74"/>
    </row>
    <row r="665">
      <c r="A665" s="76"/>
      <c r="B665" s="69" t="s">
        <v>469</v>
      </c>
      <c r="C665" s="82" t="s">
        <v>81</v>
      </c>
      <c r="D665" s="82" t="s">
        <v>122</v>
      </c>
      <c r="E665" s="84">
        <v>3.0</v>
      </c>
      <c r="F665" s="71"/>
      <c r="G665" s="71"/>
      <c r="H665" s="85"/>
      <c r="I665" s="85"/>
      <c r="J665" s="73" t="b">
        <v>0</v>
      </c>
      <c r="K665" s="73"/>
      <c r="L665" s="73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  <c r="AL665" s="74"/>
      <c r="AM665" s="74"/>
      <c r="AN665" s="74"/>
      <c r="AO665" s="74"/>
      <c r="AP665" s="74"/>
      <c r="AQ665" s="74"/>
      <c r="AR665" s="74"/>
      <c r="AS665" s="74"/>
      <c r="AT665" s="74"/>
      <c r="AU665" s="74"/>
      <c r="AV665" s="74"/>
      <c r="AW665" s="74"/>
      <c r="AX665" s="74"/>
      <c r="AY665" s="74"/>
      <c r="AZ665" s="74"/>
      <c r="BA665" s="74"/>
      <c r="BB665" s="74"/>
      <c r="BC665" s="74"/>
      <c r="BD665" s="74"/>
      <c r="BE665" s="74"/>
      <c r="BF665" s="74"/>
      <c r="BG665" s="74"/>
      <c r="BH665" s="74"/>
      <c r="BI665" s="74"/>
      <c r="BJ665" s="74"/>
      <c r="BK665" s="74"/>
      <c r="BL665" s="74"/>
      <c r="BM665" s="74"/>
      <c r="BN665" s="74"/>
      <c r="BO665" s="74"/>
      <c r="BP665" s="74"/>
      <c r="BQ665" s="74"/>
      <c r="BR665" s="74"/>
      <c r="BS665" s="74"/>
      <c r="BT665" s="74"/>
      <c r="BU665" s="74"/>
      <c r="BV665" s="74"/>
      <c r="BW665" s="74"/>
      <c r="BX665" s="74"/>
      <c r="BY665" s="74"/>
      <c r="BZ665" s="74"/>
      <c r="CA665" s="74"/>
      <c r="CB665" s="74"/>
      <c r="CC665" s="74"/>
      <c r="CD665" s="74"/>
      <c r="CE665" s="74"/>
      <c r="CF665" s="74"/>
      <c r="CG665" s="74"/>
      <c r="CH665" s="74"/>
      <c r="CI665" s="74"/>
      <c r="CJ665" s="74"/>
      <c r="CK665" s="74"/>
      <c r="CL665" s="74"/>
      <c r="CM665" s="74"/>
      <c r="CN665" s="74"/>
      <c r="CO665" s="74"/>
      <c r="CP665" s="74"/>
      <c r="CQ665" s="74"/>
      <c r="CR665" s="74"/>
      <c r="CS665" s="74"/>
      <c r="CT665" s="74"/>
      <c r="CU665" s="74"/>
      <c r="CV665" s="74"/>
      <c r="CW665" s="74"/>
      <c r="CX665" s="74"/>
      <c r="CY665" s="74"/>
      <c r="CZ665" s="74"/>
      <c r="DA665" s="74"/>
      <c r="DB665" s="74"/>
      <c r="DC665" s="74"/>
      <c r="DD665" s="74"/>
      <c r="DE665" s="74"/>
      <c r="DF665" s="74"/>
      <c r="DG665" s="74"/>
      <c r="DH665" s="74"/>
      <c r="DI665" s="74"/>
      <c r="DJ665" s="74"/>
      <c r="DK665" s="74"/>
      <c r="DL665" s="74"/>
      <c r="DM665" s="74"/>
      <c r="DN665" s="74"/>
      <c r="DO665" s="74"/>
      <c r="DP665" s="74"/>
      <c r="DQ665" s="74"/>
      <c r="DR665" s="74"/>
      <c r="DS665" s="74"/>
      <c r="DT665" s="74"/>
    </row>
    <row r="666">
      <c r="A666" s="76"/>
      <c r="B666" s="69" t="s">
        <v>470</v>
      </c>
      <c r="C666" s="82" t="s">
        <v>81</v>
      </c>
      <c r="D666" s="82" t="s">
        <v>122</v>
      </c>
      <c r="E666" s="84">
        <v>3.0</v>
      </c>
      <c r="F666" s="71"/>
      <c r="G666" s="71"/>
      <c r="H666" s="85"/>
      <c r="I666" s="85"/>
      <c r="J666" s="73" t="b">
        <v>0</v>
      </c>
      <c r="K666" s="73"/>
      <c r="L666" s="73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  <c r="AL666" s="74"/>
      <c r="AM666" s="74"/>
      <c r="AN666" s="74"/>
      <c r="AO666" s="74"/>
      <c r="AP666" s="74"/>
      <c r="AQ666" s="74"/>
      <c r="AR666" s="74"/>
      <c r="AS666" s="74"/>
      <c r="AT666" s="74"/>
      <c r="AU666" s="74"/>
      <c r="AV666" s="74"/>
      <c r="AW666" s="74"/>
      <c r="AX666" s="74"/>
      <c r="AY666" s="74"/>
      <c r="AZ666" s="74"/>
      <c r="BA666" s="74"/>
      <c r="BB666" s="74"/>
      <c r="BC666" s="74"/>
      <c r="BD666" s="74"/>
      <c r="BE666" s="74"/>
      <c r="BF666" s="74"/>
      <c r="BG666" s="74"/>
      <c r="BH666" s="74"/>
      <c r="BI666" s="74"/>
      <c r="BJ666" s="74"/>
      <c r="BK666" s="74"/>
      <c r="BL666" s="74"/>
      <c r="BM666" s="74"/>
      <c r="BN666" s="74"/>
      <c r="BO666" s="74"/>
      <c r="BP666" s="74"/>
      <c r="BQ666" s="74"/>
      <c r="BR666" s="74"/>
      <c r="BS666" s="74"/>
      <c r="BT666" s="74"/>
      <c r="BU666" s="74"/>
      <c r="BV666" s="74"/>
      <c r="BW666" s="74"/>
      <c r="BX666" s="74"/>
      <c r="BY666" s="74"/>
      <c r="BZ666" s="74"/>
      <c r="CA666" s="74"/>
      <c r="CB666" s="74"/>
      <c r="CC666" s="74"/>
      <c r="CD666" s="74"/>
      <c r="CE666" s="74"/>
      <c r="CF666" s="74"/>
      <c r="CG666" s="74"/>
      <c r="CH666" s="74"/>
      <c r="CI666" s="74"/>
      <c r="CJ666" s="74"/>
      <c r="CK666" s="74"/>
      <c r="CL666" s="74"/>
      <c r="CM666" s="74"/>
      <c r="CN666" s="74"/>
      <c r="CO666" s="74"/>
      <c r="CP666" s="74"/>
      <c r="CQ666" s="74"/>
      <c r="CR666" s="74"/>
      <c r="CS666" s="74"/>
      <c r="CT666" s="74"/>
      <c r="CU666" s="74"/>
      <c r="CV666" s="74"/>
      <c r="CW666" s="74"/>
      <c r="CX666" s="74"/>
      <c r="CY666" s="74"/>
      <c r="CZ666" s="74"/>
      <c r="DA666" s="74"/>
      <c r="DB666" s="74"/>
      <c r="DC666" s="74"/>
      <c r="DD666" s="74"/>
      <c r="DE666" s="74"/>
      <c r="DF666" s="74"/>
      <c r="DG666" s="74"/>
      <c r="DH666" s="74"/>
      <c r="DI666" s="74"/>
      <c r="DJ666" s="74"/>
      <c r="DK666" s="74"/>
      <c r="DL666" s="74"/>
      <c r="DM666" s="74"/>
      <c r="DN666" s="74"/>
      <c r="DO666" s="74"/>
      <c r="DP666" s="74"/>
      <c r="DQ666" s="74"/>
      <c r="DR666" s="74"/>
      <c r="DS666" s="74"/>
      <c r="DT666" s="74"/>
    </row>
    <row r="667">
      <c r="A667" s="76"/>
      <c r="B667" s="69" t="s">
        <v>471</v>
      </c>
      <c r="C667" s="82" t="s">
        <v>81</v>
      </c>
      <c r="D667" s="82" t="s">
        <v>122</v>
      </c>
      <c r="E667" s="84">
        <v>3.0</v>
      </c>
      <c r="F667" s="71"/>
      <c r="G667" s="71"/>
      <c r="H667" s="85"/>
      <c r="I667" s="85"/>
      <c r="J667" s="73" t="b">
        <v>0</v>
      </c>
      <c r="K667" s="73"/>
      <c r="L667" s="73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  <c r="AL667" s="74"/>
      <c r="AM667" s="74"/>
      <c r="AN667" s="74"/>
      <c r="AO667" s="74"/>
      <c r="AP667" s="74"/>
      <c r="AQ667" s="74"/>
      <c r="AR667" s="74"/>
      <c r="AS667" s="74"/>
      <c r="AT667" s="74"/>
      <c r="AU667" s="74"/>
      <c r="AV667" s="74"/>
      <c r="AW667" s="74"/>
      <c r="AX667" s="74"/>
      <c r="AY667" s="74"/>
      <c r="AZ667" s="74"/>
      <c r="BA667" s="74"/>
      <c r="BB667" s="74"/>
      <c r="BC667" s="74"/>
      <c r="BD667" s="74"/>
      <c r="BE667" s="74"/>
      <c r="BF667" s="74"/>
      <c r="BG667" s="74"/>
      <c r="BH667" s="74"/>
      <c r="BI667" s="74"/>
      <c r="BJ667" s="74"/>
      <c r="BK667" s="74"/>
      <c r="BL667" s="74"/>
      <c r="BM667" s="74"/>
      <c r="BN667" s="74"/>
      <c r="BO667" s="74"/>
      <c r="BP667" s="74"/>
      <c r="BQ667" s="74"/>
      <c r="BR667" s="74"/>
      <c r="BS667" s="74"/>
      <c r="BT667" s="74"/>
      <c r="BU667" s="74"/>
      <c r="BV667" s="74"/>
      <c r="BW667" s="74"/>
      <c r="BX667" s="74"/>
      <c r="BY667" s="74"/>
      <c r="BZ667" s="74"/>
      <c r="CA667" s="74"/>
      <c r="CB667" s="74"/>
      <c r="CC667" s="74"/>
      <c r="CD667" s="74"/>
      <c r="CE667" s="74"/>
      <c r="CF667" s="74"/>
      <c r="CG667" s="74"/>
      <c r="CH667" s="74"/>
      <c r="CI667" s="74"/>
      <c r="CJ667" s="74"/>
      <c r="CK667" s="74"/>
      <c r="CL667" s="74"/>
      <c r="CM667" s="74"/>
      <c r="CN667" s="74"/>
      <c r="CO667" s="74"/>
      <c r="CP667" s="74"/>
      <c r="CQ667" s="74"/>
      <c r="CR667" s="74"/>
      <c r="CS667" s="74"/>
      <c r="CT667" s="74"/>
      <c r="CU667" s="74"/>
      <c r="CV667" s="74"/>
      <c r="CW667" s="74"/>
      <c r="CX667" s="74"/>
      <c r="CY667" s="74"/>
      <c r="CZ667" s="74"/>
      <c r="DA667" s="74"/>
      <c r="DB667" s="74"/>
      <c r="DC667" s="74"/>
      <c r="DD667" s="74"/>
      <c r="DE667" s="74"/>
      <c r="DF667" s="74"/>
      <c r="DG667" s="74"/>
      <c r="DH667" s="74"/>
      <c r="DI667" s="74"/>
      <c r="DJ667" s="74"/>
      <c r="DK667" s="74"/>
      <c r="DL667" s="74"/>
      <c r="DM667" s="74"/>
      <c r="DN667" s="74"/>
      <c r="DO667" s="74"/>
      <c r="DP667" s="74"/>
      <c r="DQ667" s="74"/>
      <c r="DR667" s="74"/>
      <c r="DS667" s="74"/>
      <c r="DT667" s="74"/>
    </row>
    <row r="668">
      <c r="A668" s="76"/>
      <c r="B668" s="86" t="s">
        <v>477</v>
      </c>
      <c r="C668" s="82" t="s">
        <v>81</v>
      </c>
      <c r="D668" s="82" t="s">
        <v>122</v>
      </c>
      <c r="E668" s="84">
        <v>4.0</v>
      </c>
      <c r="F668" s="71"/>
      <c r="G668" s="71"/>
      <c r="H668" s="85"/>
      <c r="I668" s="85"/>
      <c r="J668" s="73" t="b">
        <v>0</v>
      </c>
      <c r="K668" s="73"/>
      <c r="L668" s="73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  <c r="AL668" s="74"/>
      <c r="AM668" s="74"/>
      <c r="AN668" s="74"/>
      <c r="AO668" s="74"/>
      <c r="AP668" s="74"/>
      <c r="AQ668" s="74"/>
      <c r="AR668" s="74"/>
      <c r="AS668" s="74"/>
      <c r="AT668" s="74"/>
      <c r="AU668" s="74"/>
      <c r="AV668" s="74"/>
      <c r="AW668" s="74"/>
      <c r="AX668" s="74"/>
      <c r="AY668" s="74"/>
      <c r="AZ668" s="74"/>
      <c r="BA668" s="74"/>
      <c r="BB668" s="74"/>
      <c r="BC668" s="74"/>
      <c r="BD668" s="74"/>
      <c r="BE668" s="74"/>
      <c r="BF668" s="74"/>
      <c r="BG668" s="74"/>
      <c r="BH668" s="74"/>
      <c r="BI668" s="74"/>
      <c r="BJ668" s="74"/>
      <c r="BK668" s="74"/>
      <c r="BL668" s="74"/>
      <c r="BM668" s="74"/>
      <c r="BN668" s="74"/>
      <c r="BO668" s="74"/>
      <c r="BP668" s="74"/>
      <c r="BQ668" s="74"/>
      <c r="BR668" s="74"/>
      <c r="BS668" s="74"/>
      <c r="BT668" s="74"/>
      <c r="BU668" s="74"/>
      <c r="BV668" s="74"/>
      <c r="BW668" s="74"/>
      <c r="BX668" s="74"/>
      <c r="BY668" s="74"/>
      <c r="BZ668" s="74"/>
      <c r="CA668" s="74"/>
      <c r="CB668" s="74"/>
      <c r="CC668" s="74"/>
      <c r="CD668" s="74"/>
      <c r="CE668" s="74"/>
      <c r="CF668" s="74"/>
      <c r="CG668" s="74"/>
      <c r="CH668" s="74"/>
      <c r="CI668" s="74"/>
      <c r="CJ668" s="74"/>
      <c r="CK668" s="74"/>
      <c r="CL668" s="74"/>
      <c r="CM668" s="74"/>
      <c r="CN668" s="74"/>
      <c r="CO668" s="74"/>
      <c r="CP668" s="74"/>
      <c r="CQ668" s="74"/>
      <c r="CR668" s="74"/>
      <c r="CS668" s="74"/>
      <c r="CT668" s="74"/>
      <c r="CU668" s="74"/>
      <c r="CV668" s="74"/>
      <c r="CW668" s="74"/>
      <c r="CX668" s="74"/>
      <c r="CY668" s="74"/>
      <c r="CZ668" s="74"/>
      <c r="DA668" s="74"/>
      <c r="DB668" s="74"/>
      <c r="DC668" s="74"/>
      <c r="DD668" s="74"/>
      <c r="DE668" s="74"/>
      <c r="DF668" s="74"/>
      <c r="DG668" s="74"/>
      <c r="DH668" s="74"/>
      <c r="DI668" s="74"/>
      <c r="DJ668" s="74"/>
      <c r="DK668" s="74"/>
      <c r="DL668" s="74"/>
      <c r="DM668" s="74"/>
      <c r="DN668" s="74"/>
      <c r="DO668" s="74"/>
      <c r="DP668" s="74"/>
      <c r="DQ668" s="74"/>
      <c r="DR668" s="74"/>
      <c r="DS668" s="74"/>
      <c r="DT668" s="74"/>
    </row>
    <row r="669">
      <c r="A669" s="76"/>
      <c r="B669" s="86" t="s">
        <v>482</v>
      </c>
      <c r="C669" s="82" t="s">
        <v>81</v>
      </c>
      <c r="D669" s="82" t="s">
        <v>122</v>
      </c>
      <c r="E669" s="84">
        <v>5.0</v>
      </c>
      <c r="F669" s="71"/>
      <c r="G669" s="71"/>
      <c r="H669" s="85"/>
      <c r="I669" s="85"/>
      <c r="J669" s="73" t="b">
        <v>0</v>
      </c>
      <c r="K669" s="73"/>
      <c r="L669" s="73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  <c r="AL669" s="74"/>
      <c r="AM669" s="74"/>
      <c r="AN669" s="74"/>
      <c r="AO669" s="74"/>
      <c r="AP669" s="74"/>
      <c r="AQ669" s="74"/>
      <c r="AR669" s="74"/>
      <c r="AS669" s="74"/>
      <c r="AT669" s="74"/>
      <c r="AU669" s="74"/>
      <c r="AV669" s="74"/>
      <c r="AW669" s="74"/>
      <c r="AX669" s="74"/>
      <c r="AY669" s="74"/>
      <c r="AZ669" s="74"/>
      <c r="BA669" s="74"/>
      <c r="BB669" s="74"/>
      <c r="BC669" s="74"/>
      <c r="BD669" s="74"/>
      <c r="BE669" s="74"/>
      <c r="BF669" s="74"/>
      <c r="BG669" s="74"/>
      <c r="BH669" s="74"/>
      <c r="BI669" s="74"/>
      <c r="BJ669" s="74"/>
      <c r="BK669" s="74"/>
      <c r="BL669" s="74"/>
      <c r="BM669" s="74"/>
      <c r="BN669" s="74"/>
      <c r="BO669" s="74"/>
      <c r="BP669" s="74"/>
      <c r="BQ669" s="74"/>
      <c r="BR669" s="74"/>
      <c r="BS669" s="74"/>
      <c r="BT669" s="74"/>
      <c r="BU669" s="74"/>
      <c r="BV669" s="74"/>
      <c r="BW669" s="74"/>
      <c r="BX669" s="74"/>
      <c r="BY669" s="74"/>
      <c r="BZ669" s="74"/>
      <c r="CA669" s="74"/>
      <c r="CB669" s="74"/>
      <c r="CC669" s="74"/>
      <c r="CD669" s="74"/>
      <c r="CE669" s="74"/>
      <c r="CF669" s="74"/>
      <c r="CG669" s="74"/>
      <c r="CH669" s="74"/>
      <c r="CI669" s="74"/>
      <c r="CJ669" s="74"/>
      <c r="CK669" s="74"/>
      <c r="CL669" s="74"/>
      <c r="CM669" s="74"/>
      <c r="CN669" s="74"/>
      <c r="CO669" s="74"/>
      <c r="CP669" s="74"/>
      <c r="CQ669" s="74"/>
      <c r="CR669" s="74"/>
      <c r="CS669" s="74"/>
      <c r="CT669" s="74"/>
      <c r="CU669" s="74"/>
      <c r="CV669" s="74"/>
      <c r="CW669" s="74"/>
      <c r="CX669" s="74"/>
      <c r="CY669" s="74"/>
      <c r="CZ669" s="74"/>
      <c r="DA669" s="74"/>
      <c r="DB669" s="74"/>
      <c r="DC669" s="74"/>
      <c r="DD669" s="74"/>
      <c r="DE669" s="74"/>
      <c r="DF669" s="74"/>
      <c r="DG669" s="74"/>
      <c r="DH669" s="74"/>
      <c r="DI669" s="74"/>
      <c r="DJ669" s="74"/>
      <c r="DK669" s="74"/>
      <c r="DL669" s="74"/>
      <c r="DM669" s="74"/>
      <c r="DN669" s="74"/>
      <c r="DO669" s="74"/>
      <c r="DP669" s="74"/>
      <c r="DQ669" s="74"/>
      <c r="DR669" s="74"/>
      <c r="DS669" s="74"/>
      <c r="DT669" s="74"/>
    </row>
    <row r="670">
      <c r="A670" s="76"/>
      <c r="B670" s="69" t="s">
        <v>483</v>
      </c>
      <c r="C670" s="82" t="s">
        <v>81</v>
      </c>
      <c r="D670" s="82" t="s">
        <v>122</v>
      </c>
      <c r="E670" s="84">
        <v>6.0</v>
      </c>
      <c r="F670" s="71"/>
      <c r="G670" s="71"/>
      <c r="H670" s="85"/>
      <c r="I670" s="85"/>
      <c r="J670" s="73" t="b">
        <v>0</v>
      </c>
      <c r="K670" s="73"/>
      <c r="L670" s="73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  <c r="AL670" s="74"/>
      <c r="AM670" s="74"/>
      <c r="AN670" s="74"/>
      <c r="AO670" s="74"/>
      <c r="AP670" s="74"/>
      <c r="AQ670" s="74"/>
      <c r="AR670" s="74"/>
      <c r="AS670" s="74"/>
      <c r="AT670" s="74"/>
      <c r="AU670" s="74"/>
      <c r="AV670" s="74"/>
      <c r="AW670" s="74"/>
      <c r="AX670" s="74"/>
      <c r="AY670" s="74"/>
      <c r="AZ670" s="74"/>
      <c r="BA670" s="74"/>
      <c r="BB670" s="74"/>
      <c r="BC670" s="74"/>
      <c r="BD670" s="74"/>
      <c r="BE670" s="74"/>
      <c r="BF670" s="74"/>
      <c r="BG670" s="74"/>
      <c r="BH670" s="74"/>
      <c r="BI670" s="74"/>
      <c r="BJ670" s="74"/>
      <c r="BK670" s="74"/>
      <c r="BL670" s="74"/>
      <c r="BM670" s="74"/>
      <c r="BN670" s="74"/>
      <c r="BO670" s="74"/>
      <c r="BP670" s="74"/>
      <c r="BQ670" s="74"/>
      <c r="BR670" s="74"/>
      <c r="BS670" s="74"/>
      <c r="BT670" s="74"/>
      <c r="BU670" s="74"/>
      <c r="BV670" s="74"/>
      <c r="BW670" s="74"/>
      <c r="BX670" s="74"/>
      <c r="BY670" s="74"/>
      <c r="BZ670" s="74"/>
      <c r="CA670" s="74"/>
      <c r="CB670" s="74"/>
      <c r="CC670" s="74"/>
      <c r="CD670" s="74"/>
      <c r="CE670" s="74"/>
      <c r="CF670" s="74"/>
      <c r="CG670" s="74"/>
      <c r="CH670" s="74"/>
      <c r="CI670" s="74"/>
      <c r="CJ670" s="74"/>
      <c r="CK670" s="74"/>
      <c r="CL670" s="74"/>
      <c r="CM670" s="74"/>
      <c r="CN670" s="74"/>
      <c r="CO670" s="74"/>
      <c r="CP670" s="74"/>
      <c r="CQ670" s="74"/>
      <c r="CR670" s="74"/>
      <c r="CS670" s="74"/>
      <c r="CT670" s="74"/>
      <c r="CU670" s="74"/>
      <c r="CV670" s="74"/>
      <c r="CW670" s="74"/>
      <c r="CX670" s="74"/>
      <c r="CY670" s="74"/>
      <c r="CZ670" s="74"/>
      <c r="DA670" s="74"/>
      <c r="DB670" s="74"/>
      <c r="DC670" s="74"/>
      <c r="DD670" s="74"/>
      <c r="DE670" s="74"/>
      <c r="DF670" s="74"/>
      <c r="DG670" s="74"/>
      <c r="DH670" s="74"/>
      <c r="DI670" s="74"/>
      <c r="DJ670" s="74"/>
      <c r="DK670" s="74"/>
      <c r="DL670" s="74"/>
      <c r="DM670" s="74"/>
      <c r="DN670" s="74"/>
      <c r="DO670" s="74"/>
      <c r="DP670" s="74"/>
      <c r="DQ670" s="74"/>
      <c r="DR670" s="74"/>
      <c r="DS670" s="74"/>
      <c r="DT670" s="74"/>
    </row>
    <row r="671">
      <c r="A671" s="76"/>
      <c r="B671" s="69" t="s">
        <v>469</v>
      </c>
      <c r="C671" s="82" t="s">
        <v>81</v>
      </c>
      <c r="D671" s="82" t="s">
        <v>140</v>
      </c>
      <c r="E671" s="84">
        <v>3.0</v>
      </c>
      <c r="F671" s="71"/>
      <c r="G671" s="71"/>
      <c r="H671" s="85"/>
      <c r="I671" s="85"/>
      <c r="J671" s="73" t="b">
        <v>0</v>
      </c>
      <c r="K671" s="73"/>
      <c r="L671" s="73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  <c r="AL671" s="74"/>
      <c r="AM671" s="74"/>
      <c r="AN671" s="74"/>
      <c r="AO671" s="74"/>
      <c r="AP671" s="74"/>
      <c r="AQ671" s="74"/>
      <c r="AR671" s="74"/>
      <c r="AS671" s="74"/>
      <c r="AT671" s="74"/>
      <c r="AU671" s="74"/>
      <c r="AV671" s="74"/>
      <c r="AW671" s="74"/>
      <c r="AX671" s="74"/>
      <c r="AY671" s="74"/>
      <c r="AZ671" s="74"/>
      <c r="BA671" s="74"/>
      <c r="BB671" s="74"/>
      <c r="BC671" s="74"/>
      <c r="BD671" s="74"/>
      <c r="BE671" s="74"/>
      <c r="BF671" s="74"/>
      <c r="BG671" s="74"/>
      <c r="BH671" s="74"/>
      <c r="BI671" s="74"/>
      <c r="BJ671" s="74"/>
      <c r="BK671" s="74"/>
      <c r="BL671" s="74"/>
      <c r="BM671" s="74"/>
      <c r="BN671" s="74"/>
      <c r="BO671" s="74"/>
      <c r="BP671" s="74"/>
      <c r="BQ671" s="74"/>
      <c r="BR671" s="74"/>
      <c r="BS671" s="74"/>
      <c r="BT671" s="74"/>
      <c r="BU671" s="74"/>
      <c r="BV671" s="74"/>
      <c r="BW671" s="74"/>
      <c r="BX671" s="74"/>
      <c r="BY671" s="74"/>
      <c r="BZ671" s="74"/>
      <c r="CA671" s="74"/>
      <c r="CB671" s="74"/>
      <c r="CC671" s="74"/>
      <c r="CD671" s="74"/>
      <c r="CE671" s="74"/>
      <c r="CF671" s="74"/>
      <c r="CG671" s="74"/>
      <c r="CH671" s="74"/>
      <c r="CI671" s="74"/>
      <c r="CJ671" s="74"/>
      <c r="CK671" s="74"/>
      <c r="CL671" s="74"/>
      <c r="CM671" s="74"/>
      <c r="CN671" s="74"/>
      <c r="CO671" s="74"/>
      <c r="CP671" s="74"/>
      <c r="CQ671" s="74"/>
      <c r="CR671" s="74"/>
      <c r="CS671" s="74"/>
      <c r="CT671" s="74"/>
      <c r="CU671" s="74"/>
      <c r="CV671" s="74"/>
      <c r="CW671" s="74"/>
      <c r="CX671" s="74"/>
      <c r="CY671" s="74"/>
      <c r="CZ671" s="74"/>
      <c r="DA671" s="74"/>
      <c r="DB671" s="74"/>
      <c r="DC671" s="74"/>
      <c r="DD671" s="74"/>
      <c r="DE671" s="74"/>
      <c r="DF671" s="74"/>
      <c r="DG671" s="74"/>
      <c r="DH671" s="74"/>
      <c r="DI671" s="74"/>
      <c r="DJ671" s="74"/>
      <c r="DK671" s="74"/>
      <c r="DL671" s="74"/>
      <c r="DM671" s="74"/>
      <c r="DN671" s="74"/>
      <c r="DO671" s="74"/>
      <c r="DP671" s="74"/>
      <c r="DQ671" s="74"/>
      <c r="DR671" s="74"/>
      <c r="DS671" s="74"/>
      <c r="DT671" s="74"/>
    </row>
    <row r="672">
      <c r="A672" s="76"/>
      <c r="B672" s="69" t="s">
        <v>470</v>
      </c>
      <c r="C672" s="82" t="s">
        <v>81</v>
      </c>
      <c r="D672" s="82" t="s">
        <v>140</v>
      </c>
      <c r="E672" s="84">
        <v>3.0</v>
      </c>
      <c r="F672" s="71"/>
      <c r="G672" s="71"/>
      <c r="H672" s="85"/>
      <c r="I672" s="85"/>
      <c r="J672" s="73" t="b">
        <v>0</v>
      </c>
      <c r="K672" s="73"/>
      <c r="L672" s="73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  <c r="AL672" s="74"/>
      <c r="AM672" s="74"/>
      <c r="AN672" s="74"/>
      <c r="AO672" s="74"/>
      <c r="AP672" s="74"/>
      <c r="AQ672" s="74"/>
      <c r="AR672" s="74"/>
      <c r="AS672" s="74"/>
      <c r="AT672" s="74"/>
      <c r="AU672" s="74"/>
      <c r="AV672" s="74"/>
      <c r="AW672" s="74"/>
      <c r="AX672" s="74"/>
      <c r="AY672" s="74"/>
      <c r="AZ672" s="74"/>
      <c r="BA672" s="74"/>
      <c r="BB672" s="74"/>
      <c r="BC672" s="74"/>
      <c r="BD672" s="74"/>
      <c r="BE672" s="74"/>
      <c r="BF672" s="74"/>
      <c r="BG672" s="74"/>
      <c r="BH672" s="74"/>
      <c r="BI672" s="74"/>
      <c r="BJ672" s="74"/>
      <c r="BK672" s="74"/>
      <c r="BL672" s="74"/>
      <c r="BM672" s="74"/>
      <c r="BN672" s="74"/>
      <c r="BO672" s="74"/>
      <c r="BP672" s="74"/>
      <c r="BQ672" s="74"/>
      <c r="BR672" s="74"/>
      <c r="BS672" s="74"/>
      <c r="BT672" s="74"/>
      <c r="BU672" s="74"/>
      <c r="BV672" s="74"/>
      <c r="BW672" s="74"/>
      <c r="BX672" s="74"/>
      <c r="BY672" s="74"/>
      <c r="BZ672" s="74"/>
      <c r="CA672" s="74"/>
      <c r="CB672" s="74"/>
      <c r="CC672" s="74"/>
      <c r="CD672" s="74"/>
      <c r="CE672" s="74"/>
      <c r="CF672" s="74"/>
      <c r="CG672" s="74"/>
      <c r="CH672" s="74"/>
      <c r="CI672" s="74"/>
      <c r="CJ672" s="74"/>
      <c r="CK672" s="74"/>
      <c r="CL672" s="74"/>
      <c r="CM672" s="74"/>
      <c r="CN672" s="74"/>
      <c r="CO672" s="74"/>
      <c r="CP672" s="74"/>
      <c r="CQ672" s="74"/>
      <c r="CR672" s="74"/>
      <c r="CS672" s="74"/>
      <c r="CT672" s="74"/>
      <c r="CU672" s="74"/>
      <c r="CV672" s="74"/>
      <c r="CW672" s="74"/>
      <c r="CX672" s="74"/>
      <c r="CY672" s="74"/>
      <c r="CZ672" s="74"/>
      <c r="DA672" s="74"/>
      <c r="DB672" s="74"/>
      <c r="DC672" s="74"/>
      <c r="DD672" s="74"/>
      <c r="DE672" s="74"/>
      <c r="DF672" s="74"/>
      <c r="DG672" s="74"/>
      <c r="DH672" s="74"/>
      <c r="DI672" s="74"/>
      <c r="DJ672" s="74"/>
      <c r="DK672" s="74"/>
      <c r="DL672" s="74"/>
      <c r="DM672" s="74"/>
      <c r="DN672" s="74"/>
      <c r="DO672" s="74"/>
      <c r="DP672" s="74"/>
      <c r="DQ672" s="74"/>
      <c r="DR672" s="74"/>
      <c r="DS672" s="74"/>
      <c r="DT672" s="74"/>
    </row>
    <row r="673">
      <c r="A673" s="76"/>
      <c r="B673" s="69" t="s">
        <v>473</v>
      </c>
      <c r="C673" s="82" t="s">
        <v>81</v>
      </c>
      <c r="D673" s="82" t="s">
        <v>140</v>
      </c>
      <c r="E673" s="84">
        <v>3.0</v>
      </c>
      <c r="F673" s="71"/>
      <c r="G673" s="71"/>
      <c r="H673" s="85"/>
      <c r="I673" s="85"/>
      <c r="J673" s="73" t="b">
        <v>0</v>
      </c>
      <c r="K673" s="73"/>
      <c r="L673" s="73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  <c r="AL673" s="74"/>
      <c r="AM673" s="74"/>
      <c r="AN673" s="74"/>
      <c r="AO673" s="74"/>
      <c r="AP673" s="74"/>
      <c r="AQ673" s="74"/>
      <c r="AR673" s="74"/>
      <c r="AS673" s="74"/>
      <c r="AT673" s="74"/>
      <c r="AU673" s="74"/>
      <c r="AV673" s="74"/>
      <c r="AW673" s="74"/>
      <c r="AX673" s="74"/>
      <c r="AY673" s="74"/>
      <c r="AZ673" s="74"/>
      <c r="BA673" s="74"/>
      <c r="BB673" s="74"/>
      <c r="BC673" s="74"/>
      <c r="BD673" s="74"/>
      <c r="BE673" s="74"/>
      <c r="BF673" s="74"/>
      <c r="BG673" s="74"/>
      <c r="BH673" s="74"/>
      <c r="BI673" s="74"/>
      <c r="BJ673" s="74"/>
      <c r="BK673" s="74"/>
      <c r="BL673" s="74"/>
      <c r="BM673" s="74"/>
      <c r="BN673" s="74"/>
      <c r="BO673" s="74"/>
      <c r="BP673" s="74"/>
      <c r="BQ673" s="74"/>
      <c r="BR673" s="74"/>
      <c r="BS673" s="74"/>
      <c r="BT673" s="74"/>
      <c r="BU673" s="74"/>
      <c r="BV673" s="74"/>
      <c r="BW673" s="74"/>
      <c r="BX673" s="74"/>
      <c r="BY673" s="74"/>
      <c r="BZ673" s="74"/>
      <c r="CA673" s="74"/>
      <c r="CB673" s="74"/>
      <c r="CC673" s="74"/>
      <c r="CD673" s="74"/>
      <c r="CE673" s="74"/>
      <c r="CF673" s="74"/>
      <c r="CG673" s="74"/>
      <c r="CH673" s="74"/>
      <c r="CI673" s="74"/>
      <c r="CJ673" s="74"/>
      <c r="CK673" s="74"/>
      <c r="CL673" s="74"/>
      <c r="CM673" s="74"/>
      <c r="CN673" s="74"/>
      <c r="CO673" s="74"/>
      <c r="CP673" s="74"/>
      <c r="CQ673" s="74"/>
      <c r="CR673" s="74"/>
      <c r="CS673" s="74"/>
      <c r="CT673" s="74"/>
      <c r="CU673" s="74"/>
      <c r="CV673" s="74"/>
      <c r="CW673" s="74"/>
      <c r="CX673" s="74"/>
      <c r="CY673" s="74"/>
      <c r="CZ673" s="74"/>
      <c r="DA673" s="74"/>
      <c r="DB673" s="74"/>
      <c r="DC673" s="74"/>
      <c r="DD673" s="74"/>
      <c r="DE673" s="74"/>
      <c r="DF673" s="74"/>
      <c r="DG673" s="74"/>
      <c r="DH673" s="74"/>
      <c r="DI673" s="74"/>
      <c r="DJ673" s="74"/>
      <c r="DK673" s="74"/>
      <c r="DL673" s="74"/>
      <c r="DM673" s="74"/>
      <c r="DN673" s="74"/>
      <c r="DO673" s="74"/>
      <c r="DP673" s="74"/>
      <c r="DQ673" s="74"/>
      <c r="DR673" s="74"/>
      <c r="DS673" s="74"/>
      <c r="DT673" s="74"/>
    </row>
    <row r="674">
      <c r="A674" s="76"/>
      <c r="B674" s="69" t="s">
        <v>471</v>
      </c>
      <c r="C674" s="82" t="s">
        <v>81</v>
      </c>
      <c r="D674" s="82" t="s">
        <v>140</v>
      </c>
      <c r="E674" s="84">
        <v>3.0</v>
      </c>
      <c r="F674" s="71"/>
      <c r="G674" s="71"/>
      <c r="H674" s="85"/>
      <c r="I674" s="85"/>
      <c r="J674" s="73" t="b">
        <v>0</v>
      </c>
      <c r="K674" s="73"/>
      <c r="L674" s="73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  <c r="AL674" s="74"/>
      <c r="AM674" s="74"/>
      <c r="AN674" s="74"/>
      <c r="AO674" s="74"/>
      <c r="AP674" s="74"/>
      <c r="AQ674" s="74"/>
      <c r="AR674" s="74"/>
      <c r="AS674" s="74"/>
      <c r="AT674" s="74"/>
      <c r="AU674" s="74"/>
      <c r="AV674" s="74"/>
      <c r="AW674" s="74"/>
      <c r="AX674" s="74"/>
      <c r="AY674" s="74"/>
      <c r="AZ674" s="74"/>
      <c r="BA674" s="74"/>
      <c r="BB674" s="74"/>
      <c r="BC674" s="74"/>
      <c r="BD674" s="74"/>
      <c r="BE674" s="74"/>
      <c r="BF674" s="74"/>
      <c r="BG674" s="74"/>
      <c r="BH674" s="74"/>
      <c r="BI674" s="74"/>
      <c r="BJ674" s="74"/>
      <c r="BK674" s="74"/>
      <c r="BL674" s="74"/>
      <c r="BM674" s="74"/>
      <c r="BN674" s="74"/>
      <c r="BO674" s="74"/>
      <c r="BP674" s="74"/>
      <c r="BQ674" s="74"/>
      <c r="BR674" s="74"/>
      <c r="BS674" s="74"/>
      <c r="BT674" s="74"/>
      <c r="BU674" s="74"/>
      <c r="BV674" s="74"/>
      <c r="BW674" s="74"/>
      <c r="BX674" s="74"/>
      <c r="BY674" s="74"/>
      <c r="BZ674" s="74"/>
      <c r="CA674" s="74"/>
      <c r="CB674" s="74"/>
      <c r="CC674" s="74"/>
      <c r="CD674" s="74"/>
      <c r="CE674" s="74"/>
      <c r="CF674" s="74"/>
      <c r="CG674" s="74"/>
      <c r="CH674" s="74"/>
      <c r="CI674" s="74"/>
      <c r="CJ674" s="74"/>
      <c r="CK674" s="74"/>
      <c r="CL674" s="74"/>
      <c r="CM674" s="74"/>
      <c r="CN674" s="74"/>
      <c r="CO674" s="74"/>
      <c r="CP674" s="74"/>
      <c r="CQ674" s="74"/>
      <c r="CR674" s="74"/>
      <c r="CS674" s="74"/>
      <c r="CT674" s="74"/>
      <c r="CU674" s="74"/>
      <c r="CV674" s="74"/>
      <c r="CW674" s="74"/>
      <c r="CX674" s="74"/>
      <c r="CY674" s="74"/>
      <c r="CZ674" s="74"/>
      <c r="DA674" s="74"/>
      <c r="DB674" s="74"/>
      <c r="DC674" s="74"/>
      <c r="DD674" s="74"/>
      <c r="DE674" s="74"/>
      <c r="DF674" s="74"/>
      <c r="DG674" s="74"/>
      <c r="DH674" s="74"/>
      <c r="DI674" s="74"/>
      <c r="DJ674" s="74"/>
      <c r="DK674" s="74"/>
      <c r="DL674" s="74"/>
      <c r="DM674" s="74"/>
      <c r="DN674" s="74"/>
      <c r="DO674" s="74"/>
      <c r="DP674" s="74"/>
      <c r="DQ674" s="74"/>
      <c r="DR674" s="74"/>
      <c r="DS674" s="74"/>
      <c r="DT674" s="74"/>
    </row>
    <row r="675">
      <c r="A675" s="76"/>
      <c r="B675" s="86" t="s">
        <v>484</v>
      </c>
      <c r="C675" s="82" t="s">
        <v>81</v>
      </c>
      <c r="D675" s="82" t="s">
        <v>140</v>
      </c>
      <c r="E675" s="84">
        <v>7.0</v>
      </c>
      <c r="F675" s="71"/>
      <c r="G675" s="71"/>
      <c r="H675" s="85"/>
      <c r="I675" s="85"/>
      <c r="J675" s="73" t="b">
        <v>0</v>
      </c>
      <c r="K675" s="73"/>
      <c r="L675" s="73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  <c r="AL675" s="74"/>
      <c r="AM675" s="74"/>
      <c r="AN675" s="74"/>
      <c r="AO675" s="74"/>
      <c r="AP675" s="74"/>
      <c r="AQ675" s="74"/>
      <c r="AR675" s="74"/>
      <c r="AS675" s="74"/>
      <c r="AT675" s="74"/>
      <c r="AU675" s="74"/>
      <c r="AV675" s="74"/>
      <c r="AW675" s="74"/>
      <c r="AX675" s="74"/>
      <c r="AY675" s="74"/>
      <c r="AZ675" s="74"/>
      <c r="BA675" s="74"/>
      <c r="BB675" s="74"/>
      <c r="BC675" s="74"/>
      <c r="BD675" s="74"/>
      <c r="BE675" s="74"/>
      <c r="BF675" s="74"/>
      <c r="BG675" s="74"/>
      <c r="BH675" s="74"/>
      <c r="BI675" s="74"/>
      <c r="BJ675" s="74"/>
      <c r="BK675" s="74"/>
      <c r="BL675" s="74"/>
      <c r="BM675" s="74"/>
      <c r="BN675" s="74"/>
      <c r="BO675" s="74"/>
      <c r="BP675" s="74"/>
      <c r="BQ675" s="74"/>
      <c r="BR675" s="74"/>
      <c r="BS675" s="74"/>
      <c r="BT675" s="74"/>
      <c r="BU675" s="74"/>
      <c r="BV675" s="74"/>
      <c r="BW675" s="74"/>
      <c r="BX675" s="74"/>
      <c r="BY675" s="74"/>
      <c r="BZ675" s="74"/>
      <c r="CA675" s="74"/>
      <c r="CB675" s="74"/>
      <c r="CC675" s="74"/>
      <c r="CD675" s="74"/>
      <c r="CE675" s="74"/>
      <c r="CF675" s="74"/>
      <c r="CG675" s="74"/>
      <c r="CH675" s="74"/>
      <c r="CI675" s="74"/>
      <c r="CJ675" s="74"/>
      <c r="CK675" s="74"/>
      <c r="CL675" s="74"/>
      <c r="CM675" s="74"/>
      <c r="CN675" s="74"/>
      <c r="CO675" s="74"/>
      <c r="CP675" s="74"/>
      <c r="CQ675" s="74"/>
      <c r="CR675" s="74"/>
      <c r="CS675" s="74"/>
      <c r="CT675" s="74"/>
      <c r="CU675" s="74"/>
      <c r="CV675" s="74"/>
      <c r="CW675" s="74"/>
      <c r="CX675" s="74"/>
      <c r="CY675" s="74"/>
      <c r="CZ675" s="74"/>
      <c r="DA675" s="74"/>
      <c r="DB675" s="74"/>
      <c r="DC675" s="74"/>
      <c r="DD675" s="74"/>
      <c r="DE675" s="74"/>
      <c r="DF675" s="74"/>
      <c r="DG675" s="74"/>
      <c r="DH675" s="74"/>
      <c r="DI675" s="74"/>
      <c r="DJ675" s="74"/>
      <c r="DK675" s="74"/>
      <c r="DL675" s="74"/>
      <c r="DM675" s="74"/>
      <c r="DN675" s="74"/>
      <c r="DO675" s="74"/>
      <c r="DP675" s="74"/>
      <c r="DQ675" s="74"/>
      <c r="DR675" s="74"/>
      <c r="DS675" s="74"/>
      <c r="DT675" s="74"/>
    </row>
    <row r="676">
      <c r="A676" s="76"/>
      <c r="B676" s="86" t="s">
        <v>485</v>
      </c>
      <c r="C676" s="82" t="s">
        <v>81</v>
      </c>
      <c r="D676" s="82" t="s">
        <v>140</v>
      </c>
      <c r="E676" s="84">
        <v>4.0</v>
      </c>
      <c r="F676" s="71"/>
      <c r="G676" s="71"/>
      <c r="H676" s="85"/>
      <c r="I676" s="85"/>
      <c r="J676" s="73" t="b">
        <v>0</v>
      </c>
      <c r="K676" s="73"/>
      <c r="L676" s="73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  <c r="AL676" s="74"/>
      <c r="AM676" s="74"/>
      <c r="AN676" s="74"/>
      <c r="AO676" s="74"/>
      <c r="AP676" s="74"/>
      <c r="AQ676" s="74"/>
      <c r="AR676" s="74"/>
      <c r="AS676" s="74"/>
      <c r="AT676" s="74"/>
      <c r="AU676" s="74"/>
      <c r="AV676" s="74"/>
      <c r="AW676" s="74"/>
      <c r="AX676" s="74"/>
      <c r="AY676" s="74"/>
      <c r="AZ676" s="74"/>
      <c r="BA676" s="74"/>
      <c r="BB676" s="74"/>
      <c r="BC676" s="74"/>
      <c r="BD676" s="74"/>
      <c r="BE676" s="74"/>
      <c r="BF676" s="74"/>
      <c r="BG676" s="74"/>
      <c r="BH676" s="74"/>
      <c r="BI676" s="74"/>
      <c r="BJ676" s="74"/>
      <c r="BK676" s="74"/>
      <c r="BL676" s="74"/>
      <c r="BM676" s="74"/>
      <c r="BN676" s="74"/>
      <c r="BO676" s="74"/>
      <c r="BP676" s="74"/>
      <c r="BQ676" s="74"/>
      <c r="BR676" s="74"/>
      <c r="BS676" s="74"/>
      <c r="BT676" s="74"/>
      <c r="BU676" s="74"/>
      <c r="BV676" s="74"/>
      <c r="BW676" s="74"/>
      <c r="BX676" s="74"/>
      <c r="BY676" s="74"/>
      <c r="BZ676" s="74"/>
      <c r="CA676" s="74"/>
      <c r="CB676" s="74"/>
      <c r="CC676" s="74"/>
      <c r="CD676" s="74"/>
      <c r="CE676" s="74"/>
      <c r="CF676" s="74"/>
      <c r="CG676" s="74"/>
      <c r="CH676" s="74"/>
      <c r="CI676" s="74"/>
      <c r="CJ676" s="74"/>
      <c r="CK676" s="74"/>
      <c r="CL676" s="74"/>
      <c r="CM676" s="74"/>
      <c r="CN676" s="74"/>
      <c r="CO676" s="74"/>
      <c r="CP676" s="74"/>
      <c r="CQ676" s="74"/>
      <c r="CR676" s="74"/>
      <c r="CS676" s="74"/>
      <c r="CT676" s="74"/>
      <c r="CU676" s="74"/>
      <c r="CV676" s="74"/>
      <c r="CW676" s="74"/>
      <c r="CX676" s="74"/>
      <c r="CY676" s="74"/>
      <c r="CZ676" s="74"/>
      <c r="DA676" s="74"/>
      <c r="DB676" s="74"/>
      <c r="DC676" s="74"/>
      <c r="DD676" s="74"/>
      <c r="DE676" s="74"/>
      <c r="DF676" s="74"/>
      <c r="DG676" s="74"/>
      <c r="DH676" s="74"/>
      <c r="DI676" s="74"/>
      <c r="DJ676" s="74"/>
      <c r="DK676" s="74"/>
      <c r="DL676" s="74"/>
      <c r="DM676" s="74"/>
      <c r="DN676" s="74"/>
      <c r="DO676" s="74"/>
      <c r="DP676" s="74"/>
      <c r="DQ676" s="74"/>
      <c r="DR676" s="74"/>
      <c r="DS676" s="74"/>
      <c r="DT676" s="74"/>
    </row>
    <row r="677">
      <c r="A677" s="76"/>
      <c r="B677" s="69" t="s">
        <v>468</v>
      </c>
      <c r="C677" s="82" t="s">
        <v>81</v>
      </c>
      <c r="D677" s="82" t="s">
        <v>75</v>
      </c>
      <c r="E677" s="84">
        <v>3.0</v>
      </c>
      <c r="F677" s="71"/>
      <c r="G677" s="71"/>
      <c r="H677" s="85"/>
      <c r="I677" s="85"/>
      <c r="J677" s="73" t="b">
        <v>0</v>
      </c>
      <c r="K677" s="73"/>
      <c r="L677" s="73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  <c r="AL677" s="74"/>
      <c r="AM677" s="74"/>
      <c r="AN677" s="74"/>
      <c r="AO677" s="74"/>
      <c r="AP677" s="74"/>
      <c r="AQ677" s="74"/>
      <c r="AR677" s="74"/>
      <c r="AS677" s="74"/>
      <c r="AT677" s="74"/>
      <c r="AU677" s="74"/>
      <c r="AV677" s="74"/>
      <c r="AW677" s="74"/>
      <c r="AX677" s="74"/>
      <c r="AY677" s="74"/>
      <c r="AZ677" s="74"/>
      <c r="BA677" s="74"/>
      <c r="BB677" s="74"/>
      <c r="BC677" s="74"/>
      <c r="BD677" s="74"/>
      <c r="BE677" s="74"/>
      <c r="BF677" s="74"/>
      <c r="BG677" s="74"/>
      <c r="BH677" s="74"/>
      <c r="BI677" s="74"/>
      <c r="BJ677" s="74"/>
      <c r="BK677" s="74"/>
      <c r="BL677" s="74"/>
      <c r="BM677" s="74"/>
      <c r="BN677" s="74"/>
      <c r="BO677" s="74"/>
      <c r="BP677" s="74"/>
      <c r="BQ677" s="74"/>
      <c r="BR677" s="74"/>
      <c r="BS677" s="74"/>
      <c r="BT677" s="74"/>
      <c r="BU677" s="74"/>
      <c r="BV677" s="74"/>
      <c r="BW677" s="74"/>
      <c r="BX677" s="74"/>
      <c r="BY677" s="74"/>
      <c r="BZ677" s="74"/>
      <c r="CA677" s="74"/>
      <c r="CB677" s="74"/>
      <c r="CC677" s="74"/>
      <c r="CD677" s="74"/>
      <c r="CE677" s="74"/>
      <c r="CF677" s="74"/>
      <c r="CG677" s="74"/>
      <c r="CH677" s="74"/>
      <c r="CI677" s="74"/>
      <c r="CJ677" s="74"/>
      <c r="CK677" s="74"/>
      <c r="CL677" s="74"/>
      <c r="CM677" s="74"/>
      <c r="CN677" s="74"/>
      <c r="CO677" s="74"/>
      <c r="CP677" s="74"/>
      <c r="CQ677" s="74"/>
      <c r="CR677" s="74"/>
      <c r="CS677" s="74"/>
      <c r="CT677" s="74"/>
      <c r="CU677" s="74"/>
      <c r="CV677" s="74"/>
      <c r="CW677" s="74"/>
      <c r="CX677" s="74"/>
      <c r="CY677" s="74"/>
      <c r="CZ677" s="74"/>
      <c r="DA677" s="74"/>
      <c r="DB677" s="74"/>
      <c r="DC677" s="74"/>
      <c r="DD677" s="74"/>
      <c r="DE677" s="74"/>
      <c r="DF677" s="74"/>
      <c r="DG677" s="74"/>
      <c r="DH677" s="74"/>
      <c r="DI677" s="74"/>
      <c r="DJ677" s="74"/>
      <c r="DK677" s="74"/>
      <c r="DL677" s="74"/>
      <c r="DM677" s="74"/>
      <c r="DN677" s="74"/>
      <c r="DO677" s="74"/>
      <c r="DP677" s="74"/>
      <c r="DQ677" s="74"/>
      <c r="DR677" s="74"/>
      <c r="DS677" s="74"/>
      <c r="DT677" s="74"/>
    </row>
    <row r="678">
      <c r="A678" s="76"/>
      <c r="B678" s="69" t="s">
        <v>473</v>
      </c>
      <c r="C678" s="82" t="s">
        <v>81</v>
      </c>
      <c r="D678" s="82" t="s">
        <v>75</v>
      </c>
      <c r="E678" s="84">
        <v>3.0</v>
      </c>
      <c r="F678" s="71"/>
      <c r="G678" s="71"/>
      <c r="H678" s="85"/>
      <c r="I678" s="85"/>
      <c r="J678" s="73" t="b">
        <v>0</v>
      </c>
      <c r="K678" s="73"/>
      <c r="L678" s="73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  <c r="AL678" s="74"/>
      <c r="AM678" s="74"/>
      <c r="AN678" s="74"/>
      <c r="AO678" s="74"/>
      <c r="AP678" s="74"/>
      <c r="AQ678" s="74"/>
      <c r="AR678" s="74"/>
      <c r="AS678" s="74"/>
      <c r="AT678" s="74"/>
      <c r="AU678" s="74"/>
      <c r="AV678" s="74"/>
      <c r="AW678" s="74"/>
      <c r="AX678" s="74"/>
      <c r="AY678" s="74"/>
      <c r="AZ678" s="74"/>
      <c r="BA678" s="74"/>
      <c r="BB678" s="74"/>
      <c r="BC678" s="74"/>
      <c r="BD678" s="74"/>
      <c r="BE678" s="74"/>
      <c r="BF678" s="74"/>
      <c r="BG678" s="74"/>
      <c r="BH678" s="74"/>
      <c r="BI678" s="74"/>
      <c r="BJ678" s="74"/>
      <c r="BK678" s="74"/>
      <c r="BL678" s="74"/>
      <c r="BM678" s="74"/>
      <c r="BN678" s="74"/>
      <c r="BO678" s="74"/>
      <c r="BP678" s="74"/>
      <c r="BQ678" s="74"/>
      <c r="BR678" s="74"/>
      <c r="BS678" s="74"/>
      <c r="BT678" s="74"/>
      <c r="BU678" s="74"/>
      <c r="BV678" s="74"/>
      <c r="BW678" s="74"/>
      <c r="BX678" s="74"/>
      <c r="BY678" s="74"/>
      <c r="BZ678" s="74"/>
      <c r="CA678" s="74"/>
      <c r="CB678" s="74"/>
      <c r="CC678" s="74"/>
      <c r="CD678" s="74"/>
      <c r="CE678" s="74"/>
      <c r="CF678" s="74"/>
      <c r="CG678" s="74"/>
      <c r="CH678" s="74"/>
      <c r="CI678" s="74"/>
      <c r="CJ678" s="74"/>
      <c r="CK678" s="74"/>
      <c r="CL678" s="74"/>
      <c r="CM678" s="74"/>
      <c r="CN678" s="74"/>
      <c r="CO678" s="74"/>
      <c r="CP678" s="74"/>
      <c r="CQ678" s="74"/>
      <c r="CR678" s="74"/>
      <c r="CS678" s="74"/>
      <c r="CT678" s="74"/>
      <c r="CU678" s="74"/>
      <c r="CV678" s="74"/>
      <c r="CW678" s="74"/>
      <c r="CX678" s="74"/>
      <c r="CY678" s="74"/>
      <c r="CZ678" s="74"/>
      <c r="DA678" s="74"/>
      <c r="DB678" s="74"/>
      <c r="DC678" s="74"/>
      <c r="DD678" s="74"/>
      <c r="DE678" s="74"/>
      <c r="DF678" s="74"/>
      <c r="DG678" s="74"/>
      <c r="DH678" s="74"/>
      <c r="DI678" s="74"/>
      <c r="DJ678" s="74"/>
      <c r="DK678" s="74"/>
      <c r="DL678" s="74"/>
      <c r="DM678" s="74"/>
      <c r="DN678" s="74"/>
      <c r="DO678" s="74"/>
      <c r="DP678" s="74"/>
      <c r="DQ678" s="74"/>
      <c r="DR678" s="74"/>
      <c r="DS678" s="74"/>
      <c r="DT678" s="74"/>
    </row>
    <row r="679">
      <c r="A679" s="76"/>
      <c r="B679" s="69" t="s">
        <v>472</v>
      </c>
      <c r="C679" s="82" t="s">
        <v>81</v>
      </c>
      <c r="D679" s="82" t="s">
        <v>75</v>
      </c>
      <c r="E679" s="84">
        <v>3.0</v>
      </c>
      <c r="F679" s="71"/>
      <c r="G679" s="71"/>
      <c r="H679" s="85"/>
      <c r="I679" s="85"/>
      <c r="J679" s="73" t="b">
        <v>0</v>
      </c>
      <c r="K679" s="73"/>
      <c r="L679" s="73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  <c r="AL679" s="74"/>
      <c r="AM679" s="74"/>
      <c r="AN679" s="74"/>
      <c r="AO679" s="74"/>
      <c r="AP679" s="74"/>
      <c r="AQ679" s="74"/>
      <c r="AR679" s="74"/>
      <c r="AS679" s="74"/>
      <c r="AT679" s="74"/>
      <c r="AU679" s="74"/>
      <c r="AV679" s="74"/>
      <c r="AW679" s="74"/>
      <c r="AX679" s="74"/>
      <c r="AY679" s="74"/>
      <c r="AZ679" s="74"/>
      <c r="BA679" s="74"/>
      <c r="BB679" s="74"/>
      <c r="BC679" s="74"/>
      <c r="BD679" s="74"/>
      <c r="BE679" s="74"/>
      <c r="BF679" s="74"/>
      <c r="BG679" s="74"/>
      <c r="BH679" s="74"/>
      <c r="BI679" s="74"/>
      <c r="BJ679" s="74"/>
      <c r="BK679" s="74"/>
      <c r="BL679" s="74"/>
      <c r="BM679" s="74"/>
      <c r="BN679" s="74"/>
      <c r="BO679" s="74"/>
      <c r="BP679" s="74"/>
      <c r="BQ679" s="74"/>
      <c r="BR679" s="74"/>
      <c r="BS679" s="74"/>
      <c r="BT679" s="74"/>
      <c r="BU679" s="74"/>
      <c r="BV679" s="74"/>
      <c r="BW679" s="74"/>
      <c r="BX679" s="74"/>
      <c r="BY679" s="74"/>
      <c r="BZ679" s="74"/>
      <c r="CA679" s="74"/>
      <c r="CB679" s="74"/>
      <c r="CC679" s="74"/>
      <c r="CD679" s="74"/>
      <c r="CE679" s="74"/>
      <c r="CF679" s="74"/>
      <c r="CG679" s="74"/>
      <c r="CH679" s="74"/>
      <c r="CI679" s="74"/>
      <c r="CJ679" s="74"/>
      <c r="CK679" s="74"/>
      <c r="CL679" s="74"/>
      <c r="CM679" s="74"/>
      <c r="CN679" s="74"/>
      <c r="CO679" s="74"/>
      <c r="CP679" s="74"/>
      <c r="CQ679" s="74"/>
      <c r="CR679" s="74"/>
      <c r="CS679" s="74"/>
      <c r="CT679" s="74"/>
      <c r="CU679" s="74"/>
      <c r="CV679" s="74"/>
      <c r="CW679" s="74"/>
      <c r="CX679" s="74"/>
      <c r="CY679" s="74"/>
      <c r="CZ679" s="74"/>
      <c r="DA679" s="74"/>
      <c r="DB679" s="74"/>
      <c r="DC679" s="74"/>
      <c r="DD679" s="74"/>
      <c r="DE679" s="74"/>
      <c r="DF679" s="74"/>
      <c r="DG679" s="74"/>
      <c r="DH679" s="74"/>
      <c r="DI679" s="74"/>
      <c r="DJ679" s="74"/>
      <c r="DK679" s="74"/>
      <c r="DL679" s="74"/>
      <c r="DM679" s="74"/>
      <c r="DN679" s="74"/>
      <c r="DO679" s="74"/>
      <c r="DP679" s="74"/>
      <c r="DQ679" s="74"/>
      <c r="DR679" s="74"/>
      <c r="DS679" s="74"/>
      <c r="DT679" s="74"/>
    </row>
    <row r="680">
      <c r="A680" s="76"/>
      <c r="B680" s="86" t="s">
        <v>480</v>
      </c>
      <c r="C680" s="82" t="s">
        <v>81</v>
      </c>
      <c r="D680" s="82" t="s">
        <v>75</v>
      </c>
      <c r="E680" s="84">
        <v>7.0</v>
      </c>
      <c r="F680" s="71"/>
      <c r="G680" s="71"/>
      <c r="H680" s="85"/>
      <c r="I680" s="85"/>
      <c r="J680" s="73" t="b">
        <v>0</v>
      </c>
      <c r="K680" s="73"/>
      <c r="L680" s="73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  <c r="AL680" s="74"/>
      <c r="AM680" s="74"/>
      <c r="AN680" s="74"/>
      <c r="AO680" s="74"/>
      <c r="AP680" s="74"/>
      <c r="AQ680" s="74"/>
      <c r="AR680" s="74"/>
      <c r="AS680" s="74"/>
      <c r="AT680" s="74"/>
      <c r="AU680" s="74"/>
      <c r="AV680" s="74"/>
      <c r="AW680" s="74"/>
      <c r="AX680" s="74"/>
      <c r="AY680" s="74"/>
      <c r="AZ680" s="74"/>
      <c r="BA680" s="74"/>
      <c r="BB680" s="74"/>
      <c r="BC680" s="74"/>
      <c r="BD680" s="74"/>
      <c r="BE680" s="74"/>
      <c r="BF680" s="74"/>
      <c r="BG680" s="74"/>
      <c r="BH680" s="74"/>
      <c r="BI680" s="74"/>
      <c r="BJ680" s="74"/>
      <c r="BK680" s="74"/>
      <c r="BL680" s="74"/>
      <c r="BM680" s="74"/>
      <c r="BN680" s="74"/>
      <c r="BO680" s="74"/>
      <c r="BP680" s="74"/>
      <c r="BQ680" s="74"/>
      <c r="BR680" s="74"/>
      <c r="BS680" s="74"/>
      <c r="BT680" s="74"/>
      <c r="BU680" s="74"/>
      <c r="BV680" s="74"/>
      <c r="BW680" s="74"/>
      <c r="BX680" s="74"/>
      <c r="BY680" s="74"/>
      <c r="BZ680" s="74"/>
      <c r="CA680" s="74"/>
      <c r="CB680" s="74"/>
      <c r="CC680" s="74"/>
      <c r="CD680" s="74"/>
      <c r="CE680" s="74"/>
      <c r="CF680" s="74"/>
      <c r="CG680" s="74"/>
      <c r="CH680" s="74"/>
      <c r="CI680" s="74"/>
      <c r="CJ680" s="74"/>
      <c r="CK680" s="74"/>
      <c r="CL680" s="74"/>
      <c r="CM680" s="74"/>
      <c r="CN680" s="74"/>
      <c r="CO680" s="74"/>
      <c r="CP680" s="74"/>
      <c r="CQ680" s="74"/>
      <c r="CR680" s="74"/>
      <c r="CS680" s="74"/>
      <c r="CT680" s="74"/>
      <c r="CU680" s="74"/>
      <c r="CV680" s="74"/>
      <c r="CW680" s="74"/>
      <c r="CX680" s="74"/>
      <c r="CY680" s="74"/>
      <c r="CZ680" s="74"/>
      <c r="DA680" s="74"/>
      <c r="DB680" s="74"/>
      <c r="DC680" s="74"/>
      <c r="DD680" s="74"/>
      <c r="DE680" s="74"/>
      <c r="DF680" s="74"/>
      <c r="DG680" s="74"/>
      <c r="DH680" s="74"/>
      <c r="DI680" s="74"/>
      <c r="DJ680" s="74"/>
      <c r="DK680" s="74"/>
      <c r="DL680" s="74"/>
      <c r="DM680" s="74"/>
      <c r="DN680" s="74"/>
      <c r="DO680" s="74"/>
      <c r="DP680" s="74"/>
      <c r="DQ680" s="74"/>
      <c r="DR680" s="74"/>
      <c r="DS680" s="74"/>
      <c r="DT680" s="74"/>
    </row>
    <row r="681">
      <c r="A681" s="76"/>
      <c r="B681" s="86" t="s">
        <v>486</v>
      </c>
      <c r="C681" s="82" t="s">
        <v>81</v>
      </c>
      <c r="D681" s="82" t="s">
        <v>75</v>
      </c>
      <c r="E681" s="84">
        <v>4.0</v>
      </c>
      <c r="F681" s="71"/>
      <c r="G681" s="71"/>
      <c r="H681" s="85"/>
      <c r="I681" s="85"/>
      <c r="J681" s="73" t="b">
        <v>0</v>
      </c>
      <c r="K681" s="73"/>
      <c r="L681" s="73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  <c r="AL681" s="74"/>
      <c r="AM681" s="74"/>
      <c r="AN681" s="74"/>
      <c r="AO681" s="74"/>
      <c r="AP681" s="74"/>
      <c r="AQ681" s="74"/>
      <c r="AR681" s="74"/>
      <c r="AS681" s="74"/>
      <c r="AT681" s="74"/>
      <c r="AU681" s="74"/>
      <c r="AV681" s="74"/>
      <c r="AW681" s="74"/>
      <c r="AX681" s="74"/>
      <c r="AY681" s="74"/>
      <c r="AZ681" s="74"/>
      <c r="BA681" s="74"/>
      <c r="BB681" s="74"/>
      <c r="BC681" s="74"/>
      <c r="BD681" s="74"/>
      <c r="BE681" s="74"/>
      <c r="BF681" s="74"/>
      <c r="BG681" s="74"/>
      <c r="BH681" s="74"/>
      <c r="BI681" s="74"/>
      <c r="BJ681" s="74"/>
      <c r="BK681" s="74"/>
      <c r="BL681" s="74"/>
      <c r="BM681" s="74"/>
      <c r="BN681" s="74"/>
      <c r="BO681" s="74"/>
      <c r="BP681" s="74"/>
      <c r="BQ681" s="74"/>
      <c r="BR681" s="74"/>
      <c r="BS681" s="74"/>
      <c r="BT681" s="74"/>
      <c r="BU681" s="74"/>
      <c r="BV681" s="74"/>
      <c r="BW681" s="74"/>
      <c r="BX681" s="74"/>
      <c r="BY681" s="74"/>
      <c r="BZ681" s="74"/>
      <c r="CA681" s="74"/>
      <c r="CB681" s="74"/>
      <c r="CC681" s="74"/>
      <c r="CD681" s="74"/>
      <c r="CE681" s="74"/>
      <c r="CF681" s="74"/>
      <c r="CG681" s="74"/>
      <c r="CH681" s="74"/>
      <c r="CI681" s="74"/>
      <c r="CJ681" s="74"/>
      <c r="CK681" s="74"/>
      <c r="CL681" s="74"/>
      <c r="CM681" s="74"/>
      <c r="CN681" s="74"/>
      <c r="CO681" s="74"/>
      <c r="CP681" s="74"/>
      <c r="CQ681" s="74"/>
      <c r="CR681" s="74"/>
      <c r="CS681" s="74"/>
      <c r="CT681" s="74"/>
      <c r="CU681" s="74"/>
      <c r="CV681" s="74"/>
      <c r="CW681" s="74"/>
      <c r="CX681" s="74"/>
      <c r="CY681" s="74"/>
      <c r="CZ681" s="74"/>
      <c r="DA681" s="74"/>
      <c r="DB681" s="74"/>
      <c r="DC681" s="74"/>
      <c r="DD681" s="74"/>
      <c r="DE681" s="74"/>
      <c r="DF681" s="74"/>
      <c r="DG681" s="74"/>
      <c r="DH681" s="74"/>
      <c r="DI681" s="74"/>
      <c r="DJ681" s="74"/>
      <c r="DK681" s="74"/>
      <c r="DL681" s="74"/>
      <c r="DM681" s="74"/>
      <c r="DN681" s="74"/>
      <c r="DO681" s="74"/>
      <c r="DP681" s="74"/>
      <c r="DQ681" s="74"/>
      <c r="DR681" s="74"/>
      <c r="DS681" s="74"/>
      <c r="DT681" s="74"/>
    </row>
    <row r="682">
      <c r="A682" s="76"/>
      <c r="B682" s="86" t="s">
        <v>487</v>
      </c>
      <c r="C682" s="82" t="s">
        <v>81</v>
      </c>
      <c r="D682" s="82" t="s">
        <v>75</v>
      </c>
      <c r="E682" s="84">
        <v>4.0</v>
      </c>
      <c r="F682" s="71"/>
      <c r="G682" s="71"/>
      <c r="H682" s="85"/>
      <c r="I682" s="85"/>
      <c r="J682" s="73" t="b">
        <v>0</v>
      </c>
      <c r="K682" s="73"/>
      <c r="L682" s="73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  <c r="AL682" s="74"/>
      <c r="AM682" s="74"/>
      <c r="AN682" s="74"/>
      <c r="AO682" s="74"/>
      <c r="AP682" s="74"/>
      <c r="AQ682" s="74"/>
      <c r="AR682" s="74"/>
      <c r="AS682" s="74"/>
      <c r="AT682" s="74"/>
      <c r="AU682" s="74"/>
      <c r="AV682" s="74"/>
      <c r="AW682" s="74"/>
      <c r="AX682" s="74"/>
      <c r="AY682" s="74"/>
      <c r="AZ682" s="74"/>
      <c r="BA682" s="74"/>
      <c r="BB682" s="74"/>
      <c r="BC682" s="74"/>
      <c r="BD682" s="74"/>
      <c r="BE682" s="74"/>
      <c r="BF682" s="74"/>
      <c r="BG682" s="74"/>
      <c r="BH682" s="74"/>
      <c r="BI682" s="74"/>
      <c r="BJ682" s="74"/>
      <c r="BK682" s="74"/>
      <c r="BL682" s="74"/>
      <c r="BM682" s="74"/>
      <c r="BN682" s="74"/>
      <c r="BO682" s="74"/>
      <c r="BP682" s="74"/>
      <c r="BQ682" s="74"/>
      <c r="BR682" s="74"/>
      <c r="BS682" s="74"/>
      <c r="BT682" s="74"/>
      <c r="BU682" s="74"/>
      <c r="BV682" s="74"/>
      <c r="BW682" s="74"/>
      <c r="BX682" s="74"/>
      <c r="BY682" s="74"/>
      <c r="BZ682" s="74"/>
      <c r="CA682" s="74"/>
      <c r="CB682" s="74"/>
      <c r="CC682" s="74"/>
      <c r="CD682" s="74"/>
      <c r="CE682" s="74"/>
      <c r="CF682" s="74"/>
      <c r="CG682" s="74"/>
      <c r="CH682" s="74"/>
      <c r="CI682" s="74"/>
      <c r="CJ682" s="74"/>
      <c r="CK682" s="74"/>
      <c r="CL682" s="74"/>
      <c r="CM682" s="74"/>
      <c r="CN682" s="74"/>
      <c r="CO682" s="74"/>
      <c r="CP682" s="74"/>
      <c r="CQ682" s="74"/>
      <c r="CR682" s="74"/>
      <c r="CS682" s="74"/>
      <c r="CT682" s="74"/>
      <c r="CU682" s="74"/>
      <c r="CV682" s="74"/>
      <c r="CW682" s="74"/>
      <c r="CX682" s="74"/>
      <c r="CY682" s="74"/>
      <c r="CZ682" s="74"/>
      <c r="DA682" s="74"/>
      <c r="DB682" s="74"/>
      <c r="DC682" s="74"/>
      <c r="DD682" s="74"/>
      <c r="DE682" s="74"/>
      <c r="DF682" s="74"/>
      <c r="DG682" s="74"/>
      <c r="DH682" s="74"/>
      <c r="DI682" s="74"/>
      <c r="DJ682" s="74"/>
      <c r="DK682" s="74"/>
      <c r="DL682" s="74"/>
      <c r="DM682" s="74"/>
      <c r="DN682" s="74"/>
      <c r="DO682" s="74"/>
      <c r="DP682" s="74"/>
      <c r="DQ682" s="74"/>
      <c r="DR682" s="74"/>
      <c r="DS682" s="74"/>
      <c r="DT682" s="74"/>
    </row>
    <row r="683">
      <c r="A683" s="76"/>
      <c r="B683" s="86" t="s">
        <v>488</v>
      </c>
      <c r="C683" s="82" t="s">
        <v>81</v>
      </c>
      <c r="D683" s="82" t="s">
        <v>75</v>
      </c>
      <c r="E683" s="84">
        <v>4.0</v>
      </c>
      <c r="F683" s="71"/>
      <c r="G683" s="71"/>
      <c r="H683" s="85"/>
      <c r="I683" s="85"/>
      <c r="J683" s="73" t="b">
        <v>0</v>
      </c>
      <c r="K683" s="73"/>
      <c r="L683" s="73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  <c r="AL683" s="74"/>
      <c r="AM683" s="74"/>
      <c r="AN683" s="74"/>
      <c r="AO683" s="74"/>
      <c r="AP683" s="74"/>
      <c r="AQ683" s="74"/>
      <c r="AR683" s="74"/>
      <c r="AS683" s="74"/>
      <c r="AT683" s="74"/>
      <c r="AU683" s="74"/>
      <c r="AV683" s="74"/>
      <c r="AW683" s="74"/>
      <c r="AX683" s="74"/>
      <c r="AY683" s="74"/>
      <c r="AZ683" s="74"/>
      <c r="BA683" s="74"/>
      <c r="BB683" s="74"/>
      <c r="BC683" s="74"/>
      <c r="BD683" s="74"/>
      <c r="BE683" s="74"/>
      <c r="BF683" s="74"/>
      <c r="BG683" s="74"/>
      <c r="BH683" s="74"/>
      <c r="BI683" s="74"/>
      <c r="BJ683" s="74"/>
      <c r="BK683" s="74"/>
      <c r="BL683" s="74"/>
      <c r="BM683" s="74"/>
      <c r="BN683" s="74"/>
      <c r="BO683" s="74"/>
      <c r="BP683" s="74"/>
      <c r="BQ683" s="74"/>
      <c r="BR683" s="74"/>
      <c r="BS683" s="74"/>
      <c r="BT683" s="74"/>
      <c r="BU683" s="74"/>
      <c r="BV683" s="74"/>
      <c r="BW683" s="74"/>
      <c r="BX683" s="74"/>
      <c r="BY683" s="74"/>
      <c r="BZ683" s="74"/>
      <c r="CA683" s="74"/>
      <c r="CB683" s="74"/>
      <c r="CC683" s="74"/>
      <c r="CD683" s="74"/>
      <c r="CE683" s="74"/>
      <c r="CF683" s="74"/>
      <c r="CG683" s="74"/>
      <c r="CH683" s="74"/>
      <c r="CI683" s="74"/>
      <c r="CJ683" s="74"/>
      <c r="CK683" s="74"/>
      <c r="CL683" s="74"/>
      <c r="CM683" s="74"/>
      <c r="CN683" s="74"/>
      <c r="CO683" s="74"/>
      <c r="CP683" s="74"/>
      <c r="CQ683" s="74"/>
      <c r="CR683" s="74"/>
      <c r="CS683" s="74"/>
      <c r="CT683" s="74"/>
      <c r="CU683" s="74"/>
      <c r="CV683" s="74"/>
      <c r="CW683" s="74"/>
      <c r="CX683" s="74"/>
      <c r="CY683" s="74"/>
      <c r="CZ683" s="74"/>
      <c r="DA683" s="74"/>
      <c r="DB683" s="74"/>
      <c r="DC683" s="74"/>
      <c r="DD683" s="74"/>
      <c r="DE683" s="74"/>
      <c r="DF683" s="74"/>
      <c r="DG683" s="74"/>
      <c r="DH683" s="74"/>
      <c r="DI683" s="74"/>
      <c r="DJ683" s="74"/>
      <c r="DK683" s="74"/>
      <c r="DL683" s="74"/>
      <c r="DM683" s="74"/>
      <c r="DN683" s="74"/>
      <c r="DO683" s="74"/>
      <c r="DP683" s="74"/>
      <c r="DQ683" s="74"/>
      <c r="DR683" s="74"/>
      <c r="DS683" s="74"/>
      <c r="DT683" s="74"/>
    </row>
    <row r="684">
      <c r="A684" s="76"/>
      <c r="B684" s="86" t="s">
        <v>489</v>
      </c>
      <c r="C684" s="82" t="s">
        <v>81</v>
      </c>
      <c r="D684" s="82" t="s">
        <v>75</v>
      </c>
      <c r="E684" s="84">
        <v>10.0</v>
      </c>
      <c r="F684" s="71"/>
      <c r="G684" s="71"/>
      <c r="H684" s="85"/>
      <c r="I684" s="85"/>
      <c r="J684" s="73" t="b">
        <v>0</v>
      </c>
      <c r="K684" s="73"/>
      <c r="L684" s="73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  <c r="AL684" s="74"/>
      <c r="AM684" s="74"/>
      <c r="AN684" s="74"/>
      <c r="AO684" s="74"/>
      <c r="AP684" s="74"/>
      <c r="AQ684" s="74"/>
      <c r="AR684" s="74"/>
      <c r="AS684" s="74"/>
      <c r="AT684" s="74"/>
      <c r="AU684" s="74"/>
      <c r="AV684" s="74"/>
      <c r="AW684" s="74"/>
      <c r="AX684" s="74"/>
      <c r="AY684" s="74"/>
      <c r="AZ684" s="74"/>
      <c r="BA684" s="74"/>
      <c r="BB684" s="74"/>
      <c r="BC684" s="74"/>
      <c r="BD684" s="74"/>
      <c r="BE684" s="74"/>
      <c r="BF684" s="74"/>
      <c r="BG684" s="74"/>
      <c r="BH684" s="74"/>
      <c r="BI684" s="74"/>
      <c r="BJ684" s="74"/>
      <c r="BK684" s="74"/>
      <c r="BL684" s="74"/>
      <c r="BM684" s="74"/>
      <c r="BN684" s="74"/>
      <c r="BO684" s="74"/>
      <c r="BP684" s="74"/>
      <c r="BQ684" s="74"/>
      <c r="BR684" s="74"/>
      <c r="BS684" s="74"/>
      <c r="BT684" s="74"/>
      <c r="BU684" s="74"/>
      <c r="BV684" s="74"/>
      <c r="BW684" s="74"/>
      <c r="BX684" s="74"/>
      <c r="BY684" s="74"/>
      <c r="BZ684" s="74"/>
      <c r="CA684" s="74"/>
      <c r="CB684" s="74"/>
      <c r="CC684" s="74"/>
      <c r="CD684" s="74"/>
      <c r="CE684" s="74"/>
      <c r="CF684" s="74"/>
      <c r="CG684" s="74"/>
      <c r="CH684" s="74"/>
      <c r="CI684" s="74"/>
      <c r="CJ684" s="74"/>
      <c r="CK684" s="74"/>
      <c r="CL684" s="74"/>
      <c r="CM684" s="74"/>
      <c r="CN684" s="74"/>
      <c r="CO684" s="74"/>
      <c r="CP684" s="74"/>
      <c r="CQ684" s="74"/>
      <c r="CR684" s="74"/>
      <c r="CS684" s="74"/>
      <c r="CT684" s="74"/>
      <c r="CU684" s="74"/>
      <c r="CV684" s="74"/>
      <c r="CW684" s="74"/>
      <c r="CX684" s="74"/>
      <c r="CY684" s="74"/>
      <c r="CZ684" s="74"/>
      <c r="DA684" s="74"/>
      <c r="DB684" s="74"/>
      <c r="DC684" s="74"/>
      <c r="DD684" s="74"/>
      <c r="DE684" s="74"/>
      <c r="DF684" s="74"/>
      <c r="DG684" s="74"/>
      <c r="DH684" s="74"/>
      <c r="DI684" s="74"/>
      <c r="DJ684" s="74"/>
      <c r="DK684" s="74"/>
      <c r="DL684" s="74"/>
      <c r="DM684" s="74"/>
      <c r="DN684" s="74"/>
      <c r="DO684" s="74"/>
      <c r="DP684" s="74"/>
      <c r="DQ684" s="74"/>
      <c r="DR684" s="74"/>
      <c r="DS684" s="74"/>
      <c r="DT684" s="74"/>
    </row>
    <row r="685">
      <c r="A685" s="76"/>
      <c r="B685" s="85"/>
      <c r="C685" s="82"/>
      <c r="D685" s="87"/>
      <c r="E685" s="88"/>
      <c r="F685" s="71"/>
      <c r="G685" s="71"/>
      <c r="H685" s="85"/>
      <c r="I685" s="85"/>
      <c r="J685" s="73" t="b">
        <v>0</v>
      </c>
      <c r="K685" s="73"/>
      <c r="L685" s="73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  <c r="AL685" s="74"/>
      <c r="AM685" s="74"/>
      <c r="AN685" s="74"/>
      <c r="AO685" s="74"/>
      <c r="AP685" s="74"/>
      <c r="AQ685" s="74"/>
      <c r="AR685" s="74"/>
      <c r="AS685" s="74"/>
      <c r="AT685" s="74"/>
      <c r="AU685" s="74"/>
      <c r="AV685" s="74"/>
      <c r="AW685" s="74"/>
      <c r="AX685" s="74"/>
      <c r="AY685" s="74"/>
      <c r="AZ685" s="74"/>
      <c r="BA685" s="74"/>
      <c r="BB685" s="74"/>
      <c r="BC685" s="74"/>
      <c r="BD685" s="74"/>
      <c r="BE685" s="74"/>
      <c r="BF685" s="74"/>
      <c r="BG685" s="74"/>
      <c r="BH685" s="74"/>
      <c r="BI685" s="74"/>
      <c r="BJ685" s="74"/>
      <c r="BK685" s="74"/>
      <c r="BL685" s="74"/>
      <c r="BM685" s="74"/>
      <c r="BN685" s="74"/>
      <c r="BO685" s="74"/>
      <c r="BP685" s="74"/>
      <c r="BQ685" s="74"/>
      <c r="BR685" s="74"/>
      <c r="BS685" s="74"/>
      <c r="BT685" s="74"/>
      <c r="BU685" s="74"/>
      <c r="BV685" s="74"/>
      <c r="BW685" s="74"/>
      <c r="BX685" s="74"/>
      <c r="BY685" s="74"/>
      <c r="BZ685" s="74"/>
      <c r="CA685" s="74"/>
      <c r="CB685" s="74"/>
      <c r="CC685" s="74"/>
      <c r="CD685" s="74"/>
      <c r="CE685" s="74"/>
      <c r="CF685" s="74"/>
      <c r="CG685" s="74"/>
      <c r="CH685" s="74"/>
      <c r="CI685" s="74"/>
      <c r="CJ685" s="74"/>
      <c r="CK685" s="74"/>
      <c r="CL685" s="74"/>
      <c r="CM685" s="74"/>
      <c r="CN685" s="74"/>
      <c r="CO685" s="74"/>
      <c r="CP685" s="74"/>
      <c r="CQ685" s="74"/>
      <c r="CR685" s="74"/>
      <c r="CS685" s="74"/>
      <c r="CT685" s="74"/>
      <c r="CU685" s="74"/>
      <c r="CV685" s="74"/>
      <c r="CW685" s="74"/>
      <c r="CX685" s="74"/>
      <c r="CY685" s="74"/>
      <c r="CZ685" s="74"/>
      <c r="DA685" s="74"/>
      <c r="DB685" s="74"/>
      <c r="DC685" s="74"/>
      <c r="DD685" s="74"/>
      <c r="DE685" s="74"/>
      <c r="DF685" s="74"/>
      <c r="DG685" s="74"/>
      <c r="DH685" s="74"/>
      <c r="DI685" s="74"/>
      <c r="DJ685" s="74"/>
      <c r="DK685" s="74"/>
      <c r="DL685" s="74"/>
      <c r="DM685" s="74"/>
      <c r="DN685" s="74"/>
      <c r="DO685" s="74"/>
      <c r="DP685" s="74"/>
      <c r="DQ685" s="74"/>
      <c r="DR685" s="74"/>
      <c r="DS685" s="74"/>
      <c r="DT685" s="74"/>
    </row>
    <row r="686">
      <c r="A686" s="76"/>
      <c r="B686" s="85"/>
      <c r="C686" s="82"/>
      <c r="D686" s="87"/>
      <c r="E686" s="88"/>
      <c r="F686" s="71"/>
      <c r="G686" s="71"/>
      <c r="H686" s="85"/>
      <c r="I686" s="85"/>
      <c r="J686" s="73" t="b">
        <v>0</v>
      </c>
      <c r="K686" s="73"/>
      <c r="L686" s="73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  <c r="AL686" s="74"/>
      <c r="AM686" s="74"/>
      <c r="AN686" s="74"/>
      <c r="AO686" s="74"/>
      <c r="AP686" s="74"/>
      <c r="AQ686" s="74"/>
      <c r="AR686" s="74"/>
      <c r="AS686" s="74"/>
      <c r="AT686" s="74"/>
      <c r="AU686" s="74"/>
      <c r="AV686" s="74"/>
      <c r="AW686" s="74"/>
      <c r="AX686" s="74"/>
      <c r="AY686" s="74"/>
      <c r="AZ686" s="74"/>
      <c r="BA686" s="74"/>
      <c r="BB686" s="74"/>
      <c r="BC686" s="74"/>
      <c r="BD686" s="74"/>
      <c r="BE686" s="74"/>
      <c r="BF686" s="74"/>
      <c r="BG686" s="74"/>
      <c r="BH686" s="74"/>
      <c r="BI686" s="74"/>
      <c r="BJ686" s="74"/>
      <c r="BK686" s="74"/>
      <c r="BL686" s="74"/>
      <c r="BM686" s="74"/>
      <c r="BN686" s="74"/>
      <c r="BO686" s="74"/>
      <c r="BP686" s="74"/>
      <c r="BQ686" s="74"/>
      <c r="BR686" s="74"/>
      <c r="BS686" s="74"/>
      <c r="BT686" s="74"/>
      <c r="BU686" s="74"/>
      <c r="BV686" s="74"/>
      <c r="BW686" s="74"/>
      <c r="BX686" s="74"/>
      <c r="BY686" s="74"/>
      <c r="BZ686" s="74"/>
      <c r="CA686" s="74"/>
      <c r="CB686" s="74"/>
      <c r="CC686" s="74"/>
      <c r="CD686" s="74"/>
      <c r="CE686" s="74"/>
      <c r="CF686" s="74"/>
      <c r="CG686" s="74"/>
      <c r="CH686" s="74"/>
      <c r="CI686" s="74"/>
      <c r="CJ686" s="74"/>
      <c r="CK686" s="74"/>
      <c r="CL686" s="74"/>
      <c r="CM686" s="74"/>
      <c r="CN686" s="74"/>
      <c r="CO686" s="74"/>
      <c r="CP686" s="74"/>
      <c r="CQ686" s="74"/>
      <c r="CR686" s="74"/>
      <c r="CS686" s="74"/>
      <c r="CT686" s="74"/>
      <c r="CU686" s="74"/>
      <c r="CV686" s="74"/>
      <c r="CW686" s="74"/>
      <c r="CX686" s="74"/>
      <c r="CY686" s="74"/>
      <c r="CZ686" s="74"/>
      <c r="DA686" s="74"/>
      <c r="DB686" s="74"/>
      <c r="DC686" s="74"/>
      <c r="DD686" s="74"/>
      <c r="DE686" s="74"/>
      <c r="DF686" s="74"/>
      <c r="DG686" s="74"/>
      <c r="DH686" s="74"/>
      <c r="DI686" s="74"/>
      <c r="DJ686" s="74"/>
      <c r="DK686" s="74"/>
      <c r="DL686" s="74"/>
      <c r="DM686" s="74"/>
      <c r="DN686" s="74"/>
      <c r="DO686" s="74"/>
      <c r="DP686" s="74"/>
      <c r="DQ686" s="74"/>
      <c r="DR686" s="74"/>
      <c r="DS686" s="74"/>
      <c r="DT686" s="74"/>
    </row>
    <row r="687">
      <c r="A687" s="76"/>
      <c r="B687" s="85"/>
      <c r="C687" s="82"/>
      <c r="D687" s="87"/>
      <c r="E687" s="88"/>
      <c r="F687" s="71"/>
      <c r="G687" s="71"/>
      <c r="H687" s="85"/>
      <c r="I687" s="85"/>
      <c r="J687" s="73" t="b">
        <v>0</v>
      </c>
      <c r="K687" s="73"/>
      <c r="L687" s="73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  <c r="AL687" s="74"/>
      <c r="AM687" s="74"/>
      <c r="AN687" s="74"/>
      <c r="AO687" s="74"/>
      <c r="AP687" s="74"/>
      <c r="AQ687" s="74"/>
      <c r="AR687" s="74"/>
      <c r="AS687" s="74"/>
      <c r="AT687" s="74"/>
      <c r="AU687" s="74"/>
      <c r="AV687" s="74"/>
      <c r="AW687" s="74"/>
      <c r="AX687" s="74"/>
      <c r="AY687" s="74"/>
      <c r="AZ687" s="74"/>
      <c r="BA687" s="74"/>
      <c r="BB687" s="74"/>
      <c r="BC687" s="74"/>
      <c r="BD687" s="74"/>
      <c r="BE687" s="74"/>
      <c r="BF687" s="74"/>
      <c r="BG687" s="74"/>
      <c r="BH687" s="74"/>
      <c r="BI687" s="74"/>
      <c r="BJ687" s="74"/>
      <c r="BK687" s="74"/>
      <c r="BL687" s="74"/>
      <c r="BM687" s="74"/>
      <c r="BN687" s="74"/>
      <c r="BO687" s="74"/>
      <c r="BP687" s="74"/>
      <c r="BQ687" s="74"/>
      <c r="BR687" s="74"/>
      <c r="BS687" s="74"/>
      <c r="BT687" s="74"/>
      <c r="BU687" s="74"/>
      <c r="BV687" s="74"/>
      <c r="BW687" s="74"/>
      <c r="BX687" s="74"/>
      <c r="BY687" s="74"/>
      <c r="BZ687" s="74"/>
      <c r="CA687" s="74"/>
      <c r="CB687" s="74"/>
      <c r="CC687" s="74"/>
      <c r="CD687" s="74"/>
      <c r="CE687" s="74"/>
      <c r="CF687" s="74"/>
      <c r="CG687" s="74"/>
      <c r="CH687" s="74"/>
      <c r="CI687" s="74"/>
      <c r="CJ687" s="74"/>
      <c r="CK687" s="74"/>
      <c r="CL687" s="74"/>
      <c r="CM687" s="74"/>
      <c r="CN687" s="74"/>
      <c r="CO687" s="74"/>
      <c r="CP687" s="74"/>
      <c r="CQ687" s="74"/>
      <c r="CR687" s="74"/>
      <c r="CS687" s="74"/>
      <c r="CT687" s="74"/>
      <c r="CU687" s="74"/>
      <c r="CV687" s="74"/>
      <c r="CW687" s="74"/>
      <c r="CX687" s="74"/>
      <c r="CY687" s="74"/>
      <c r="CZ687" s="74"/>
      <c r="DA687" s="74"/>
      <c r="DB687" s="74"/>
      <c r="DC687" s="74"/>
      <c r="DD687" s="74"/>
      <c r="DE687" s="74"/>
      <c r="DF687" s="74"/>
      <c r="DG687" s="74"/>
      <c r="DH687" s="74"/>
      <c r="DI687" s="74"/>
      <c r="DJ687" s="74"/>
      <c r="DK687" s="74"/>
      <c r="DL687" s="74"/>
      <c r="DM687" s="74"/>
      <c r="DN687" s="74"/>
      <c r="DO687" s="74"/>
      <c r="DP687" s="74"/>
      <c r="DQ687" s="74"/>
      <c r="DR687" s="74"/>
      <c r="DS687" s="74"/>
      <c r="DT687" s="74"/>
    </row>
    <row r="688">
      <c r="A688" s="76"/>
      <c r="B688" s="85"/>
      <c r="C688" s="82"/>
      <c r="D688" s="87"/>
      <c r="E688" s="88"/>
      <c r="F688" s="71"/>
      <c r="G688" s="71"/>
      <c r="H688" s="85"/>
      <c r="I688" s="85"/>
      <c r="J688" s="73" t="b">
        <v>0</v>
      </c>
      <c r="K688" s="73"/>
      <c r="L688" s="73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  <c r="AL688" s="74"/>
      <c r="AM688" s="74"/>
      <c r="AN688" s="74"/>
      <c r="AO688" s="74"/>
      <c r="AP688" s="74"/>
      <c r="AQ688" s="74"/>
      <c r="AR688" s="74"/>
      <c r="AS688" s="74"/>
      <c r="AT688" s="74"/>
      <c r="AU688" s="74"/>
      <c r="AV688" s="74"/>
      <c r="AW688" s="74"/>
      <c r="AX688" s="74"/>
      <c r="AY688" s="74"/>
      <c r="AZ688" s="74"/>
      <c r="BA688" s="74"/>
      <c r="BB688" s="74"/>
      <c r="BC688" s="74"/>
      <c r="BD688" s="74"/>
      <c r="BE688" s="74"/>
      <c r="BF688" s="74"/>
      <c r="BG688" s="74"/>
      <c r="BH688" s="74"/>
      <c r="BI688" s="74"/>
      <c r="BJ688" s="74"/>
      <c r="BK688" s="74"/>
      <c r="BL688" s="74"/>
      <c r="BM688" s="74"/>
      <c r="BN688" s="74"/>
      <c r="BO688" s="74"/>
      <c r="BP688" s="74"/>
      <c r="BQ688" s="74"/>
      <c r="BR688" s="74"/>
      <c r="BS688" s="74"/>
      <c r="BT688" s="74"/>
      <c r="BU688" s="74"/>
      <c r="BV688" s="74"/>
      <c r="BW688" s="74"/>
      <c r="BX688" s="74"/>
      <c r="BY688" s="74"/>
      <c r="BZ688" s="74"/>
      <c r="CA688" s="74"/>
      <c r="CB688" s="74"/>
      <c r="CC688" s="74"/>
      <c r="CD688" s="74"/>
      <c r="CE688" s="74"/>
      <c r="CF688" s="74"/>
      <c r="CG688" s="74"/>
      <c r="CH688" s="74"/>
      <c r="CI688" s="74"/>
      <c r="CJ688" s="74"/>
      <c r="CK688" s="74"/>
      <c r="CL688" s="74"/>
      <c r="CM688" s="74"/>
      <c r="CN688" s="74"/>
      <c r="CO688" s="74"/>
      <c r="CP688" s="74"/>
      <c r="CQ688" s="74"/>
      <c r="CR688" s="74"/>
      <c r="CS688" s="74"/>
      <c r="CT688" s="74"/>
      <c r="CU688" s="74"/>
      <c r="CV688" s="74"/>
      <c r="CW688" s="74"/>
      <c r="CX688" s="74"/>
      <c r="CY688" s="74"/>
      <c r="CZ688" s="74"/>
      <c r="DA688" s="74"/>
      <c r="DB688" s="74"/>
      <c r="DC688" s="74"/>
      <c r="DD688" s="74"/>
      <c r="DE688" s="74"/>
      <c r="DF688" s="74"/>
      <c r="DG688" s="74"/>
      <c r="DH688" s="74"/>
      <c r="DI688" s="74"/>
      <c r="DJ688" s="74"/>
      <c r="DK688" s="74"/>
      <c r="DL688" s="74"/>
      <c r="DM688" s="74"/>
      <c r="DN688" s="74"/>
      <c r="DO688" s="74"/>
      <c r="DP688" s="74"/>
      <c r="DQ688" s="74"/>
      <c r="DR688" s="74"/>
      <c r="DS688" s="74"/>
      <c r="DT688" s="74"/>
    </row>
    <row r="689">
      <c r="A689" s="76"/>
      <c r="B689" s="85"/>
      <c r="C689" s="82"/>
      <c r="D689" s="87"/>
      <c r="E689" s="88"/>
      <c r="F689" s="71"/>
      <c r="G689" s="71"/>
      <c r="H689" s="85"/>
      <c r="I689" s="85"/>
      <c r="J689" s="73" t="b">
        <v>0</v>
      </c>
      <c r="K689" s="73"/>
      <c r="L689" s="73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  <c r="AL689" s="74"/>
      <c r="AM689" s="74"/>
      <c r="AN689" s="74"/>
      <c r="AO689" s="74"/>
      <c r="AP689" s="74"/>
      <c r="AQ689" s="74"/>
      <c r="AR689" s="74"/>
      <c r="AS689" s="74"/>
      <c r="AT689" s="74"/>
      <c r="AU689" s="74"/>
      <c r="AV689" s="74"/>
      <c r="AW689" s="74"/>
      <c r="AX689" s="74"/>
      <c r="AY689" s="74"/>
      <c r="AZ689" s="74"/>
      <c r="BA689" s="74"/>
      <c r="BB689" s="74"/>
      <c r="BC689" s="74"/>
      <c r="BD689" s="74"/>
      <c r="BE689" s="74"/>
      <c r="BF689" s="74"/>
      <c r="BG689" s="74"/>
      <c r="BH689" s="74"/>
      <c r="BI689" s="74"/>
      <c r="BJ689" s="74"/>
      <c r="BK689" s="74"/>
      <c r="BL689" s="74"/>
      <c r="BM689" s="74"/>
      <c r="BN689" s="74"/>
      <c r="BO689" s="74"/>
      <c r="BP689" s="74"/>
      <c r="BQ689" s="74"/>
      <c r="BR689" s="74"/>
      <c r="BS689" s="74"/>
      <c r="BT689" s="74"/>
      <c r="BU689" s="74"/>
      <c r="BV689" s="74"/>
      <c r="BW689" s="74"/>
      <c r="BX689" s="74"/>
      <c r="BY689" s="74"/>
      <c r="BZ689" s="74"/>
      <c r="CA689" s="74"/>
      <c r="CB689" s="74"/>
      <c r="CC689" s="74"/>
      <c r="CD689" s="74"/>
      <c r="CE689" s="74"/>
      <c r="CF689" s="74"/>
      <c r="CG689" s="74"/>
      <c r="CH689" s="74"/>
      <c r="CI689" s="74"/>
      <c r="CJ689" s="74"/>
      <c r="CK689" s="74"/>
      <c r="CL689" s="74"/>
      <c r="CM689" s="74"/>
      <c r="CN689" s="74"/>
      <c r="CO689" s="74"/>
      <c r="CP689" s="74"/>
      <c r="CQ689" s="74"/>
      <c r="CR689" s="74"/>
      <c r="CS689" s="74"/>
      <c r="CT689" s="74"/>
      <c r="CU689" s="74"/>
      <c r="CV689" s="74"/>
      <c r="CW689" s="74"/>
      <c r="CX689" s="74"/>
      <c r="CY689" s="74"/>
      <c r="CZ689" s="74"/>
      <c r="DA689" s="74"/>
      <c r="DB689" s="74"/>
      <c r="DC689" s="74"/>
      <c r="DD689" s="74"/>
      <c r="DE689" s="74"/>
      <c r="DF689" s="74"/>
      <c r="DG689" s="74"/>
      <c r="DH689" s="74"/>
      <c r="DI689" s="74"/>
      <c r="DJ689" s="74"/>
      <c r="DK689" s="74"/>
      <c r="DL689" s="74"/>
      <c r="DM689" s="74"/>
      <c r="DN689" s="74"/>
      <c r="DO689" s="74"/>
      <c r="DP689" s="74"/>
      <c r="DQ689" s="74"/>
      <c r="DR689" s="74"/>
      <c r="DS689" s="74"/>
      <c r="DT689" s="74"/>
    </row>
    <row r="690">
      <c r="A690" s="76"/>
      <c r="B690" s="85"/>
      <c r="C690" s="82"/>
      <c r="D690" s="87"/>
      <c r="E690" s="88"/>
      <c r="F690" s="71"/>
      <c r="G690" s="71"/>
      <c r="H690" s="85"/>
      <c r="I690" s="85"/>
      <c r="J690" s="73" t="b">
        <v>0</v>
      </c>
      <c r="K690" s="73"/>
      <c r="L690" s="73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  <c r="AL690" s="74"/>
      <c r="AM690" s="74"/>
      <c r="AN690" s="74"/>
      <c r="AO690" s="74"/>
      <c r="AP690" s="74"/>
      <c r="AQ690" s="74"/>
      <c r="AR690" s="74"/>
      <c r="AS690" s="74"/>
      <c r="AT690" s="74"/>
      <c r="AU690" s="74"/>
      <c r="AV690" s="74"/>
      <c r="AW690" s="74"/>
      <c r="AX690" s="74"/>
      <c r="AY690" s="74"/>
      <c r="AZ690" s="74"/>
      <c r="BA690" s="74"/>
      <c r="BB690" s="74"/>
      <c r="BC690" s="74"/>
      <c r="BD690" s="74"/>
      <c r="BE690" s="74"/>
      <c r="BF690" s="74"/>
      <c r="BG690" s="74"/>
      <c r="BH690" s="74"/>
      <c r="BI690" s="74"/>
      <c r="BJ690" s="74"/>
      <c r="BK690" s="74"/>
      <c r="BL690" s="74"/>
      <c r="BM690" s="74"/>
      <c r="BN690" s="74"/>
      <c r="BO690" s="74"/>
      <c r="BP690" s="74"/>
      <c r="BQ690" s="74"/>
      <c r="BR690" s="74"/>
      <c r="BS690" s="74"/>
      <c r="BT690" s="74"/>
      <c r="BU690" s="74"/>
      <c r="BV690" s="74"/>
      <c r="BW690" s="74"/>
      <c r="BX690" s="74"/>
      <c r="BY690" s="74"/>
      <c r="BZ690" s="74"/>
      <c r="CA690" s="74"/>
      <c r="CB690" s="74"/>
      <c r="CC690" s="74"/>
      <c r="CD690" s="74"/>
      <c r="CE690" s="74"/>
      <c r="CF690" s="74"/>
      <c r="CG690" s="74"/>
      <c r="CH690" s="74"/>
      <c r="CI690" s="74"/>
      <c r="CJ690" s="74"/>
      <c r="CK690" s="74"/>
      <c r="CL690" s="74"/>
      <c r="CM690" s="74"/>
      <c r="CN690" s="74"/>
      <c r="CO690" s="74"/>
      <c r="CP690" s="74"/>
      <c r="CQ690" s="74"/>
      <c r="CR690" s="74"/>
      <c r="CS690" s="74"/>
      <c r="CT690" s="74"/>
      <c r="CU690" s="74"/>
      <c r="CV690" s="74"/>
      <c r="CW690" s="74"/>
      <c r="CX690" s="74"/>
      <c r="CY690" s="74"/>
      <c r="CZ690" s="74"/>
      <c r="DA690" s="74"/>
      <c r="DB690" s="74"/>
      <c r="DC690" s="74"/>
      <c r="DD690" s="74"/>
      <c r="DE690" s="74"/>
      <c r="DF690" s="74"/>
      <c r="DG690" s="74"/>
      <c r="DH690" s="74"/>
      <c r="DI690" s="74"/>
      <c r="DJ690" s="74"/>
      <c r="DK690" s="74"/>
      <c r="DL690" s="74"/>
      <c r="DM690" s="74"/>
      <c r="DN690" s="74"/>
      <c r="DO690" s="74"/>
      <c r="DP690" s="74"/>
      <c r="DQ690" s="74"/>
      <c r="DR690" s="74"/>
      <c r="DS690" s="74"/>
      <c r="DT690" s="74"/>
    </row>
    <row r="691">
      <c r="A691" s="76"/>
      <c r="B691" s="85"/>
      <c r="C691" s="82"/>
      <c r="D691" s="87"/>
      <c r="E691" s="88"/>
      <c r="F691" s="71"/>
      <c r="G691" s="71"/>
      <c r="H691" s="85"/>
      <c r="I691" s="85"/>
      <c r="J691" s="73" t="b">
        <v>0</v>
      </c>
      <c r="K691" s="73"/>
      <c r="L691" s="73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  <c r="AL691" s="74"/>
      <c r="AM691" s="74"/>
      <c r="AN691" s="74"/>
      <c r="AO691" s="74"/>
      <c r="AP691" s="74"/>
      <c r="AQ691" s="74"/>
      <c r="AR691" s="74"/>
      <c r="AS691" s="74"/>
      <c r="AT691" s="74"/>
      <c r="AU691" s="74"/>
      <c r="AV691" s="74"/>
      <c r="AW691" s="74"/>
      <c r="AX691" s="74"/>
      <c r="AY691" s="74"/>
      <c r="AZ691" s="74"/>
      <c r="BA691" s="74"/>
      <c r="BB691" s="74"/>
      <c r="BC691" s="74"/>
      <c r="BD691" s="74"/>
      <c r="BE691" s="74"/>
      <c r="BF691" s="74"/>
      <c r="BG691" s="74"/>
      <c r="BH691" s="74"/>
      <c r="BI691" s="74"/>
      <c r="BJ691" s="74"/>
      <c r="BK691" s="74"/>
      <c r="BL691" s="74"/>
      <c r="BM691" s="74"/>
      <c r="BN691" s="74"/>
      <c r="BO691" s="74"/>
      <c r="BP691" s="74"/>
      <c r="BQ691" s="74"/>
      <c r="BR691" s="74"/>
      <c r="BS691" s="74"/>
      <c r="BT691" s="74"/>
      <c r="BU691" s="74"/>
      <c r="BV691" s="74"/>
      <c r="BW691" s="74"/>
      <c r="BX691" s="74"/>
      <c r="BY691" s="74"/>
      <c r="BZ691" s="74"/>
      <c r="CA691" s="74"/>
      <c r="CB691" s="74"/>
      <c r="CC691" s="74"/>
      <c r="CD691" s="74"/>
      <c r="CE691" s="74"/>
      <c r="CF691" s="74"/>
      <c r="CG691" s="74"/>
      <c r="CH691" s="74"/>
      <c r="CI691" s="74"/>
      <c r="CJ691" s="74"/>
      <c r="CK691" s="74"/>
      <c r="CL691" s="74"/>
      <c r="CM691" s="74"/>
      <c r="CN691" s="74"/>
      <c r="CO691" s="74"/>
      <c r="CP691" s="74"/>
      <c r="CQ691" s="74"/>
      <c r="CR691" s="74"/>
      <c r="CS691" s="74"/>
      <c r="CT691" s="74"/>
      <c r="CU691" s="74"/>
      <c r="CV691" s="74"/>
      <c r="CW691" s="74"/>
      <c r="CX691" s="74"/>
      <c r="CY691" s="74"/>
      <c r="CZ691" s="74"/>
      <c r="DA691" s="74"/>
      <c r="DB691" s="74"/>
      <c r="DC691" s="74"/>
      <c r="DD691" s="74"/>
      <c r="DE691" s="74"/>
      <c r="DF691" s="74"/>
      <c r="DG691" s="74"/>
      <c r="DH691" s="74"/>
      <c r="DI691" s="74"/>
      <c r="DJ691" s="74"/>
      <c r="DK691" s="74"/>
      <c r="DL691" s="74"/>
      <c r="DM691" s="74"/>
      <c r="DN691" s="74"/>
      <c r="DO691" s="74"/>
      <c r="DP691" s="74"/>
      <c r="DQ691" s="74"/>
      <c r="DR691" s="74"/>
      <c r="DS691" s="74"/>
      <c r="DT691" s="74"/>
    </row>
    <row r="692">
      <c r="A692" s="76"/>
      <c r="B692" s="85"/>
      <c r="C692" s="82"/>
      <c r="D692" s="87"/>
      <c r="E692" s="88"/>
      <c r="F692" s="71"/>
      <c r="G692" s="71"/>
      <c r="H692" s="85"/>
      <c r="I692" s="85"/>
      <c r="J692" s="73" t="b">
        <v>0</v>
      </c>
      <c r="K692" s="73"/>
      <c r="L692" s="73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  <c r="AL692" s="74"/>
      <c r="AM692" s="74"/>
      <c r="AN692" s="74"/>
      <c r="AO692" s="74"/>
      <c r="AP692" s="74"/>
      <c r="AQ692" s="74"/>
      <c r="AR692" s="74"/>
      <c r="AS692" s="74"/>
      <c r="AT692" s="74"/>
      <c r="AU692" s="74"/>
      <c r="AV692" s="74"/>
      <c r="AW692" s="74"/>
      <c r="AX692" s="74"/>
      <c r="AY692" s="74"/>
      <c r="AZ692" s="74"/>
      <c r="BA692" s="74"/>
      <c r="BB692" s="74"/>
      <c r="BC692" s="74"/>
      <c r="BD692" s="74"/>
      <c r="BE692" s="74"/>
      <c r="BF692" s="74"/>
      <c r="BG692" s="74"/>
      <c r="BH692" s="74"/>
      <c r="BI692" s="74"/>
      <c r="BJ692" s="74"/>
      <c r="BK692" s="74"/>
      <c r="BL692" s="74"/>
      <c r="BM692" s="74"/>
      <c r="BN692" s="74"/>
      <c r="BO692" s="74"/>
      <c r="BP692" s="74"/>
      <c r="BQ692" s="74"/>
      <c r="BR692" s="74"/>
      <c r="BS692" s="74"/>
      <c r="BT692" s="74"/>
      <c r="BU692" s="74"/>
      <c r="BV692" s="74"/>
      <c r="BW692" s="74"/>
      <c r="BX692" s="74"/>
      <c r="BY692" s="74"/>
      <c r="BZ692" s="74"/>
      <c r="CA692" s="74"/>
      <c r="CB692" s="74"/>
      <c r="CC692" s="74"/>
      <c r="CD692" s="74"/>
      <c r="CE692" s="74"/>
      <c r="CF692" s="74"/>
      <c r="CG692" s="74"/>
      <c r="CH692" s="74"/>
      <c r="CI692" s="74"/>
      <c r="CJ692" s="74"/>
      <c r="CK692" s="74"/>
      <c r="CL692" s="74"/>
      <c r="CM692" s="74"/>
      <c r="CN692" s="74"/>
      <c r="CO692" s="74"/>
      <c r="CP692" s="74"/>
      <c r="CQ692" s="74"/>
      <c r="CR692" s="74"/>
      <c r="CS692" s="74"/>
      <c r="CT692" s="74"/>
      <c r="CU692" s="74"/>
      <c r="CV692" s="74"/>
      <c r="CW692" s="74"/>
      <c r="CX692" s="74"/>
      <c r="CY692" s="74"/>
      <c r="CZ692" s="74"/>
      <c r="DA692" s="74"/>
      <c r="DB692" s="74"/>
      <c r="DC692" s="74"/>
      <c r="DD692" s="74"/>
      <c r="DE692" s="74"/>
      <c r="DF692" s="74"/>
      <c r="DG692" s="74"/>
      <c r="DH692" s="74"/>
      <c r="DI692" s="74"/>
      <c r="DJ692" s="74"/>
      <c r="DK692" s="74"/>
      <c r="DL692" s="74"/>
      <c r="DM692" s="74"/>
      <c r="DN692" s="74"/>
      <c r="DO692" s="74"/>
      <c r="DP692" s="74"/>
      <c r="DQ692" s="74"/>
      <c r="DR692" s="74"/>
      <c r="DS692" s="74"/>
      <c r="DT692" s="74"/>
    </row>
    <row r="693">
      <c r="A693" s="76"/>
      <c r="B693" s="85"/>
      <c r="C693" s="82"/>
      <c r="D693" s="87"/>
      <c r="E693" s="88"/>
      <c r="F693" s="71"/>
      <c r="G693" s="71"/>
      <c r="H693" s="85"/>
      <c r="I693" s="85"/>
      <c r="J693" s="73" t="b">
        <v>0</v>
      </c>
      <c r="K693" s="73"/>
      <c r="L693" s="73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  <c r="AL693" s="74"/>
      <c r="AM693" s="74"/>
      <c r="AN693" s="74"/>
      <c r="AO693" s="74"/>
      <c r="AP693" s="74"/>
      <c r="AQ693" s="74"/>
      <c r="AR693" s="74"/>
      <c r="AS693" s="74"/>
      <c r="AT693" s="74"/>
      <c r="AU693" s="74"/>
      <c r="AV693" s="74"/>
      <c r="AW693" s="74"/>
      <c r="AX693" s="74"/>
      <c r="AY693" s="74"/>
      <c r="AZ693" s="74"/>
      <c r="BA693" s="74"/>
      <c r="BB693" s="74"/>
      <c r="BC693" s="74"/>
      <c r="BD693" s="74"/>
      <c r="BE693" s="74"/>
      <c r="BF693" s="74"/>
      <c r="BG693" s="74"/>
      <c r="BH693" s="74"/>
      <c r="BI693" s="74"/>
      <c r="BJ693" s="74"/>
      <c r="BK693" s="74"/>
      <c r="BL693" s="74"/>
      <c r="BM693" s="74"/>
      <c r="BN693" s="74"/>
      <c r="BO693" s="74"/>
      <c r="BP693" s="74"/>
      <c r="BQ693" s="74"/>
      <c r="BR693" s="74"/>
      <c r="BS693" s="74"/>
      <c r="BT693" s="74"/>
      <c r="BU693" s="74"/>
      <c r="BV693" s="74"/>
      <c r="BW693" s="74"/>
      <c r="BX693" s="74"/>
      <c r="BY693" s="74"/>
      <c r="BZ693" s="74"/>
      <c r="CA693" s="74"/>
      <c r="CB693" s="74"/>
      <c r="CC693" s="74"/>
      <c r="CD693" s="74"/>
      <c r="CE693" s="74"/>
      <c r="CF693" s="74"/>
      <c r="CG693" s="74"/>
      <c r="CH693" s="74"/>
      <c r="CI693" s="74"/>
      <c r="CJ693" s="74"/>
      <c r="CK693" s="74"/>
      <c r="CL693" s="74"/>
      <c r="CM693" s="74"/>
      <c r="CN693" s="74"/>
      <c r="CO693" s="74"/>
      <c r="CP693" s="74"/>
      <c r="CQ693" s="74"/>
      <c r="CR693" s="74"/>
      <c r="CS693" s="74"/>
      <c r="CT693" s="74"/>
      <c r="CU693" s="74"/>
      <c r="CV693" s="74"/>
      <c r="CW693" s="74"/>
      <c r="CX693" s="74"/>
      <c r="CY693" s="74"/>
      <c r="CZ693" s="74"/>
      <c r="DA693" s="74"/>
      <c r="DB693" s="74"/>
      <c r="DC693" s="74"/>
      <c r="DD693" s="74"/>
      <c r="DE693" s="74"/>
      <c r="DF693" s="74"/>
      <c r="DG693" s="74"/>
      <c r="DH693" s="74"/>
      <c r="DI693" s="74"/>
      <c r="DJ693" s="74"/>
      <c r="DK693" s="74"/>
      <c r="DL693" s="74"/>
      <c r="DM693" s="74"/>
      <c r="DN693" s="74"/>
      <c r="DO693" s="74"/>
      <c r="DP693" s="74"/>
      <c r="DQ693" s="74"/>
      <c r="DR693" s="74"/>
      <c r="DS693" s="74"/>
      <c r="DT693" s="74"/>
    </row>
    <row r="694">
      <c r="A694" s="76"/>
      <c r="B694" s="85"/>
      <c r="C694" s="82"/>
      <c r="D694" s="87"/>
      <c r="E694" s="88"/>
      <c r="F694" s="71"/>
      <c r="G694" s="71"/>
      <c r="H694" s="85"/>
      <c r="I694" s="85"/>
      <c r="J694" s="73" t="b">
        <v>0</v>
      </c>
      <c r="K694" s="73"/>
      <c r="L694" s="73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  <c r="AL694" s="74"/>
      <c r="AM694" s="74"/>
      <c r="AN694" s="74"/>
      <c r="AO694" s="74"/>
      <c r="AP694" s="74"/>
      <c r="AQ694" s="74"/>
      <c r="AR694" s="74"/>
      <c r="AS694" s="74"/>
      <c r="AT694" s="74"/>
      <c r="AU694" s="74"/>
      <c r="AV694" s="74"/>
      <c r="AW694" s="74"/>
      <c r="AX694" s="74"/>
      <c r="AY694" s="74"/>
      <c r="AZ694" s="74"/>
      <c r="BA694" s="74"/>
      <c r="BB694" s="74"/>
      <c r="BC694" s="74"/>
      <c r="BD694" s="74"/>
      <c r="BE694" s="74"/>
      <c r="BF694" s="74"/>
      <c r="BG694" s="74"/>
      <c r="BH694" s="74"/>
      <c r="BI694" s="74"/>
      <c r="BJ694" s="74"/>
      <c r="BK694" s="74"/>
      <c r="BL694" s="74"/>
      <c r="BM694" s="74"/>
      <c r="BN694" s="74"/>
      <c r="BO694" s="74"/>
      <c r="BP694" s="74"/>
      <c r="BQ694" s="74"/>
      <c r="BR694" s="74"/>
      <c r="BS694" s="74"/>
      <c r="BT694" s="74"/>
      <c r="BU694" s="74"/>
      <c r="BV694" s="74"/>
      <c r="BW694" s="74"/>
      <c r="BX694" s="74"/>
      <c r="BY694" s="74"/>
      <c r="BZ694" s="74"/>
      <c r="CA694" s="74"/>
      <c r="CB694" s="74"/>
      <c r="CC694" s="74"/>
      <c r="CD694" s="74"/>
      <c r="CE694" s="74"/>
      <c r="CF694" s="74"/>
      <c r="CG694" s="74"/>
      <c r="CH694" s="74"/>
      <c r="CI694" s="74"/>
      <c r="CJ694" s="74"/>
      <c r="CK694" s="74"/>
      <c r="CL694" s="74"/>
      <c r="CM694" s="74"/>
      <c r="CN694" s="74"/>
      <c r="CO694" s="74"/>
      <c r="CP694" s="74"/>
      <c r="CQ694" s="74"/>
      <c r="CR694" s="74"/>
      <c r="CS694" s="74"/>
      <c r="CT694" s="74"/>
      <c r="CU694" s="74"/>
      <c r="CV694" s="74"/>
      <c r="CW694" s="74"/>
      <c r="CX694" s="74"/>
      <c r="CY694" s="74"/>
      <c r="CZ694" s="74"/>
      <c r="DA694" s="74"/>
      <c r="DB694" s="74"/>
      <c r="DC694" s="74"/>
      <c r="DD694" s="74"/>
      <c r="DE694" s="74"/>
      <c r="DF694" s="74"/>
      <c r="DG694" s="74"/>
      <c r="DH694" s="74"/>
      <c r="DI694" s="74"/>
      <c r="DJ694" s="74"/>
      <c r="DK694" s="74"/>
      <c r="DL694" s="74"/>
      <c r="DM694" s="74"/>
      <c r="DN694" s="74"/>
      <c r="DO694" s="74"/>
      <c r="DP694" s="74"/>
      <c r="DQ694" s="74"/>
      <c r="DR694" s="74"/>
      <c r="DS694" s="74"/>
      <c r="DT694" s="74"/>
    </row>
    <row r="695">
      <c r="A695" s="76"/>
      <c r="B695" s="85"/>
      <c r="C695" s="82"/>
      <c r="D695" s="87"/>
      <c r="E695" s="88"/>
      <c r="F695" s="71"/>
      <c r="G695" s="71"/>
      <c r="H695" s="85"/>
      <c r="I695" s="85"/>
      <c r="J695" s="73" t="b">
        <v>0</v>
      </c>
      <c r="K695" s="73"/>
      <c r="L695" s="73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  <c r="AL695" s="74"/>
      <c r="AM695" s="74"/>
      <c r="AN695" s="74"/>
      <c r="AO695" s="74"/>
      <c r="AP695" s="74"/>
      <c r="AQ695" s="74"/>
      <c r="AR695" s="74"/>
      <c r="AS695" s="74"/>
      <c r="AT695" s="74"/>
      <c r="AU695" s="74"/>
      <c r="AV695" s="74"/>
      <c r="AW695" s="74"/>
      <c r="AX695" s="74"/>
      <c r="AY695" s="74"/>
      <c r="AZ695" s="74"/>
      <c r="BA695" s="74"/>
      <c r="BB695" s="74"/>
      <c r="BC695" s="74"/>
      <c r="BD695" s="74"/>
      <c r="BE695" s="74"/>
      <c r="BF695" s="74"/>
      <c r="BG695" s="74"/>
      <c r="BH695" s="74"/>
      <c r="BI695" s="74"/>
      <c r="BJ695" s="74"/>
      <c r="BK695" s="74"/>
      <c r="BL695" s="74"/>
      <c r="BM695" s="74"/>
      <c r="BN695" s="74"/>
      <c r="BO695" s="74"/>
      <c r="BP695" s="74"/>
      <c r="BQ695" s="74"/>
      <c r="BR695" s="74"/>
      <c r="BS695" s="74"/>
      <c r="BT695" s="74"/>
      <c r="BU695" s="74"/>
      <c r="BV695" s="74"/>
      <c r="BW695" s="74"/>
      <c r="BX695" s="74"/>
      <c r="BY695" s="74"/>
      <c r="BZ695" s="74"/>
      <c r="CA695" s="74"/>
      <c r="CB695" s="74"/>
      <c r="CC695" s="74"/>
      <c r="CD695" s="74"/>
      <c r="CE695" s="74"/>
      <c r="CF695" s="74"/>
      <c r="CG695" s="74"/>
      <c r="CH695" s="74"/>
      <c r="CI695" s="74"/>
      <c r="CJ695" s="74"/>
      <c r="CK695" s="74"/>
      <c r="CL695" s="74"/>
      <c r="CM695" s="74"/>
      <c r="CN695" s="74"/>
      <c r="CO695" s="74"/>
      <c r="CP695" s="74"/>
      <c r="CQ695" s="74"/>
      <c r="CR695" s="74"/>
      <c r="CS695" s="74"/>
      <c r="CT695" s="74"/>
      <c r="CU695" s="74"/>
      <c r="CV695" s="74"/>
      <c r="CW695" s="74"/>
      <c r="CX695" s="74"/>
      <c r="CY695" s="74"/>
      <c r="CZ695" s="74"/>
      <c r="DA695" s="74"/>
      <c r="DB695" s="74"/>
      <c r="DC695" s="74"/>
      <c r="DD695" s="74"/>
      <c r="DE695" s="74"/>
      <c r="DF695" s="74"/>
      <c r="DG695" s="74"/>
      <c r="DH695" s="74"/>
      <c r="DI695" s="74"/>
      <c r="DJ695" s="74"/>
      <c r="DK695" s="74"/>
      <c r="DL695" s="74"/>
      <c r="DM695" s="74"/>
      <c r="DN695" s="74"/>
      <c r="DO695" s="74"/>
      <c r="DP695" s="74"/>
      <c r="DQ695" s="74"/>
      <c r="DR695" s="74"/>
      <c r="DS695" s="74"/>
      <c r="DT695" s="74"/>
    </row>
    <row r="696">
      <c r="A696" s="76"/>
      <c r="B696" s="85"/>
      <c r="C696" s="82"/>
      <c r="D696" s="87"/>
      <c r="E696" s="88"/>
      <c r="F696" s="71"/>
      <c r="G696" s="71"/>
      <c r="H696" s="85"/>
      <c r="I696" s="85"/>
      <c r="J696" s="73" t="b">
        <v>0</v>
      </c>
      <c r="K696" s="73"/>
      <c r="L696" s="73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  <c r="AL696" s="74"/>
      <c r="AM696" s="74"/>
      <c r="AN696" s="74"/>
      <c r="AO696" s="74"/>
      <c r="AP696" s="74"/>
      <c r="AQ696" s="74"/>
      <c r="AR696" s="74"/>
      <c r="AS696" s="74"/>
      <c r="AT696" s="74"/>
      <c r="AU696" s="74"/>
      <c r="AV696" s="74"/>
      <c r="AW696" s="74"/>
      <c r="AX696" s="74"/>
      <c r="AY696" s="74"/>
      <c r="AZ696" s="74"/>
      <c r="BA696" s="74"/>
      <c r="BB696" s="74"/>
      <c r="BC696" s="74"/>
      <c r="BD696" s="74"/>
      <c r="BE696" s="74"/>
      <c r="BF696" s="74"/>
      <c r="BG696" s="74"/>
      <c r="BH696" s="74"/>
      <c r="BI696" s="74"/>
      <c r="BJ696" s="74"/>
      <c r="BK696" s="74"/>
      <c r="BL696" s="74"/>
      <c r="BM696" s="74"/>
      <c r="BN696" s="74"/>
      <c r="BO696" s="74"/>
      <c r="BP696" s="74"/>
      <c r="BQ696" s="74"/>
      <c r="BR696" s="74"/>
      <c r="BS696" s="74"/>
      <c r="BT696" s="74"/>
      <c r="BU696" s="74"/>
      <c r="BV696" s="74"/>
      <c r="BW696" s="74"/>
      <c r="BX696" s="74"/>
      <c r="BY696" s="74"/>
      <c r="BZ696" s="74"/>
      <c r="CA696" s="74"/>
      <c r="CB696" s="74"/>
      <c r="CC696" s="74"/>
      <c r="CD696" s="74"/>
      <c r="CE696" s="74"/>
      <c r="CF696" s="74"/>
      <c r="CG696" s="74"/>
      <c r="CH696" s="74"/>
      <c r="CI696" s="74"/>
      <c r="CJ696" s="74"/>
      <c r="CK696" s="74"/>
      <c r="CL696" s="74"/>
      <c r="CM696" s="74"/>
      <c r="CN696" s="74"/>
      <c r="CO696" s="74"/>
      <c r="CP696" s="74"/>
      <c r="CQ696" s="74"/>
      <c r="CR696" s="74"/>
      <c r="CS696" s="74"/>
      <c r="CT696" s="74"/>
      <c r="CU696" s="74"/>
      <c r="CV696" s="74"/>
      <c r="CW696" s="74"/>
      <c r="CX696" s="74"/>
      <c r="CY696" s="74"/>
      <c r="CZ696" s="74"/>
      <c r="DA696" s="74"/>
      <c r="DB696" s="74"/>
      <c r="DC696" s="74"/>
      <c r="DD696" s="74"/>
      <c r="DE696" s="74"/>
      <c r="DF696" s="74"/>
      <c r="DG696" s="74"/>
      <c r="DH696" s="74"/>
      <c r="DI696" s="74"/>
      <c r="DJ696" s="74"/>
      <c r="DK696" s="74"/>
      <c r="DL696" s="74"/>
      <c r="DM696" s="74"/>
      <c r="DN696" s="74"/>
      <c r="DO696" s="74"/>
      <c r="DP696" s="74"/>
      <c r="DQ696" s="74"/>
      <c r="DR696" s="74"/>
      <c r="DS696" s="74"/>
      <c r="DT696" s="74"/>
    </row>
    <row r="697">
      <c r="A697" s="76"/>
      <c r="B697" s="85"/>
      <c r="C697" s="82"/>
      <c r="D697" s="87"/>
      <c r="E697" s="88"/>
      <c r="F697" s="71"/>
      <c r="G697" s="71"/>
      <c r="H697" s="85"/>
      <c r="I697" s="85"/>
      <c r="J697" s="73" t="b">
        <v>0</v>
      </c>
      <c r="K697" s="73"/>
      <c r="L697" s="73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  <c r="AL697" s="74"/>
      <c r="AM697" s="74"/>
      <c r="AN697" s="74"/>
      <c r="AO697" s="74"/>
      <c r="AP697" s="74"/>
      <c r="AQ697" s="74"/>
      <c r="AR697" s="74"/>
      <c r="AS697" s="74"/>
      <c r="AT697" s="74"/>
      <c r="AU697" s="74"/>
      <c r="AV697" s="74"/>
      <c r="AW697" s="74"/>
      <c r="AX697" s="74"/>
      <c r="AY697" s="74"/>
      <c r="AZ697" s="74"/>
      <c r="BA697" s="74"/>
      <c r="BB697" s="74"/>
      <c r="BC697" s="74"/>
      <c r="BD697" s="74"/>
      <c r="BE697" s="74"/>
      <c r="BF697" s="74"/>
      <c r="BG697" s="74"/>
      <c r="BH697" s="74"/>
      <c r="BI697" s="74"/>
      <c r="BJ697" s="74"/>
      <c r="BK697" s="74"/>
      <c r="BL697" s="74"/>
      <c r="BM697" s="74"/>
      <c r="BN697" s="74"/>
      <c r="BO697" s="74"/>
      <c r="BP697" s="74"/>
      <c r="BQ697" s="74"/>
      <c r="BR697" s="74"/>
      <c r="BS697" s="74"/>
      <c r="BT697" s="74"/>
      <c r="BU697" s="74"/>
      <c r="BV697" s="74"/>
      <c r="BW697" s="74"/>
      <c r="BX697" s="74"/>
      <c r="BY697" s="74"/>
      <c r="BZ697" s="74"/>
      <c r="CA697" s="74"/>
      <c r="CB697" s="74"/>
      <c r="CC697" s="74"/>
      <c r="CD697" s="74"/>
      <c r="CE697" s="74"/>
      <c r="CF697" s="74"/>
      <c r="CG697" s="74"/>
      <c r="CH697" s="74"/>
      <c r="CI697" s="74"/>
      <c r="CJ697" s="74"/>
      <c r="CK697" s="74"/>
      <c r="CL697" s="74"/>
      <c r="CM697" s="74"/>
      <c r="CN697" s="74"/>
      <c r="CO697" s="74"/>
      <c r="CP697" s="74"/>
      <c r="CQ697" s="74"/>
      <c r="CR697" s="74"/>
      <c r="CS697" s="74"/>
      <c r="CT697" s="74"/>
      <c r="CU697" s="74"/>
      <c r="CV697" s="74"/>
      <c r="CW697" s="74"/>
      <c r="CX697" s="74"/>
      <c r="CY697" s="74"/>
      <c r="CZ697" s="74"/>
      <c r="DA697" s="74"/>
      <c r="DB697" s="74"/>
      <c r="DC697" s="74"/>
      <c r="DD697" s="74"/>
      <c r="DE697" s="74"/>
      <c r="DF697" s="74"/>
      <c r="DG697" s="74"/>
      <c r="DH697" s="74"/>
      <c r="DI697" s="74"/>
      <c r="DJ697" s="74"/>
      <c r="DK697" s="74"/>
      <c r="DL697" s="74"/>
      <c r="DM697" s="74"/>
      <c r="DN697" s="74"/>
      <c r="DO697" s="74"/>
      <c r="DP697" s="74"/>
      <c r="DQ697" s="74"/>
      <c r="DR697" s="74"/>
      <c r="DS697" s="74"/>
      <c r="DT697" s="74"/>
    </row>
    <row r="698">
      <c r="A698" s="76"/>
      <c r="B698" s="85"/>
      <c r="C698" s="82"/>
      <c r="D698" s="87"/>
      <c r="E698" s="88"/>
      <c r="F698" s="71"/>
      <c r="G698" s="71"/>
      <c r="H698" s="85"/>
      <c r="I698" s="85"/>
      <c r="J698" s="73" t="b">
        <v>0</v>
      </c>
      <c r="K698" s="73"/>
      <c r="L698" s="73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  <c r="AL698" s="74"/>
      <c r="AM698" s="74"/>
      <c r="AN698" s="74"/>
      <c r="AO698" s="74"/>
      <c r="AP698" s="74"/>
      <c r="AQ698" s="74"/>
      <c r="AR698" s="74"/>
      <c r="AS698" s="74"/>
      <c r="AT698" s="74"/>
      <c r="AU698" s="74"/>
      <c r="AV698" s="74"/>
      <c r="AW698" s="74"/>
      <c r="AX698" s="74"/>
      <c r="AY698" s="74"/>
      <c r="AZ698" s="74"/>
      <c r="BA698" s="74"/>
      <c r="BB698" s="74"/>
      <c r="BC698" s="74"/>
      <c r="BD698" s="74"/>
      <c r="BE698" s="74"/>
      <c r="BF698" s="74"/>
      <c r="BG698" s="74"/>
      <c r="BH698" s="74"/>
      <c r="BI698" s="74"/>
      <c r="BJ698" s="74"/>
      <c r="BK698" s="74"/>
      <c r="BL698" s="74"/>
      <c r="BM698" s="74"/>
      <c r="BN698" s="74"/>
      <c r="BO698" s="74"/>
      <c r="BP698" s="74"/>
      <c r="BQ698" s="74"/>
      <c r="BR698" s="74"/>
      <c r="BS698" s="74"/>
      <c r="BT698" s="74"/>
      <c r="BU698" s="74"/>
      <c r="BV698" s="74"/>
      <c r="BW698" s="74"/>
      <c r="BX698" s="74"/>
      <c r="BY698" s="74"/>
      <c r="BZ698" s="74"/>
      <c r="CA698" s="74"/>
      <c r="CB698" s="74"/>
      <c r="CC698" s="74"/>
      <c r="CD698" s="74"/>
      <c r="CE698" s="74"/>
      <c r="CF698" s="74"/>
      <c r="CG698" s="74"/>
      <c r="CH698" s="74"/>
      <c r="CI698" s="74"/>
      <c r="CJ698" s="74"/>
      <c r="CK698" s="74"/>
      <c r="CL698" s="74"/>
      <c r="CM698" s="74"/>
      <c r="CN698" s="74"/>
      <c r="CO698" s="74"/>
      <c r="CP698" s="74"/>
      <c r="CQ698" s="74"/>
      <c r="CR698" s="74"/>
      <c r="CS698" s="74"/>
      <c r="CT698" s="74"/>
      <c r="CU698" s="74"/>
      <c r="CV698" s="74"/>
      <c r="CW698" s="74"/>
      <c r="CX698" s="74"/>
      <c r="CY698" s="74"/>
      <c r="CZ698" s="74"/>
      <c r="DA698" s="74"/>
      <c r="DB698" s="74"/>
      <c r="DC698" s="74"/>
      <c r="DD698" s="74"/>
      <c r="DE698" s="74"/>
      <c r="DF698" s="74"/>
      <c r="DG698" s="74"/>
      <c r="DH698" s="74"/>
      <c r="DI698" s="74"/>
      <c r="DJ698" s="74"/>
      <c r="DK698" s="74"/>
      <c r="DL698" s="74"/>
      <c r="DM698" s="74"/>
      <c r="DN698" s="74"/>
      <c r="DO698" s="74"/>
      <c r="DP698" s="74"/>
      <c r="DQ698" s="74"/>
      <c r="DR698" s="74"/>
      <c r="DS698" s="74"/>
      <c r="DT698" s="74"/>
    </row>
    <row r="699">
      <c r="A699" s="76"/>
      <c r="B699" s="85"/>
      <c r="C699" s="82"/>
      <c r="D699" s="87"/>
      <c r="E699" s="88"/>
      <c r="F699" s="71"/>
      <c r="G699" s="71"/>
      <c r="H699" s="85"/>
      <c r="I699" s="85"/>
      <c r="J699" s="73" t="b">
        <v>0</v>
      </c>
      <c r="K699" s="73"/>
      <c r="L699" s="73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  <c r="AL699" s="74"/>
      <c r="AM699" s="74"/>
      <c r="AN699" s="74"/>
      <c r="AO699" s="74"/>
      <c r="AP699" s="74"/>
      <c r="AQ699" s="74"/>
      <c r="AR699" s="74"/>
      <c r="AS699" s="74"/>
      <c r="AT699" s="74"/>
      <c r="AU699" s="74"/>
      <c r="AV699" s="74"/>
      <c r="AW699" s="74"/>
      <c r="AX699" s="74"/>
      <c r="AY699" s="74"/>
      <c r="AZ699" s="74"/>
      <c r="BA699" s="74"/>
      <c r="BB699" s="74"/>
      <c r="BC699" s="74"/>
      <c r="BD699" s="74"/>
      <c r="BE699" s="74"/>
      <c r="BF699" s="74"/>
      <c r="BG699" s="74"/>
      <c r="BH699" s="74"/>
      <c r="BI699" s="74"/>
      <c r="BJ699" s="74"/>
      <c r="BK699" s="74"/>
      <c r="BL699" s="74"/>
      <c r="BM699" s="74"/>
      <c r="BN699" s="74"/>
      <c r="BO699" s="74"/>
      <c r="BP699" s="74"/>
      <c r="BQ699" s="74"/>
      <c r="BR699" s="74"/>
      <c r="BS699" s="74"/>
      <c r="BT699" s="74"/>
      <c r="BU699" s="74"/>
      <c r="BV699" s="74"/>
      <c r="BW699" s="74"/>
      <c r="BX699" s="74"/>
      <c r="BY699" s="74"/>
      <c r="BZ699" s="74"/>
      <c r="CA699" s="74"/>
      <c r="CB699" s="74"/>
      <c r="CC699" s="74"/>
      <c r="CD699" s="74"/>
      <c r="CE699" s="74"/>
      <c r="CF699" s="74"/>
      <c r="CG699" s="74"/>
      <c r="CH699" s="74"/>
      <c r="CI699" s="74"/>
      <c r="CJ699" s="74"/>
      <c r="CK699" s="74"/>
      <c r="CL699" s="74"/>
      <c r="CM699" s="74"/>
      <c r="CN699" s="74"/>
      <c r="CO699" s="74"/>
      <c r="CP699" s="74"/>
      <c r="CQ699" s="74"/>
      <c r="CR699" s="74"/>
      <c r="CS699" s="74"/>
      <c r="CT699" s="74"/>
      <c r="CU699" s="74"/>
      <c r="CV699" s="74"/>
      <c r="CW699" s="74"/>
      <c r="CX699" s="74"/>
      <c r="CY699" s="74"/>
      <c r="CZ699" s="74"/>
      <c r="DA699" s="74"/>
      <c r="DB699" s="74"/>
      <c r="DC699" s="74"/>
      <c r="DD699" s="74"/>
      <c r="DE699" s="74"/>
      <c r="DF699" s="74"/>
      <c r="DG699" s="74"/>
      <c r="DH699" s="74"/>
      <c r="DI699" s="74"/>
      <c r="DJ699" s="74"/>
      <c r="DK699" s="74"/>
      <c r="DL699" s="74"/>
      <c r="DM699" s="74"/>
      <c r="DN699" s="74"/>
      <c r="DO699" s="74"/>
      <c r="DP699" s="74"/>
      <c r="DQ699" s="74"/>
      <c r="DR699" s="74"/>
      <c r="DS699" s="74"/>
      <c r="DT699" s="74"/>
    </row>
    <row r="700">
      <c r="A700" s="76"/>
      <c r="B700" s="85"/>
      <c r="C700" s="82"/>
      <c r="D700" s="87"/>
      <c r="E700" s="88"/>
      <c r="F700" s="71"/>
      <c r="G700" s="71"/>
      <c r="H700" s="85"/>
      <c r="I700" s="85"/>
      <c r="J700" s="73" t="b">
        <v>0</v>
      </c>
      <c r="K700" s="73"/>
      <c r="L700" s="73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  <c r="AL700" s="74"/>
      <c r="AM700" s="74"/>
      <c r="AN700" s="74"/>
      <c r="AO700" s="74"/>
      <c r="AP700" s="74"/>
      <c r="AQ700" s="74"/>
      <c r="AR700" s="74"/>
      <c r="AS700" s="74"/>
      <c r="AT700" s="74"/>
      <c r="AU700" s="74"/>
      <c r="AV700" s="74"/>
      <c r="AW700" s="74"/>
      <c r="AX700" s="74"/>
      <c r="AY700" s="74"/>
      <c r="AZ700" s="74"/>
      <c r="BA700" s="74"/>
      <c r="BB700" s="74"/>
      <c r="BC700" s="74"/>
      <c r="BD700" s="74"/>
      <c r="BE700" s="74"/>
      <c r="BF700" s="74"/>
      <c r="BG700" s="74"/>
      <c r="BH700" s="74"/>
      <c r="BI700" s="74"/>
      <c r="BJ700" s="74"/>
      <c r="BK700" s="74"/>
      <c r="BL700" s="74"/>
      <c r="BM700" s="74"/>
      <c r="BN700" s="74"/>
      <c r="BO700" s="74"/>
      <c r="BP700" s="74"/>
      <c r="BQ700" s="74"/>
      <c r="BR700" s="74"/>
      <c r="BS700" s="74"/>
      <c r="BT700" s="74"/>
      <c r="BU700" s="74"/>
      <c r="BV700" s="74"/>
      <c r="BW700" s="74"/>
      <c r="BX700" s="74"/>
      <c r="BY700" s="74"/>
      <c r="BZ700" s="74"/>
      <c r="CA700" s="74"/>
      <c r="CB700" s="74"/>
      <c r="CC700" s="74"/>
      <c r="CD700" s="74"/>
      <c r="CE700" s="74"/>
      <c r="CF700" s="74"/>
      <c r="CG700" s="74"/>
      <c r="CH700" s="74"/>
      <c r="CI700" s="74"/>
      <c r="CJ700" s="74"/>
      <c r="CK700" s="74"/>
      <c r="CL700" s="74"/>
      <c r="CM700" s="74"/>
      <c r="CN700" s="74"/>
      <c r="CO700" s="74"/>
      <c r="CP700" s="74"/>
      <c r="CQ700" s="74"/>
      <c r="CR700" s="74"/>
      <c r="CS700" s="74"/>
      <c r="CT700" s="74"/>
      <c r="CU700" s="74"/>
      <c r="CV700" s="74"/>
      <c r="CW700" s="74"/>
      <c r="CX700" s="74"/>
      <c r="CY700" s="74"/>
      <c r="CZ700" s="74"/>
      <c r="DA700" s="74"/>
      <c r="DB700" s="74"/>
      <c r="DC700" s="74"/>
      <c r="DD700" s="74"/>
      <c r="DE700" s="74"/>
      <c r="DF700" s="74"/>
      <c r="DG700" s="74"/>
      <c r="DH700" s="74"/>
      <c r="DI700" s="74"/>
      <c r="DJ700" s="74"/>
      <c r="DK700" s="74"/>
      <c r="DL700" s="74"/>
      <c r="DM700" s="74"/>
      <c r="DN700" s="74"/>
      <c r="DO700" s="74"/>
      <c r="DP700" s="74"/>
      <c r="DQ700" s="74"/>
      <c r="DR700" s="74"/>
      <c r="DS700" s="74"/>
      <c r="DT700" s="74"/>
    </row>
    <row r="701">
      <c r="A701" s="76"/>
      <c r="B701" s="85"/>
      <c r="C701" s="82"/>
      <c r="D701" s="87"/>
      <c r="E701" s="88"/>
      <c r="F701" s="71"/>
      <c r="G701" s="71"/>
      <c r="H701" s="85"/>
      <c r="I701" s="85"/>
      <c r="J701" s="73" t="b">
        <v>0</v>
      </c>
      <c r="K701" s="73"/>
      <c r="L701" s="73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  <c r="AL701" s="74"/>
      <c r="AM701" s="74"/>
      <c r="AN701" s="74"/>
      <c r="AO701" s="74"/>
      <c r="AP701" s="74"/>
      <c r="AQ701" s="74"/>
      <c r="AR701" s="74"/>
      <c r="AS701" s="74"/>
      <c r="AT701" s="74"/>
      <c r="AU701" s="74"/>
      <c r="AV701" s="74"/>
      <c r="AW701" s="74"/>
      <c r="AX701" s="74"/>
      <c r="AY701" s="74"/>
      <c r="AZ701" s="74"/>
      <c r="BA701" s="74"/>
      <c r="BB701" s="74"/>
      <c r="BC701" s="74"/>
      <c r="BD701" s="74"/>
      <c r="BE701" s="74"/>
      <c r="BF701" s="74"/>
      <c r="BG701" s="74"/>
      <c r="BH701" s="74"/>
      <c r="BI701" s="74"/>
      <c r="BJ701" s="74"/>
      <c r="BK701" s="74"/>
      <c r="BL701" s="74"/>
      <c r="BM701" s="74"/>
      <c r="BN701" s="74"/>
      <c r="BO701" s="74"/>
      <c r="BP701" s="74"/>
      <c r="BQ701" s="74"/>
      <c r="BR701" s="74"/>
      <c r="BS701" s="74"/>
      <c r="BT701" s="74"/>
      <c r="BU701" s="74"/>
      <c r="BV701" s="74"/>
      <c r="BW701" s="74"/>
      <c r="BX701" s="74"/>
      <c r="BY701" s="74"/>
      <c r="BZ701" s="74"/>
      <c r="CA701" s="74"/>
      <c r="CB701" s="74"/>
      <c r="CC701" s="74"/>
      <c r="CD701" s="74"/>
      <c r="CE701" s="74"/>
      <c r="CF701" s="74"/>
      <c r="CG701" s="74"/>
      <c r="CH701" s="74"/>
      <c r="CI701" s="74"/>
      <c r="CJ701" s="74"/>
      <c r="CK701" s="74"/>
      <c r="CL701" s="74"/>
      <c r="CM701" s="74"/>
      <c r="CN701" s="74"/>
      <c r="CO701" s="74"/>
      <c r="CP701" s="74"/>
      <c r="CQ701" s="74"/>
      <c r="CR701" s="74"/>
      <c r="CS701" s="74"/>
      <c r="CT701" s="74"/>
      <c r="CU701" s="74"/>
      <c r="CV701" s="74"/>
      <c r="CW701" s="74"/>
      <c r="CX701" s="74"/>
      <c r="CY701" s="74"/>
      <c r="CZ701" s="74"/>
      <c r="DA701" s="74"/>
      <c r="DB701" s="74"/>
      <c r="DC701" s="74"/>
      <c r="DD701" s="74"/>
      <c r="DE701" s="74"/>
      <c r="DF701" s="74"/>
      <c r="DG701" s="74"/>
      <c r="DH701" s="74"/>
      <c r="DI701" s="74"/>
      <c r="DJ701" s="74"/>
      <c r="DK701" s="74"/>
      <c r="DL701" s="74"/>
      <c r="DM701" s="74"/>
      <c r="DN701" s="74"/>
      <c r="DO701" s="74"/>
      <c r="DP701" s="74"/>
      <c r="DQ701" s="74"/>
      <c r="DR701" s="74"/>
      <c r="DS701" s="74"/>
      <c r="DT701" s="74"/>
    </row>
    <row r="702">
      <c r="A702" s="76"/>
      <c r="B702" s="85"/>
      <c r="C702" s="82"/>
      <c r="D702" s="87"/>
      <c r="E702" s="88"/>
      <c r="F702" s="71"/>
      <c r="G702" s="71"/>
      <c r="H702" s="85"/>
      <c r="I702" s="85"/>
      <c r="J702" s="73" t="b">
        <v>0</v>
      </c>
      <c r="K702" s="73"/>
      <c r="L702" s="73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  <c r="AL702" s="74"/>
      <c r="AM702" s="74"/>
      <c r="AN702" s="74"/>
      <c r="AO702" s="74"/>
      <c r="AP702" s="74"/>
      <c r="AQ702" s="74"/>
      <c r="AR702" s="74"/>
      <c r="AS702" s="74"/>
      <c r="AT702" s="74"/>
      <c r="AU702" s="74"/>
      <c r="AV702" s="74"/>
      <c r="AW702" s="74"/>
      <c r="AX702" s="74"/>
      <c r="AY702" s="74"/>
      <c r="AZ702" s="74"/>
      <c r="BA702" s="74"/>
      <c r="BB702" s="74"/>
      <c r="BC702" s="74"/>
      <c r="BD702" s="74"/>
      <c r="BE702" s="74"/>
      <c r="BF702" s="74"/>
      <c r="BG702" s="74"/>
      <c r="BH702" s="74"/>
      <c r="BI702" s="74"/>
      <c r="BJ702" s="74"/>
      <c r="BK702" s="74"/>
      <c r="BL702" s="74"/>
      <c r="BM702" s="74"/>
      <c r="BN702" s="74"/>
      <c r="BO702" s="74"/>
      <c r="BP702" s="74"/>
      <c r="BQ702" s="74"/>
      <c r="BR702" s="74"/>
      <c r="BS702" s="74"/>
      <c r="BT702" s="74"/>
      <c r="BU702" s="74"/>
      <c r="BV702" s="74"/>
      <c r="BW702" s="74"/>
      <c r="BX702" s="74"/>
      <c r="BY702" s="74"/>
      <c r="BZ702" s="74"/>
      <c r="CA702" s="74"/>
      <c r="CB702" s="74"/>
      <c r="CC702" s="74"/>
      <c r="CD702" s="74"/>
      <c r="CE702" s="74"/>
      <c r="CF702" s="74"/>
      <c r="CG702" s="74"/>
      <c r="CH702" s="74"/>
      <c r="CI702" s="74"/>
      <c r="CJ702" s="74"/>
      <c r="CK702" s="74"/>
      <c r="CL702" s="74"/>
      <c r="CM702" s="74"/>
      <c r="CN702" s="74"/>
      <c r="CO702" s="74"/>
      <c r="CP702" s="74"/>
      <c r="CQ702" s="74"/>
      <c r="CR702" s="74"/>
      <c r="CS702" s="74"/>
      <c r="CT702" s="74"/>
      <c r="CU702" s="74"/>
      <c r="CV702" s="74"/>
      <c r="CW702" s="74"/>
      <c r="CX702" s="74"/>
      <c r="CY702" s="74"/>
      <c r="CZ702" s="74"/>
      <c r="DA702" s="74"/>
      <c r="DB702" s="74"/>
      <c r="DC702" s="74"/>
      <c r="DD702" s="74"/>
      <c r="DE702" s="74"/>
      <c r="DF702" s="74"/>
      <c r="DG702" s="74"/>
      <c r="DH702" s="74"/>
      <c r="DI702" s="74"/>
      <c r="DJ702" s="74"/>
      <c r="DK702" s="74"/>
      <c r="DL702" s="74"/>
      <c r="DM702" s="74"/>
      <c r="DN702" s="74"/>
      <c r="DO702" s="74"/>
      <c r="DP702" s="74"/>
      <c r="DQ702" s="74"/>
      <c r="DR702" s="74"/>
      <c r="DS702" s="74"/>
      <c r="DT702" s="74"/>
    </row>
    <row r="703">
      <c r="A703" s="76"/>
      <c r="B703" s="85"/>
      <c r="C703" s="82"/>
      <c r="D703" s="87"/>
      <c r="E703" s="88"/>
      <c r="F703" s="71"/>
      <c r="G703" s="71"/>
      <c r="H703" s="85"/>
      <c r="I703" s="85"/>
      <c r="J703" s="73" t="b">
        <v>0</v>
      </c>
      <c r="K703" s="73"/>
      <c r="L703" s="73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  <c r="AL703" s="74"/>
      <c r="AM703" s="74"/>
      <c r="AN703" s="74"/>
      <c r="AO703" s="74"/>
      <c r="AP703" s="74"/>
      <c r="AQ703" s="74"/>
      <c r="AR703" s="74"/>
      <c r="AS703" s="74"/>
      <c r="AT703" s="74"/>
      <c r="AU703" s="74"/>
      <c r="AV703" s="74"/>
      <c r="AW703" s="74"/>
      <c r="AX703" s="74"/>
      <c r="AY703" s="74"/>
      <c r="AZ703" s="74"/>
      <c r="BA703" s="74"/>
      <c r="BB703" s="74"/>
      <c r="BC703" s="74"/>
      <c r="BD703" s="74"/>
      <c r="BE703" s="74"/>
      <c r="BF703" s="74"/>
      <c r="BG703" s="74"/>
      <c r="BH703" s="74"/>
      <c r="BI703" s="74"/>
      <c r="BJ703" s="74"/>
      <c r="BK703" s="74"/>
      <c r="BL703" s="74"/>
      <c r="BM703" s="74"/>
      <c r="BN703" s="74"/>
      <c r="BO703" s="74"/>
      <c r="BP703" s="74"/>
      <c r="BQ703" s="74"/>
      <c r="BR703" s="74"/>
      <c r="BS703" s="74"/>
      <c r="BT703" s="74"/>
      <c r="BU703" s="74"/>
      <c r="BV703" s="74"/>
      <c r="BW703" s="74"/>
      <c r="BX703" s="74"/>
      <c r="BY703" s="74"/>
      <c r="BZ703" s="74"/>
      <c r="CA703" s="74"/>
      <c r="CB703" s="74"/>
      <c r="CC703" s="74"/>
      <c r="CD703" s="74"/>
      <c r="CE703" s="74"/>
      <c r="CF703" s="74"/>
      <c r="CG703" s="74"/>
      <c r="CH703" s="74"/>
      <c r="CI703" s="74"/>
      <c r="CJ703" s="74"/>
      <c r="CK703" s="74"/>
      <c r="CL703" s="74"/>
      <c r="CM703" s="74"/>
      <c r="CN703" s="74"/>
      <c r="CO703" s="74"/>
      <c r="CP703" s="74"/>
      <c r="CQ703" s="74"/>
      <c r="CR703" s="74"/>
      <c r="CS703" s="74"/>
      <c r="CT703" s="74"/>
      <c r="CU703" s="74"/>
      <c r="CV703" s="74"/>
      <c r="CW703" s="74"/>
      <c r="CX703" s="74"/>
      <c r="CY703" s="74"/>
      <c r="CZ703" s="74"/>
      <c r="DA703" s="74"/>
      <c r="DB703" s="74"/>
      <c r="DC703" s="74"/>
      <c r="DD703" s="74"/>
      <c r="DE703" s="74"/>
      <c r="DF703" s="74"/>
      <c r="DG703" s="74"/>
      <c r="DH703" s="74"/>
      <c r="DI703" s="74"/>
      <c r="DJ703" s="74"/>
      <c r="DK703" s="74"/>
      <c r="DL703" s="74"/>
      <c r="DM703" s="74"/>
      <c r="DN703" s="74"/>
      <c r="DO703" s="74"/>
      <c r="DP703" s="74"/>
      <c r="DQ703" s="74"/>
      <c r="DR703" s="74"/>
      <c r="DS703" s="74"/>
      <c r="DT703" s="74"/>
    </row>
    <row r="704">
      <c r="A704" s="76"/>
      <c r="B704" s="85"/>
      <c r="C704" s="82"/>
      <c r="D704" s="87"/>
      <c r="E704" s="88"/>
      <c r="F704" s="71"/>
      <c r="G704" s="71"/>
      <c r="H704" s="85"/>
      <c r="I704" s="85"/>
      <c r="J704" s="73" t="b">
        <v>0</v>
      </c>
      <c r="K704" s="73"/>
      <c r="L704" s="73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  <c r="AL704" s="74"/>
      <c r="AM704" s="74"/>
      <c r="AN704" s="74"/>
      <c r="AO704" s="74"/>
      <c r="AP704" s="74"/>
      <c r="AQ704" s="74"/>
      <c r="AR704" s="74"/>
      <c r="AS704" s="74"/>
      <c r="AT704" s="74"/>
      <c r="AU704" s="74"/>
      <c r="AV704" s="74"/>
      <c r="AW704" s="74"/>
      <c r="AX704" s="74"/>
      <c r="AY704" s="74"/>
      <c r="AZ704" s="74"/>
      <c r="BA704" s="74"/>
      <c r="BB704" s="74"/>
      <c r="BC704" s="74"/>
      <c r="BD704" s="74"/>
      <c r="BE704" s="74"/>
      <c r="BF704" s="74"/>
      <c r="BG704" s="74"/>
      <c r="BH704" s="74"/>
      <c r="BI704" s="74"/>
      <c r="BJ704" s="74"/>
      <c r="BK704" s="74"/>
      <c r="BL704" s="74"/>
      <c r="BM704" s="74"/>
      <c r="BN704" s="74"/>
      <c r="BO704" s="74"/>
      <c r="BP704" s="74"/>
      <c r="BQ704" s="74"/>
      <c r="BR704" s="74"/>
      <c r="BS704" s="74"/>
      <c r="BT704" s="74"/>
      <c r="BU704" s="74"/>
      <c r="BV704" s="74"/>
      <c r="BW704" s="74"/>
      <c r="BX704" s="74"/>
      <c r="BY704" s="74"/>
      <c r="BZ704" s="74"/>
      <c r="CA704" s="74"/>
      <c r="CB704" s="74"/>
      <c r="CC704" s="74"/>
      <c r="CD704" s="74"/>
      <c r="CE704" s="74"/>
      <c r="CF704" s="74"/>
      <c r="CG704" s="74"/>
      <c r="CH704" s="74"/>
      <c r="CI704" s="74"/>
      <c r="CJ704" s="74"/>
      <c r="CK704" s="74"/>
      <c r="CL704" s="74"/>
      <c r="CM704" s="74"/>
      <c r="CN704" s="74"/>
      <c r="CO704" s="74"/>
      <c r="CP704" s="74"/>
      <c r="CQ704" s="74"/>
      <c r="CR704" s="74"/>
      <c r="CS704" s="74"/>
      <c r="CT704" s="74"/>
      <c r="CU704" s="74"/>
      <c r="CV704" s="74"/>
      <c r="CW704" s="74"/>
      <c r="CX704" s="74"/>
      <c r="CY704" s="74"/>
      <c r="CZ704" s="74"/>
      <c r="DA704" s="74"/>
      <c r="DB704" s="74"/>
      <c r="DC704" s="74"/>
      <c r="DD704" s="74"/>
      <c r="DE704" s="74"/>
      <c r="DF704" s="74"/>
      <c r="DG704" s="74"/>
      <c r="DH704" s="74"/>
      <c r="DI704" s="74"/>
      <c r="DJ704" s="74"/>
      <c r="DK704" s="74"/>
      <c r="DL704" s="74"/>
      <c r="DM704" s="74"/>
      <c r="DN704" s="74"/>
      <c r="DO704" s="74"/>
      <c r="DP704" s="74"/>
      <c r="DQ704" s="74"/>
      <c r="DR704" s="74"/>
      <c r="DS704" s="74"/>
      <c r="DT704" s="74"/>
    </row>
    <row r="705">
      <c r="A705" s="76"/>
      <c r="B705" s="85"/>
      <c r="C705" s="82"/>
      <c r="D705" s="87"/>
      <c r="E705" s="88"/>
      <c r="F705" s="71"/>
      <c r="G705" s="71"/>
      <c r="H705" s="85"/>
      <c r="I705" s="85"/>
      <c r="J705" s="73" t="b">
        <v>0</v>
      </c>
      <c r="K705" s="73"/>
      <c r="L705" s="73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  <c r="AL705" s="74"/>
      <c r="AM705" s="74"/>
      <c r="AN705" s="74"/>
      <c r="AO705" s="74"/>
      <c r="AP705" s="74"/>
      <c r="AQ705" s="74"/>
      <c r="AR705" s="74"/>
      <c r="AS705" s="74"/>
      <c r="AT705" s="74"/>
      <c r="AU705" s="74"/>
      <c r="AV705" s="74"/>
      <c r="AW705" s="74"/>
      <c r="AX705" s="74"/>
      <c r="AY705" s="74"/>
      <c r="AZ705" s="74"/>
      <c r="BA705" s="74"/>
      <c r="BB705" s="74"/>
      <c r="BC705" s="74"/>
      <c r="BD705" s="74"/>
      <c r="BE705" s="74"/>
      <c r="BF705" s="74"/>
      <c r="BG705" s="74"/>
      <c r="BH705" s="74"/>
      <c r="BI705" s="74"/>
      <c r="BJ705" s="74"/>
      <c r="BK705" s="74"/>
      <c r="BL705" s="74"/>
      <c r="BM705" s="74"/>
      <c r="BN705" s="74"/>
      <c r="BO705" s="74"/>
      <c r="BP705" s="74"/>
      <c r="BQ705" s="74"/>
      <c r="BR705" s="74"/>
      <c r="BS705" s="74"/>
      <c r="BT705" s="74"/>
      <c r="BU705" s="74"/>
      <c r="BV705" s="74"/>
      <c r="BW705" s="74"/>
      <c r="BX705" s="74"/>
      <c r="BY705" s="74"/>
      <c r="BZ705" s="74"/>
      <c r="CA705" s="74"/>
      <c r="CB705" s="74"/>
      <c r="CC705" s="74"/>
      <c r="CD705" s="74"/>
      <c r="CE705" s="74"/>
      <c r="CF705" s="74"/>
      <c r="CG705" s="74"/>
      <c r="CH705" s="74"/>
      <c r="CI705" s="74"/>
      <c r="CJ705" s="74"/>
      <c r="CK705" s="74"/>
      <c r="CL705" s="74"/>
      <c r="CM705" s="74"/>
      <c r="CN705" s="74"/>
      <c r="CO705" s="74"/>
      <c r="CP705" s="74"/>
      <c r="CQ705" s="74"/>
      <c r="CR705" s="74"/>
      <c r="CS705" s="74"/>
      <c r="CT705" s="74"/>
      <c r="CU705" s="74"/>
      <c r="CV705" s="74"/>
      <c r="CW705" s="74"/>
      <c r="CX705" s="74"/>
      <c r="CY705" s="74"/>
      <c r="CZ705" s="74"/>
      <c r="DA705" s="74"/>
      <c r="DB705" s="74"/>
      <c r="DC705" s="74"/>
      <c r="DD705" s="74"/>
      <c r="DE705" s="74"/>
      <c r="DF705" s="74"/>
      <c r="DG705" s="74"/>
      <c r="DH705" s="74"/>
      <c r="DI705" s="74"/>
      <c r="DJ705" s="74"/>
      <c r="DK705" s="74"/>
      <c r="DL705" s="74"/>
      <c r="DM705" s="74"/>
      <c r="DN705" s="74"/>
      <c r="DO705" s="74"/>
      <c r="DP705" s="74"/>
      <c r="DQ705" s="74"/>
      <c r="DR705" s="74"/>
      <c r="DS705" s="74"/>
      <c r="DT705" s="74"/>
    </row>
    <row r="706">
      <c r="A706" s="76"/>
      <c r="B706" s="85"/>
      <c r="C706" s="82"/>
      <c r="D706" s="87"/>
      <c r="E706" s="88"/>
      <c r="F706" s="71"/>
      <c r="G706" s="71"/>
      <c r="H706" s="85"/>
      <c r="I706" s="85"/>
      <c r="J706" s="73" t="b">
        <v>0</v>
      </c>
      <c r="K706" s="73"/>
      <c r="L706" s="73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  <c r="AL706" s="74"/>
      <c r="AM706" s="74"/>
      <c r="AN706" s="74"/>
      <c r="AO706" s="74"/>
      <c r="AP706" s="74"/>
      <c r="AQ706" s="74"/>
      <c r="AR706" s="74"/>
      <c r="AS706" s="74"/>
      <c r="AT706" s="74"/>
      <c r="AU706" s="74"/>
      <c r="AV706" s="74"/>
      <c r="AW706" s="74"/>
      <c r="AX706" s="74"/>
      <c r="AY706" s="74"/>
      <c r="AZ706" s="74"/>
      <c r="BA706" s="74"/>
      <c r="BB706" s="74"/>
      <c r="BC706" s="74"/>
      <c r="BD706" s="74"/>
      <c r="BE706" s="74"/>
      <c r="BF706" s="74"/>
      <c r="BG706" s="74"/>
      <c r="BH706" s="74"/>
      <c r="BI706" s="74"/>
      <c r="BJ706" s="74"/>
      <c r="BK706" s="74"/>
      <c r="BL706" s="74"/>
      <c r="BM706" s="74"/>
      <c r="BN706" s="74"/>
      <c r="BO706" s="74"/>
      <c r="BP706" s="74"/>
      <c r="BQ706" s="74"/>
      <c r="BR706" s="74"/>
      <c r="BS706" s="74"/>
      <c r="BT706" s="74"/>
      <c r="BU706" s="74"/>
      <c r="BV706" s="74"/>
      <c r="BW706" s="74"/>
      <c r="BX706" s="74"/>
      <c r="BY706" s="74"/>
      <c r="BZ706" s="74"/>
      <c r="CA706" s="74"/>
      <c r="CB706" s="74"/>
      <c r="CC706" s="74"/>
      <c r="CD706" s="74"/>
      <c r="CE706" s="74"/>
      <c r="CF706" s="74"/>
      <c r="CG706" s="74"/>
      <c r="CH706" s="74"/>
      <c r="CI706" s="74"/>
      <c r="CJ706" s="74"/>
      <c r="CK706" s="74"/>
      <c r="CL706" s="74"/>
      <c r="CM706" s="74"/>
      <c r="CN706" s="74"/>
      <c r="CO706" s="74"/>
      <c r="CP706" s="74"/>
      <c r="CQ706" s="74"/>
      <c r="CR706" s="74"/>
      <c r="CS706" s="74"/>
      <c r="CT706" s="74"/>
      <c r="CU706" s="74"/>
      <c r="CV706" s="74"/>
      <c r="CW706" s="74"/>
      <c r="CX706" s="74"/>
      <c r="CY706" s="74"/>
      <c r="CZ706" s="74"/>
      <c r="DA706" s="74"/>
      <c r="DB706" s="74"/>
      <c r="DC706" s="74"/>
      <c r="DD706" s="74"/>
      <c r="DE706" s="74"/>
      <c r="DF706" s="74"/>
      <c r="DG706" s="74"/>
      <c r="DH706" s="74"/>
      <c r="DI706" s="74"/>
      <c r="DJ706" s="74"/>
      <c r="DK706" s="74"/>
      <c r="DL706" s="74"/>
      <c r="DM706" s="74"/>
      <c r="DN706" s="74"/>
      <c r="DO706" s="74"/>
      <c r="DP706" s="74"/>
      <c r="DQ706" s="74"/>
      <c r="DR706" s="74"/>
      <c r="DS706" s="74"/>
      <c r="DT706" s="74"/>
    </row>
    <row r="707">
      <c r="A707" s="76"/>
      <c r="B707" s="85"/>
      <c r="C707" s="82"/>
      <c r="D707" s="87"/>
      <c r="E707" s="88"/>
      <c r="F707" s="71"/>
      <c r="G707" s="71"/>
      <c r="H707" s="85"/>
      <c r="I707" s="85"/>
      <c r="J707" s="73" t="b">
        <v>0</v>
      </c>
      <c r="K707" s="73"/>
      <c r="L707" s="73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  <c r="AL707" s="74"/>
      <c r="AM707" s="74"/>
      <c r="AN707" s="74"/>
      <c r="AO707" s="74"/>
      <c r="AP707" s="74"/>
      <c r="AQ707" s="74"/>
      <c r="AR707" s="74"/>
      <c r="AS707" s="74"/>
      <c r="AT707" s="74"/>
      <c r="AU707" s="74"/>
      <c r="AV707" s="74"/>
      <c r="AW707" s="74"/>
      <c r="AX707" s="74"/>
      <c r="AY707" s="74"/>
      <c r="AZ707" s="74"/>
      <c r="BA707" s="74"/>
      <c r="BB707" s="74"/>
      <c r="BC707" s="74"/>
      <c r="BD707" s="74"/>
      <c r="BE707" s="74"/>
      <c r="BF707" s="74"/>
      <c r="BG707" s="74"/>
      <c r="BH707" s="74"/>
      <c r="BI707" s="74"/>
      <c r="BJ707" s="74"/>
      <c r="BK707" s="74"/>
      <c r="BL707" s="74"/>
      <c r="BM707" s="74"/>
      <c r="BN707" s="74"/>
      <c r="BO707" s="74"/>
      <c r="BP707" s="74"/>
      <c r="BQ707" s="74"/>
      <c r="BR707" s="74"/>
      <c r="BS707" s="74"/>
      <c r="BT707" s="74"/>
      <c r="BU707" s="74"/>
      <c r="BV707" s="74"/>
      <c r="BW707" s="74"/>
      <c r="BX707" s="74"/>
      <c r="BY707" s="74"/>
      <c r="BZ707" s="74"/>
      <c r="CA707" s="74"/>
      <c r="CB707" s="74"/>
      <c r="CC707" s="74"/>
      <c r="CD707" s="74"/>
      <c r="CE707" s="74"/>
      <c r="CF707" s="74"/>
      <c r="CG707" s="74"/>
      <c r="CH707" s="74"/>
      <c r="CI707" s="74"/>
      <c r="CJ707" s="74"/>
      <c r="CK707" s="74"/>
      <c r="CL707" s="74"/>
      <c r="CM707" s="74"/>
      <c r="CN707" s="74"/>
      <c r="CO707" s="74"/>
      <c r="CP707" s="74"/>
      <c r="CQ707" s="74"/>
      <c r="CR707" s="74"/>
      <c r="CS707" s="74"/>
      <c r="CT707" s="74"/>
      <c r="CU707" s="74"/>
      <c r="CV707" s="74"/>
      <c r="CW707" s="74"/>
      <c r="CX707" s="74"/>
      <c r="CY707" s="74"/>
      <c r="CZ707" s="74"/>
      <c r="DA707" s="74"/>
      <c r="DB707" s="74"/>
      <c r="DC707" s="74"/>
      <c r="DD707" s="74"/>
      <c r="DE707" s="74"/>
      <c r="DF707" s="74"/>
      <c r="DG707" s="74"/>
      <c r="DH707" s="74"/>
      <c r="DI707" s="74"/>
      <c r="DJ707" s="74"/>
      <c r="DK707" s="74"/>
      <c r="DL707" s="74"/>
      <c r="DM707" s="74"/>
      <c r="DN707" s="74"/>
      <c r="DO707" s="74"/>
      <c r="DP707" s="74"/>
      <c r="DQ707" s="74"/>
      <c r="DR707" s="74"/>
      <c r="DS707" s="74"/>
      <c r="DT707" s="74"/>
    </row>
    <row r="708">
      <c r="A708" s="76"/>
      <c r="B708" s="85"/>
      <c r="C708" s="82"/>
      <c r="D708" s="87"/>
      <c r="E708" s="88"/>
      <c r="F708" s="71"/>
      <c r="G708" s="71"/>
      <c r="H708" s="85"/>
      <c r="I708" s="85"/>
      <c r="J708" s="73" t="b">
        <v>0</v>
      </c>
      <c r="K708" s="73"/>
      <c r="L708" s="73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  <c r="AL708" s="74"/>
      <c r="AM708" s="74"/>
      <c r="AN708" s="74"/>
      <c r="AO708" s="74"/>
      <c r="AP708" s="74"/>
      <c r="AQ708" s="74"/>
      <c r="AR708" s="74"/>
      <c r="AS708" s="74"/>
      <c r="AT708" s="74"/>
      <c r="AU708" s="74"/>
      <c r="AV708" s="74"/>
      <c r="AW708" s="74"/>
      <c r="AX708" s="74"/>
      <c r="AY708" s="74"/>
      <c r="AZ708" s="74"/>
      <c r="BA708" s="74"/>
      <c r="BB708" s="74"/>
      <c r="BC708" s="74"/>
      <c r="BD708" s="74"/>
      <c r="BE708" s="74"/>
      <c r="BF708" s="74"/>
      <c r="BG708" s="74"/>
      <c r="BH708" s="74"/>
      <c r="BI708" s="74"/>
      <c r="BJ708" s="74"/>
      <c r="BK708" s="74"/>
      <c r="BL708" s="74"/>
      <c r="BM708" s="74"/>
      <c r="BN708" s="74"/>
      <c r="BO708" s="74"/>
      <c r="BP708" s="74"/>
      <c r="BQ708" s="74"/>
      <c r="BR708" s="74"/>
      <c r="BS708" s="74"/>
      <c r="BT708" s="74"/>
      <c r="BU708" s="74"/>
      <c r="BV708" s="74"/>
      <c r="BW708" s="74"/>
      <c r="BX708" s="74"/>
      <c r="BY708" s="74"/>
      <c r="BZ708" s="74"/>
      <c r="CA708" s="74"/>
      <c r="CB708" s="74"/>
      <c r="CC708" s="74"/>
      <c r="CD708" s="74"/>
      <c r="CE708" s="74"/>
      <c r="CF708" s="74"/>
      <c r="CG708" s="74"/>
      <c r="CH708" s="74"/>
      <c r="CI708" s="74"/>
      <c r="CJ708" s="74"/>
      <c r="CK708" s="74"/>
      <c r="CL708" s="74"/>
      <c r="CM708" s="74"/>
      <c r="CN708" s="74"/>
      <c r="CO708" s="74"/>
      <c r="CP708" s="74"/>
      <c r="CQ708" s="74"/>
      <c r="CR708" s="74"/>
      <c r="CS708" s="74"/>
      <c r="CT708" s="74"/>
      <c r="CU708" s="74"/>
      <c r="CV708" s="74"/>
      <c r="CW708" s="74"/>
      <c r="CX708" s="74"/>
      <c r="CY708" s="74"/>
      <c r="CZ708" s="74"/>
      <c r="DA708" s="74"/>
      <c r="DB708" s="74"/>
      <c r="DC708" s="74"/>
      <c r="DD708" s="74"/>
      <c r="DE708" s="74"/>
      <c r="DF708" s="74"/>
      <c r="DG708" s="74"/>
      <c r="DH708" s="74"/>
      <c r="DI708" s="74"/>
      <c r="DJ708" s="74"/>
      <c r="DK708" s="74"/>
      <c r="DL708" s="74"/>
      <c r="DM708" s="74"/>
      <c r="DN708" s="74"/>
      <c r="DO708" s="74"/>
      <c r="DP708" s="74"/>
      <c r="DQ708" s="74"/>
      <c r="DR708" s="74"/>
      <c r="DS708" s="74"/>
      <c r="DT708" s="74"/>
    </row>
    <row r="709">
      <c r="A709" s="76"/>
      <c r="B709" s="85"/>
      <c r="C709" s="82"/>
      <c r="D709" s="87"/>
      <c r="E709" s="88"/>
      <c r="F709" s="71"/>
      <c r="G709" s="71"/>
      <c r="H709" s="85"/>
      <c r="I709" s="85"/>
      <c r="J709" s="73" t="b">
        <v>0</v>
      </c>
      <c r="K709" s="73"/>
      <c r="L709" s="73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  <c r="AL709" s="74"/>
      <c r="AM709" s="74"/>
      <c r="AN709" s="74"/>
      <c r="AO709" s="74"/>
      <c r="AP709" s="74"/>
      <c r="AQ709" s="74"/>
      <c r="AR709" s="74"/>
      <c r="AS709" s="74"/>
      <c r="AT709" s="74"/>
      <c r="AU709" s="74"/>
      <c r="AV709" s="74"/>
      <c r="AW709" s="74"/>
      <c r="AX709" s="74"/>
      <c r="AY709" s="74"/>
      <c r="AZ709" s="74"/>
      <c r="BA709" s="74"/>
      <c r="BB709" s="74"/>
      <c r="BC709" s="74"/>
      <c r="BD709" s="74"/>
      <c r="BE709" s="74"/>
      <c r="BF709" s="74"/>
      <c r="BG709" s="74"/>
      <c r="BH709" s="74"/>
      <c r="BI709" s="74"/>
      <c r="BJ709" s="74"/>
      <c r="BK709" s="74"/>
      <c r="BL709" s="74"/>
      <c r="BM709" s="74"/>
      <c r="BN709" s="74"/>
      <c r="BO709" s="74"/>
      <c r="BP709" s="74"/>
      <c r="BQ709" s="74"/>
      <c r="BR709" s="74"/>
      <c r="BS709" s="74"/>
      <c r="BT709" s="74"/>
      <c r="BU709" s="74"/>
      <c r="BV709" s="74"/>
      <c r="BW709" s="74"/>
      <c r="BX709" s="74"/>
      <c r="BY709" s="74"/>
      <c r="BZ709" s="74"/>
      <c r="CA709" s="74"/>
      <c r="CB709" s="74"/>
      <c r="CC709" s="74"/>
      <c r="CD709" s="74"/>
      <c r="CE709" s="74"/>
      <c r="CF709" s="74"/>
      <c r="CG709" s="74"/>
      <c r="CH709" s="74"/>
      <c r="CI709" s="74"/>
      <c r="CJ709" s="74"/>
      <c r="CK709" s="74"/>
      <c r="CL709" s="74"/>
      <c r="CM709" s="74"/>
      <c r="CN709" s="74"/>
      <c r="CO709" s="74"/>
      <c r="CP709" s="74"/>
      <c r="CQ709" s="74"/>
      <c r="CR709" s="74"/>
      <c r="CS709" s="74"/>
      <c r="CT709" s="74"/>
      <c r="CU709" s="74"/>
      <c r="CV709" s="74"/>
      <c r="CW709" s="74"/>
      <c r="CX709" s="74"/>
      <c r="CY709" s="74"/>
      <c r="CZ709" s="74"/>
      <c r="DA709" s="74"/>
      <c r="DB709" s="74"/>
      <c r="DC709" s="74"/>
      <c r="DD709" s="74"/>
      <c r="DE709" s="74"/>
      <c r="DF709" s="74"/>
      <c r="DG709" s="74"/>
      <c r="DH709" s="74"/>
      <c r="DI709" s="74"/>
      <c r="DJ709" s="74"/>
      <c r="DK709" s="74"/>
      <c r="DL709" s="74"/>
      <c r="DM709" s="74"/>
      <c r="DN709" s="74"/>
      <c r="DO709" s="74"/>
      <c r="DP709" s="74"/>
      <c r="DQ709" s="74"/>
      <c r="DR709" s="74"/>
      <c r="DS709" s="74"/>
      <c r="DT709" s="74"/>
    </row>
    <row r="710">
      <c r="A710" s="76"/>
      <c r="B710" s="85"/>
      <c r="C710" s="82"/>
      <c r="D710" s="87"/>
      <c r="E710" s="88"/>
      <c r="F710" s="71"/>
      <c r="G710" s="71"/>
      <c r="H710" s="85"/>
      <c r="I710" s="85"/>
      <c r="J710" s="73" t="b">
        <v>0</v>
      </c>
      <c r="K710" s="73"/>
      <c r="L710" s="73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  <c r="AL710" s="74"/>
      <c r="AM710" s="74"/>
      <c r="AN710" s="74"/>
      <c r="AO710" s="74"/>
      <c r="AP710" s="74"/>
      <c r="AQ710" s="74"/>
      <c r="AR710" s="74"/>
      <c r="AS710" s="74"/>
      <c r="AT710" s="74"/>
      <c r="AU710" s="74"/>
      <c r="AV710" s="74"/>
      <c r="AW710" s="74"/>
      <c r="AX710" s="74"/>
      <c r="AY710" s="74"/>
      <c r="AZ710" s="74"/>
      <c r="BA710" s="74"/>
      <c r="BB710" s="74"/>
      <c r="BC710" s="74"/>
      <c r="BD710" s="74"/>
      <c r="BE710" s="74"/>
      <c r="BF710" s="74"/>
      <c r="BG710" s="74"/>
      <c r="BH710" s="74"/>
      <c r="BI710" s="74"/>
      <c r="BJ710" s="74"/>
      <c r="BK710" s="74"/>
      <c r="BL710" s="74"/>
      <c r="BM710" s="74"/>
      <c r="BN710" s="74"/>
      <c r="BO710" s="74"/>
      <c r="BP710" s="74"/>
      <c r="BQ710" s="74"/>
      <c r="BR710" s="74"/>
      <c r="BS710" s="74"/>
      <c r="BT710" s="74"/>
      <c r="BU710" s="74"/>
      <c r="BV710" s="74"/>
      <c r="BW710" s="74"/>
      <c r="BX710" s="74"/>
      <c r="BY710" s="74"/>
      <c r="BZ710" s="74"/>
      <c r="CA710" s="74"/>
      <c r="CB710" s="74"/>
      <c r="CC710" s="74"/>
      <c r="CD710" s="74"/>
      <c r="CE710" s="74"/>
      <c r="CF710" s="74"/>
      <c r="CG710" s="74"/>
      <c r="CH710" s="74"/>
      <c r="CI710" s="74"/>
      <c r="CJ710" s="74"/>
      <c r="CK710" s="74"/>
      <c r="CL710" s="74"/>
      <c r="CM710" s="74"/>
      <c r="CN710" s="74"/>
      <c r="CO710" s="74"/>
      <c r="CP710" s="74"/>
      <c r="CQ710" s="74"/>
      <c r="CR710" s="74"/>
      <c r="CS710" s="74"/>
      <c r="CT710" s="74"/>
      <c r="CU710" s="74"/>
      <c r="CV710" s="74"/>
      <c r="CW710" s="74"/>
      <c r="CX710" s="74"/>
      <c r="CY710" s="74"/>
      <c r="CZ710" s="74"/>
      <c r="DA710" s="74"/>
      <c r="DB710" s="74"/>
      <c r="DC710" s="74"/>
      <c r="DD710" s="74"/>
      <c r="DE710" s="74"/>
      <c r="DF710" s="74"/>
      <c r="DG710" s="74"/>
      <c r="DH710" s="74"/>
      <c r="DI710" s="74"/>
      <c r="DJ710" s="74"/>
      <c r="DK710" s="74"/>
      <c r="DL710" s="74"/>
      <c r="DM710" s="74"/>
      <c r="DN710" s="74"/>
      <c r="DO710" s="74"/>
      <c r="DP710" s="74"/>
      <c r="DQ710" s="74"/>
      <c r="DR710" s="74"/>
      <c r="DS710" s="74"/>
      <c r="DT710" s="74"/>
    </row>
    <row r="711">
      <c r="A711" s="76"/>
      <c r="B711" s="85"/>
      <c r="C711" s="82"/>
      <c r="D711" s="87"/>
      <c r="E711" s="88"/>
      <c r="F711" s="71"/>
      <c r="G711" s="71"/>
      <c r="H711" s="85"/>
      <c r="I711" s="85"/>
      <c r="J711" s="73" t="b">
        <v>0</v>
      </c>
      <c r="K711" s="73"/>
      <c r="L711" s="73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  <c r="AL711" s="74"/>
      <c r="AM711" s="74"/>
      <c r="AN711" s="74"/>
      <c r="AO711" s="74"/>
      <c r="AP711" s="74"/>
      <c r="AQ711" s="74"/>
      <c r="AR711" s="74"/>
      <c r="AS711" s="74"/>
      <c r="AT711" s="74"/>
      <c r="AU711" s="74"/>
      <c r="AV711" s="74"/>
      <c r="AW711" s="74"/>
      <c r="AX711" s="74"/>
      <c r="AY711" s="74"/>
      <c r="AZ711" s="74"/>
      <c r="BA711" s="74"/>
      <c r="BB711" s="74"/>
      <c r="BC711" s="74"/>
      <c r="BD711" s="74"/>
      <c r="BE711" s="74"/>
      <c r="BF711" s="74"/>
      <c r="BG711" s="74"/>
      <c r="BH711" s="74"/>
      <c r="BI711" s="74"/>
      <c r="BJ711" s="74"/>
      <c r="BK711" s="74"/>
      <c r="BL711" s="74"/>
      <c r="BM711" s="74"/>
      <c r="BN711" s="74"/>
      <c r="BO711" s="74"/>
      <c r="BP711" s="74"/>
      <c r="BQ711" s="74"/>
      <c r="BR711" s="74"/>
      <c r="BS711" s="74"/>
      <c r="BT711" s="74"/>
      <c r="BU711" s="74"/>
      <c r="BV711" s="74"/>
      <c r="BW711" s="74"/>
      <c r="BX711" s="74"/>
      <c r="BY711" s="74"/>
      <c r="BZ711" s="74"/>
      <c r="CA711" s="74"/>
      <c r="CB711" s="74"/>
      <c r="CC711" s="74"/>
      <c r="CD711" s="74"/>
      <c r="CE711" s="74"/>
      <c r="CF711" s="74"/>
      <c r="CG711" s="74"/>
      <c r="CH711" s="74"/>
      <c r="CI711" s="74"/>
      <c r="CJ711" s="74"/>
      <c r="CK711" s="74"/>
      <c r="CL711" s="74"/>
      <c r="CM711" s="74"/>
      <c r="CN711" s="74"/>
      <c r="CO711" s="74"/>
      <c r="CP711" s="74"/>
      <c r="CQ711" s="74"/>
      <c r="CR711" s="74"/>
      <c r="CS711" s="74"/>
      <c r="CT711" s="74"/>
      <c r="CU711" s="74"/>
      <c r="CV711" s="74"/>
      <c r="CW711" s="74"/>
      <c r="CX711" s="74"/>
      <c r="CY711" s="74"/>
      <c r="CZ711" s="74"/>
      <c r="DA711" s="74"/>
      <c r="DB711" s="74"/>
      <c r="DC711" s="74"/>
      <c r="DD711" s="74"/>
      <c r="DE711" s="74"/>
      <c r="DF711" s="74"/>
      <c r="DG711" s="74"/>
      <c r="DH711" s="74"/>
      <c r="DI711" s="74"/>
      <c r="DJ711" s="74"/>
      <c r="DK711" s="74"/>
      <c r="DL711" s="74"/>
      <c r="DM711" s="74"/>
      <c r="DN711" s="74"/>
      <c r="DO711" s="74"/>
      <c r="DP711" s="74"/>
      <c r="DQ711" s="74"/>
      <c r="DR711" s="74"/>
      <c r="DS711" s="74"/>
      <c r="DT711" s="74"/>
    </row>
    <row r="712">
      <c r="A712" s="76"/>
      <c r="B712" s="85"/>
      <c r="C712" s="82"/>
      <c r="D712" s="87"/>
      <c r="E712" s="88"/>
      <c r="F712" s="71"/>
      <c r="G712" s="71"/>
      <c r="H712" s="85"/>
      <c r="I712" s="85"/>
      <c r="J712" s="73" t="b">
        <v>0</v>
      </c>
      <c r="K712" s="73"/>
      <c r="L712" s="73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  <c r="AL712" s="74"/>
      <c r="AM712" s="74"/>
      <c r="AN712" s="74"/>
      <c r="AO712" s="74"/>
      <c r="AP712" s="74"/>
      <c r="AQ712" s="74"/>
      <c r="AR712" s="74"/>
      <c r="AS712" s="74"/>
      <c r="AT712" s="74"/>
      <c r="AU712" s="74"/>
      <c r="AV712" s="74"/>
      <c r="AW712" s="74"/>
      <c r="AX712" s="74"/>
      <c r="AY712" s="74"/>
      <c r="AZ712" s="74"/>
      <c r="BA712" s="74"/>
      <c r="BB712" s="74"/>
      <c r="BC712" s="74"/>
      <c r="BD712" s="74"/>
      <c r="BE712" s="74"/>
      <c r="BF712" s="74"/>
      <c r="BG712" s="74"/>
      <c r="BH712" s="74"/>
      <c r="BI712" s="74"/>
      <c r="BJ712" s="74"/>
      <c r="BK712" s="74"/>
      <c r="BL712" s="74"/>
      <c r="BM712" s="74"/>
      <c r="BN712" s="74"/>
      <c r="BO712" s="74"/>
      <c r="BP712" s="74"/>
      <c r="BQ712" s="74"/>
      <c r="BR712" s="74"/>
      <c r="BS712" s="74"/>
      <c r="BT712" s="74"/>
      <c r="BU712" s="74"/>
      <c r="BV712" s="74"/>
      <c r="BW712" s="74"/>
      <c r="BX712" s="74"/>
      <c r="BY712" s="74"/>
      <c r="BZ712" s="74"/>
      <c r="CA712" s="74"/>
      <c r="CB712" s="74"/>
      <c r="CC712" s="74"/>
      <c r="CD712" s="74"/>
      <c r="CE712" s="74"/>
      <c r="CF712" s="74"/>
      <c r="CG712" s="74"/>
      <c r="CH712" s="74"/>
      <c r="CI712" s="74"/>
      <c r="CJ712" s="74"/>
      <c r="CK712" s="74"/>
      <c r="CL712" s="74"/>
      <c r="CM712" s="74"/>
      <c r="CN712" s="74"/>
      <c r="CO712" s="74"/>
      <c r="CP712" s="74"/>
      <c r="CQ712" s="74"/>
      <c r="CR712" s="74"/>
      <c r="CS712" s="74"/>
      <c r="CT712" s="74"/>
      <c r="CU712" s="74"/>
      <c r="CV712" s="74"/>
      <c r="CW712" s="74"/>
      <c r="CX712" s="74"/>
      <c r="CY712" s="74"/>
      <c r="CZ712" s="74"/>
      <c r="DA712" s="74"/>
      <c r="DB712" s="74"/>
      <c r="DC712" s="74"/>
      <c r="DD712" s="74"/>
      <c r="DE712" s="74"/>
      <c r="DF712" s="74"/>
      <c r="DG712" s="74"/>
      <c r="DH712" s="74"/>
      <c r="DI712" s="74"/>
      <c r="DJ712" s="74"/>
      <c r="DK712" s="74"/>
      <c r="DL712" s="74"/>
      <c r="DM712" s="74"/>
      <c r="DN712" s="74"/>
      <c r="DO712" s="74"/>
      <c r="DP712" s="74"/>
      <c r="DQ712" s="74"/>
      <c r="DR712" s="74"/>
      <c r="DS712" s="74"/>
      <c r="DT712" s="74"/>
    </row>
    <row r="713">
      <c r="A713" s="76"/>
      <c r="B713" s="85"/>
      <c r="C713" s="82"/>
      <c r="D713" s="87"/>
      <c r="E713" s="88"/>
      <c r="F713" s="71"/>
      <c r="G713" s="71"/>
      <c r="H713" s="85"/>
      <c r="I713" s="85"/>
      <c r="J713" s="73" t="b">
        <v>0</v>
      </c>
      <c r="K713" s="73"/>
      <c r="L713" s="73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  <c r="AL713" s="74"/>
      <c r="AM713" s="74"/>
      <c r="AN713" s="74"/>
      <c r="AO713" s="74"/>
      <c r="AP713" s="74"/>
      <c r="AQ713" s="74"/>
      <c r="AR713" s="74"/>
      <c r="AS713" s="74"/>
      <c r="AT713" s="74"/>
      <c r="AU713" s="74"/>
      <c r="AV713" s="74"/>
      <c r="AW713" s="74"/>
      <c r="AX713" s="74"/>
      <c r="AY713" s="74"/>
      <c r="AZ713" s="74"/>
      <c r="BA713" s="74"/>
      <c r="BB713" s="74"/>
      <c r="BC713" s="74"/>
      <c r="BD713" s="74"/>
      <c r="BE713" s="74"/>
      <c r="BF713" s="74"/>
      <c r="BG713" s="74"/>
      <c r="BH713" s="74"/>
      <c r="BI713" s="74"/>
      <c r="BJ713" s="74"/>
      <c r="BK713" s="74"/>
      <c r="BL713" s="74"/>
      <c r="BM713" s="74"/>
      <c r="BN713" s="74"/>
      <c r="BO713" s="74"/>
      <c r="BP713" s="74"/>
      <c r="BQ713" s="74"/>
      <c r="BR713" s="74"/>
      <c r="BS713" s="74"/>
      <c r="BT713" s="74"/>
      <c r="BU713" s="74"/>
      <c r="BV713" s="74"/>
      <c r="BW713" s="74"/>
      <c r="BX713" s="74"/>
      <c r="BY713" s="74"/>
      <c r="BZ713" s="74"/>
      <c r="CA713" s="74"/>
      <c r="CB713" s="74"/>
      <c r="CC713" s="74"/>
      <c r="CD713" s="74"/>
      <c r="CE713" s="74"/>
      <c r="CF713" s="74"/>
      <c r="CG713" s="74"/>
      <c r="CH713" s="74"/>
      <c r="CI713" s="74"/>
      <c r="CJ713" s="74"/>
      <c r="CK713" s="74"/>
      <c r="CL713" s="74"/>
      <c r="CM713" s="74"/>
      <c r="CN713" s="74"/>
      <c r="CO713" s="74"/>
      <c r="CP713" s="74"/>
      <c r="CQ713" s="74"/>
      <c r="CR713" s="74"/>
      <c r="CS713" s="74"/>
      <c r="CT713" s="74"/>
      <c r="CU713" s="74"/>
      <c r="CV713" s="74"/>
      <c r="CW713" s="74"/>
      <c r="CX713" s="74"/>
      <c r="CY713" s="74"/>
      <c r="CZ713" s="74"/>
      <c r="DA713" s="74"/>
      <c r="DB713" s="74"/>
      <c r="DC713" s="74"/>
      <c r="DD713" s="74"/>
      <c r="DE713" s="74"/>
      <c r="DF713" s="74"/>
      <c r="DG713" s="74"/>
      <c r="DH713" s="74"/>
      <c r="DI713" s="74"/>
      <c r="DJ713" s="74"/>
      <c r="DK713" s="74"/>
      <c r="DL713" s="74"/>
      <c r="DM713" s="74"/>
      <c r="DN713" s="74"/>
      <c r="DO713" s="74"/>
      <c r="DP713" s="74"/>
      <c r="DQ713" s="74"/>
      <c r="DR713" s="74"/>
      <c r="DS713" s="74"/>
      <c r="DT713" s="74"/>
    </row>
    <row r="714">
      <c r="A714" s="76"/>
      <c r="B714" s="85"/>
      <c r="C714" s="82"/>
      <c r="D714" s="87"/>
      <c r="E714" s="88"/>
      <c r="F714" s="71"/>
      <c r="G714" s="71"/>
      <c r="H714" s="85"/>
      <c r="I714" s="85"/>
      <c r="J714" s="73" t="b">
        <v>0</v>
      </c>
      <c r="K714" s="73"/>
      <c r="L714" s="73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  <c r="AL714" s="74"/>
      <c r="AM714" s="74"/>
      <c r="AN714" s="74"/>
      <c r="AO714" s="74"/>
      <c r="AP714" s="74"/>
      <c r="AQ714" s="74"/>
      <c r="AR714" s="74"/>
      <c r="AS714" s="74"/>
      <c r="AT714" s="74"/>
      <c r="AU714" s="74"/>
      <c r="AV714" s="74"/>
      <c r="AW714" s="74"/>
      <c r="AX714" s="74"/>
      <c r="AY714" s="74"/>
      <c r="AZ714" s="74"/>
      <c r="BA714" s="74"/>
      <c r="BB714" s="74"/>
      <c r="BC714" s="74"/>
      <c r="BD714" s="74"/>
      <c r="BE714" s="74"/>
      <c r="BF714" s="74"/>
      <c r="BG714" s="74"/>
      <c r="BH714" s="74"/>
      <c r="BI714" s="74"/>
      <c r="BJ714" s="74"/>
      <c r="BK714" s="74"/>
      <c r="BL714" s="74"/>
      <c r="BM714" s="74"/>
      <c r="BN714" s="74"/>
      <c r="BO714" s="74"/>
      <c r="BP714" s="74"/>
      <c r="BQ714" s="74"/>
      <c r="BR714" s="74"/>
      <c r="BS714" s="74"/>
      <c r="BT714" s="74"/>
      <c r="BU714" s="74"/>
      <c r="BV714" s="74"/>
      <c r="BW714" s="74"/>
      <c r="BX714" s="74"/>
      <c r="BY714" s="74"/>
      <c r="BZ714" s="74"/>
      <c r="CA714" s="74"/>
      <c r="CB714" s="74"/>
      <c r="CC714" s="74"/>
      <c r="CD714" s="74"/>
      <c r="CE714" s="74"/>
      <c r="CF714" s="74"/>
      <c r="CG714" s="74"/>
      <c r="CH714" s="74"/>
      <c r="CI714" s="74"/>
      <c r="CJ714" s="74"/>
      <c r="CK714" s="74"/>
      <c r="CL714" s="74"/>
      <c r="CM714" s="74"/>
      <c r="CN714" s="74"/>
      <c r="CO714" s="74"/>
      <c r="CP714" s="74"/>
      <c r="CQ714" s="74"/>
      <c r="CR714" s="74"/>
      <c r="CS714" s="74"/>
      <c r="CT714" s="74"/>
      <c r="CU714" s="74"/>
      <c r="CV714" s="74"/>
      <c r="CW714" s="74"/>
      <c r="CX714" s="74"/>
      <c r="CY714" s="74"/>
      <c r="CZ714" s="74"/>
      <c r="DA714" s="74"/>
      <c r="DB714" s="74"/>
      <c r="DC714" s="74"/>
      <c r="DD714" s="74"/>
      <c r="DE714" s="74"/>
      <c r="DF714" s="74"/>
      <c r="DG714" s="74"/>
      <c r="DH714" s="74"/>
      <c r="DI714" s="74"/>
      <c r="DJ714" s="74"/>
      <c r="DK714" s="74"/>
      <c r="DL714" s="74"/>
      <c r="DM714" s="74"/>
      <c r="DN714" s="74"/>
      <c r="DO714" s="74"/>
      <c r="DP714" s="74"/>
      <c r="DQ714" s="74"/>
      <c r="DR714" s="74"/>
      <c r="DS714" s="74"/>
      <c r="DT714" s="74"/>
    </row>
    <row r="715">
      <c r="A715" s="76"/>
      <c r="B715" s="85"/>
      <c r="C715" s="82"/>
      <c r="D715" s="87"/>
      <c r="E715" s="88"/>
      <c r="F715" s="71"/>
      <c r="G715" s="71"/>
      <c r="H715" s="85"/>
      <c r="I715" s="85"/>
      <c r="J715" s="73" t="b">
        <v>0</v>
      </c>
      <c r="K715" s="73"/>
      <c r="L715" s="73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  <c r="AL715" s="74"/>
      <c r="AM715" s="74"/>
      <c r="AN715" s="74"/>
      <c r="AO715" s="74"/>
      <c r="AP715" s="74"/>
      <c r="AQ715" s="74"/>
      <c r="AR715" s="74"/>
      <c r="AS715" s="74"/>
      <c r="AT715" s="74"/>
      <c r="AU715" s="74"/>
      <c r="AV715" s="74"/>
      <c r="AW715" s="74"/>
      <c r="AX715" s="74"/>
      <c r="AY715" s="74"/>
      <c r="AZ715" s="74"/>
      <c r="BA715" s="74"/>
      <c r="BB715" s="74"/>
      <c r="BC715" s="74"/>
      <c r="BD715" s="74"/>
      <c r="BE715" s="74"/>
      <c r="BF715" s="74"/>
      <c r="BG715" s="74"/>
      <c r="BH715" s="74"/>
      <c r="BI715" s="74"/>
      <c r="BJ715" s="74"/>
      <c r="BK715" s="74"/>
      <c r="BL715" s="74"/>
      <c r="BM715" s="74"/>
      <c r="BN715" s="74"/>
      <c r="BO715" s="74"/>
      <c r="BP715" s="74"/>
      <c r="BQ715" s="74"/>
      <c r="BR715" s="74"/>
      <c r="BS715" s="74"/>
      <c r="BT715" s="74"/>
      <c r="BU715" s="74"/>
      <c r="BV715" s="74"/>
      <c r="BW715" s="74"/>
      <c r="BX715" s="74"/>
      <c r="BY715" s="74"/>
      <c r="BZ715" s="74"/>
      <c r="CA715" s="74"/>
      <c r="CB715" s="74"/>
      <c r="CC715" s="74"/>
      <c r="CD715" s="74"/>
      <c r="CE715" s="74"/>
      <c r="CF715" s="74"/>
      <c r="CG715" s="74"/>
      <c r="CH715" s="74"/>
      <c r="CI715" s="74"/>
      <c r="CJ715" s="74"/>
      <c r="CK715" s="74"/>
      <c r="CL715" s="74"/>
      <c r="CM715" s="74"/>
      <c r="CN715" s="74"/>
      <c r="CO715" s="74"/>
      <c r="CP715" s="74"/>
      <c r="CQ715" s="74"/>
      <c r="CR715" s="74"/>
      <c r="CS715" s="74"/>
      <c r="CT715" s="74"/>
      <c r="CU715" s="74"/>
      <c r="CV715" s="74"/>
      <c r="CW715" s="74"/>
      <c r="CX715" s="74"/>
      <c r="CY715" s="74"/>
      <c r="CZ715" s="74"/>
      <c r="DA715" s="74"/>
      <c r="DB715" s="74"/>
      <c r="DC715" s="74"/>
      <c r="DD715" s="74"/>
      <c r="DE715" s="74"/>
      <c r="DF715" s="74"/>
      <c r="DG715" s="74"/>
      <c r="DH715" s="74"/>
      <c r="DI715" s="74"/>
      <c r="DJ715" s="74"/>
      <c r="DK715" s="74"/>
      <c r="DL715" s="74"/>
      <c r="DM715" s="74"/>
      <c r="DN715" s="74"/>
      <c r="DO715" s="74"/>
      <c r="DP715" s="74"/>
      <c r="DQ715" s="74"/>
      <c r="DR715" s="74"/>
      <c r="DS715" s="74"/>
      <c r="DT715" s="74"/>
    </row>
    <row r="716">
      <c r="A716" s="76"/>
      <c r="B716" s="85"/>
      <c r="C716" s="82"/>
      <c r="D716" s="87"/>
      <c r="E716" s="88"/>
      <c r="F716" s="71"/>
      <c r="G716" s="71"/>
      <c r="H716" s="85"/>
      <c r="I716" s="85"/>
      <c r="J716" s="73" t="b">
        <v>0</v>
      </c>
      <c r="K716" s="73"/>
      <c r="L716" s="73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  <c r="AL716" s="74"/>
      <c r="AM716" s="74"/>
      <c r="AN716" s="74"/>
      <c r="AO716" s="74"/>
      <c r="AP716" s="74"/>
      <c r="AQ716" s="74"/>
      <c r="AR716" s="74"/>
      <c r="AS716" s="74"/>
      <c r="AT716" s="74"/>
      <c r="AU716" s="74"/>
      <c r="AV716" s="74"/>
      <c r="AW716" s="74"/>
      <c r="AX716" s="74"/>
      <c r="AY716" s="74"/>
      <c r="AZ716" s="74"/>
      <c r="BA716" s="74"/>
      <c r="BB716" s="74"/>
      <c r="BC716" s="74"/>
      <c r="BD716" s="74"/>
      <c r="BE716" s="74"/>
      <c r="BF716" s="74"/>
      <c r="BG716" s="74"/>
      <c r="BH716" s="74"/>
      <c r="BI716" s="74"/>
      <c r="BJ716" s="74"/>
      <c r="BK716" s="74"/>
      <c r="BL716" s="74"/>
      <c r="BM716" s="74"/>
      <c r="BN716" s="74"/>
      <c r="BO716" s="74"/>
      <c r="BP716" s="74"/>
      <c r="BQ716" s="74"/>
      <c r="BR716" s="74"/>
      <c r="BS716" s="74"/>
      <c r="BT716" s="74"/>
      <c r="BU716" s="74"/>
      <c r="BV716" s="74"/>
      <c r="BW716" s="74"/>
      <c r="BX716" s="74"/>
      <c r="BY716" s="74"/>
      <c r="BZ716" s="74"/>
      <c r="CA716" s="74"/>
      <c r="CB716" s="74"/>
      <c r="CC716" s="74"/>
      <c r="CD716" s="74"/>
      <c r="CE716" s="74"/>
      <c r="CF716" s="74"/>
      <c r="CG716" s="74"/>
      <c r="CH716" s="74"/>
      <c r="CI716" s="74"/>
      <c r="CJ716" s="74"/>
      <c r="CK716" s="74"/>
      <c r="CL716" s="74"/>
      <c r="CM716" s="74"/>
      <c r="CN716" s="74"/>
      <c r="CO716" s="74"/>
      <c r="CP716" s="74"/>
      <c r="CQ716" s="74"/>
      <c r="CR716" s="74"/>
      <c r="CS716" s="74"/>
      <c r="CT716" s="74"/>
      <c r="CU716" s="74"/>
      <c r="CV716" s="74"/>
      <c r="CW716" s="74"/>
      <c r="CX716" s="74"/>
      <c r="CY716" s="74"/>
      <c r="CZ716" s="74"/>
      <c r="DA716" s="74"/>
      <c r="DB716" s="74"/>
      <c r="DC716" s="74"/>
      <c r="DD716" s="74"/>
      <c r="DE716" s="74"/>
      <c r="DF716" s="74"/>
      <c r="DG716" s="74"/>
      <c r="DH716" s="74"/>
      <c r="DI716" s="74"/>
      <c r="DJ716" s="74"/>
      <c r="DK716" s="74"/>
      <c r="DL716" s="74"/>
      <c r="DM716" s="74"/>
      <c r="DN716" s="74"/>
      <c r="DO716" s="74"/>
      <c r="DP716" s="74"/>
      <c r="DQ716" s="74"/>
      <c r="DR716" s="74"/>
      <c r="DS716" s="74"/>
      <c r="DT716" s="74"/>
    </row>
    <row r="717">
      <c r="A717" s="76"/>
      <c r="B717" s="85"/>
      <c r="C717" s="82"/>
      <c r="D717" s="87"/>
      <c r="E717" s="88"/>
      <c r="F717" s="71"/>
      <c r="G717" s="71"/>
      <c r="H717" s="85"/>
      <c r="I717" s="85"/>
      <c r="J717" s="73" t="b">
        <v>0</v>
      </c>
      <c r="K717" s="73"/>
      <c r="L717" s="73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  <c r="AL717" s="74"/>
      <c r="AM717" s="74"/>
      <c r="AN717" s="74"/>
      <c r="AO717" s="74"/>
      <c r="AP717" s="74"/>
      <c r="AQ717" s="74"/>
      <c r="AR717" s="74"/>
      <c r="AS717" s="74"/>
      <c r="AT717" s="74"/>
      <c r="AU717" s="74"/>
      <c r="AV717" s="74"/>
      <c r="AW717" s="74"/>
      <c r="AX717" s="74"/>
      <c r="AY717" s="74"/>
      <c r="AZ717" s="74"/>
      <c r="BA717" s="74"/>
      <c r="BB717" s="74"/>
      <c r="BC717" s="74"/>
      <c r="BD717" s="74"/>
      <c r="BE717" s="74"/>
      <c r="BF717" s="74"/>
      <c r="BG717" s="74"/>
      <c r="BH717" s="74"/>
      <c r="BI717" s="74"/>
      <c r="BJ717" s="74"/>
      <c r="BK717" s="74"/>
      <c r="BL717" s="74"/>
      <c r="BM717" s="74"/>
      <c r="BN717" s="74"/>
      <c r="BO717" s="74"/>
      <c r="BP717" s="74"/>
      <c r="BQ717" s="74"/>
      <c r="BR717" s="74"/>
      <c r="BS717" s="74"/>
      <c r="BT717" s="74"/>
      <c r="BU717" s="74"/>
      <c r="BV717" s="74"/>
      <c r="BW717" s="74"/>
      <c r="BX717" s="74"/>
      <c r="BY717" s="74"/>
      <c r="BZ717" s="74"/>
      <c r="CA717" s="74"/>
      <c r="CB717" s="74"/>
      <c r="CC717" s="74"/>
      <c r="CD717" s="74"/>
      <c r="CE717" s="74"/>
      <c r="CF717" s="74"/>
      <c r="CG717" s="74"/>
      <c r="CH717" s="74"/>
      <c r="CI717" s="74"/>
      <c r="CJ717" s="74"/>
      <c r="CK717" s="74"/>
      <c r="CL717" s="74"/>
      <c r="CM717" s="74"/>
      <c r="CN717" s="74"/>
      <c r="CO717" s="74"/>
      <c r="CP717" s="74"/>
      <c r="CQ717" s="74"/>
      <c r="CR717" s="74"/>
      <c r="CS717" s="74"/>
      <c r="CT717" s="74"/>
      <c r="CU717" s="74"/>
      <c r="CV717" s="74"/>
      <c r="CW717" s="74"/>
      <c r="CX717" s="74"/>
      <c r="CY717" s="74"/>
      <c r="CZ717" s="74"/>
      <c r="DA717" s="74"/>
      <c r="DB717" s="74"/>
      <c r="DC717" s="74"/>
      <c r="DD717" s="74"/>
      <c r="DE717" s="74"/>
      <c r="DF717" s="74"/>
      <c r="DG717" s="74"/>
      <c r="DH717" s="74"/>
      <c r="DI717" s="74"/>
      <c r="DJ717" s="74"/>
      <c r="DK717" s="74"/>
      <c r="DL717" s="74"/>
      <c r="DM717" s="74"/>
      <c r="DN717" s="74"/>
      <c r="DO717" s="74"/>
      <c r="DP717" s="74"/>
      <c r="DQ717" s="74"/>
      <c r="DR717" s="74"/>
      <c r="DS717" s="74"/>
      <c r="DT717" s="74"/>
    </row>
    <row r="718">
      <c r="A718" s="76"/>
      <c r="B718" s="85"/>
      <c r="C718" s="82"/>
      <c r="D718" s="87"/>
      <c r="E718" s="88"/>
      <c r="F718" s="71"/>
      <c r="G718" s="71"/>
      <c r="H718" s="85"/>
      <c r="I718" s="85"/>
      <c r="J718" s="73" t="b">
        <v>0</v>
      </c>
      <c r="K718" s="73"/>
      <c r="L718" s="73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4"/>
      <c r="BA718" s="74"/>
      <c r="BB718" s="74"/>
      <c r="BC718" s="74"/>
      <c r="BD718" s="74"/>
      <c r="BE718" s="74"/>
      <c r="BF718" s="74"/>
      <c r="BG718" s="74"/>
      <c r="BH718" s="74"/>
      <c r="BI718" s="74"/>
      <c r="BJ718" s="74"/>
      <c r="BK718" s="74"/>
      <c r="BL718" s="74"/>
      <c r="BM718" s="74"/>
      <c r="BN718" s="74"/>
      <c r="BO718" s="74"/>
      <c r="BP718" s="74"/>
      <c r="BQ718" s="74"/>
      <c r="BR718" s="74"/>
      <c r="BS718" s="74"/>
      <c r="BT718" s="74"/>
      <c r="BU718" s="74"/>
      <c r="BV718" s="74"/>
      <c r="BW718" s="74"/>
      <c r="BX718" s="74"/>
      <c r="BY718" s="74"/>
      <c r="BZ718" s="74"/>
      <c r="CA718" s="74"/>
      <c r="CB718" s="74"/>
      <c r="CC718" s="74"/>
      <c r="CD718" s="74"/>
      <c r="CE718" s="74"/>
      <c r="CF718" s="74"/>
      <c r="CG718" s="74"/>
      <c r="CH718" s="74"/>
      <c r="CI718" s="74"/>
      <c r="CJ718" s="74"/>
      <c r="CK718" s="74"/>
      <c r="CL718" s="74"/>
      <c r="CM718" s="74"/>
      <c r="CN718" s="74"/>
      <c r="CO718" s="74"/>
      <c r="CP718" s="74"/>
      <c r="CQ718" s="74"/>
      <c r="CR718" s="74"/>
      <c r="CS718" s="74"/>
      <c r="CT718" s="74"/>
      <c r="CU718" s="74"/>
      <c r="CV718" s="74"/>
      <c r="CW718" s="74"/>
      <c r="CX718" s="74"/>
      <c r="CY718" s="74"/>
      <c r="CZ718" s="74"/>
      <c r="DA718" s="74"/>
      <c r="DB718" s="74"/>
      <c r="DC718" s="74"/>
      <c r="DD718" s="74"/>
      <c r="DE718" s="74"/>
      <c r="DF718" s="74"/>
      <c r="DG718" s="74"/>
      <c r="DH718" s="74"/>
      <c r="DI718" s="74"/>
      <c r="DJ718" s="74"/>
      <c r="DK718" s="74"/>
      <c r="DL718" s="74"/>
      <c r="DM718" s="74"/>
      <c r="DN718" s="74"/>
      <c r="DO718" s="74"/>
      <c r="DP718" s="74"/>
      <c r="DQ718" s="74"/>
      <c r="DR718" s="74"/>
      <c r="DS718" s="74"/>
      <c r="DT718" s="74"/>
    </row>
    <row r="719">
      <c r="A719" s="76"/>
      <c r="B719" s="85"/>
      <c r="C719" s="82"/>
      <c r="D719" s="87"/>
      <c r="E719" s="88"/>
      <c r="F719" s="71"/>
      <c r="G719" s="71"/>
      <c r="H719" s="85"/>
      <c r="I719" s="85"/>
      <c r="J719" s="73" t="b">
        <v>0</v>
      </c>
      <c r="K719" s="73"/>
      <c r="L719" s="73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  <c r="AL719" s="74"/>
      <c r="AM719" s="74"/>
      <c r="AN719" s="74"/>
      <c r="AO719" s="74"/>
      <c r="AP719" s="74"/>
      <c r="AQ719" s="74"/>
      <c r="AR719" s="74"/>
      <c r="AS719" s="74"/>
      <c r="AT719" s="74"/>
      <c r="AU719" s="74"/>
      <c r="AV719" s="74"/>
      <c r="AW719" s="74"/>
      <c r="AX719" s="74"/>
      <c r="AY719" s="74"/>
      <c r="AZ719" s="74"/>
      <c r="BA719" s="74"/>
      <c r="BB719" s="74"/>
      <c r="BC719" s="74"/>
      <c r="BD719" s="74"/>
      <c r="BE719" s="74"/>
      <c r="BF719" s="74"/>
      <c r="BG719" s="74"/>
      <c r="BH719" s="74"/>
      <c r="BI719" s="74"/>
      <c r="BJ719" s="74"/>
      <c r="BK719" s="74"/>
      <c r="BL719" s="74"/>
      <c r="BM719" s="74"/>
      <c r="BN719" s="74"/>
      <c r="BO719" s="74"/>
      <c r="BP719" s="74"/>
      <c r="BQ719" s="74"/>
      <c r="BR719" s="74"/>
      <c r="BS719" s="74"/>
      <c r="BT719" s="74"/>
      <c r="BU719" s="74"/>
      <c r="BV719" s="74"/>
      <c r="BW719" s="74"/>
      <c r="BX719" s="74"/>
      <c r="BY719" s="74"/>
      <c r="BZ719" s="74"/>
      <c r="CA719" s="74"/>
      <c r="CB719" s="74"/>
      <c r="CC719" s="74"/>
      <c r="CD719" s="74"/>
      <c r="CE719" s="74"/>
      <c r="CF719" s="74"/>
      <c r="CG719" s="74"/>
      <c r="CH719" s="74"/>
      <c r="CI719" s="74"/>
      <c r="CJ719" s="74"/>
      <c r="CK719" s="74"/>
      <c r="CL719" s="74"/>
      <c r="CM719" s="74"/>
      <c r="CN719" s="74"/>
      <c r="CO719" s="74"/>
      <c r="CP719" s="74"/>
      <c r="CQ719" s="74"/>
      <c r="CR719" s="74"/>
      <c r="CS719" s="74"/>
      <c r="CT719" s="74"/>
      <c r="CU719" s="74"/>
      <c r="CV719" s="74"/>
      <c r="CW719" s="74"/>
      <c r="CX719" s="74"/>
      <c r="CY719" s="74"/>
      <c r="CZ719" s="74"/>
      <c r="DA719" s="74"/>
      <c r="DB719" s="74"/>
      <c r="DC719" s="74"/>
      <c r="DD719" s="74"/>
      <c r="DE719" s="74"/>
      <c r="DF719" s="74"/>
      <c r="DG719" s="74"/>
      <c r="DH719" s="74"/>
      <c r="DI719" s="74"/>
      <c r="DJ719" s="74"/>
      <c r="DK719" s="74"/>
      <c r="DL719" s="74"/>
      <c r="DM719" s="74"/>
      <c r="DN719" s="74"/>
      <c r="DO719" s="74"/>
      <c r="DP719" s="74"/>
      <c r="DQ719" s="74"/>
      <c r="DR719" s="74"/>
      <c r="DS719" s="74"/>
      <c r="DT719" s="74"/>
    </row>
    <row r="720">
      <c r="A720" s="76"/>
      <c r="B720" s="85"/>
      <c r="C720" s="82"/>
      <c r="D720" s="87"/>
      <c r="E720" s="88"/>
      <c r="F720" s="71"/>
      <c r="G720" s="71"/>
      <c r="H720" s="85"/>
      <c r="I720" s="85"/>
      <c r="J720" s="73" t="b">
        <v>0</v>
      </c>
      <c r="K720" s="73"/>
      <c r="L720" s="73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  <c r="AL720" s="74"/>
      <c r="AM720" s="74"/>
      <c r="AN720" s="74"/>
      <c r="AO720" s="74"/>
      <c r="AP720" s="74"/>
      <c r="AQ720" s="74"/>
      <c r="AR720" s="74"/>
      <c r="AS720" s="74"/>
      <c r="AT720" s="74"/>
      <c r="AU720" s="74"/>
      <c r="AV720" s="74"/>
      <c r="AW720" s="74"/>
      <c r="AX720" s="74"/>
      <c r="AY720" s="74"/>
      <c r="AZ720" s="74"/>
      <c r="BA720" s="74"/>
      <c r="BB720" s="74"/>
      <c r="BC720" s="74"/>
      <c r="BD720" s="74"/>
      <c r="BE720" s="74"/>
      <c r="BF720" s="74"/>
      <c r="BG720" s="74"/>
      <c r="BH720" s="74"/>
      <c r="BI720" s="74"/>
      <c r="BJ720" s="74"/>
      <c r="BK720" s="74"/>
      <c r="BL720" s="74"/>
      <c r="BM720" s="74"/>
      <c r="BN720" s="74"/>
      <c r="BO720" s="74"/>
      <c r="BP720" s="74"/>
      <c r="BQ720" s="74"/>
      <c r="BR720" s="74"/>
      <c r="BS720" s="74"/>
      <c r="BT720" s="74"/>
      <c r="BU720" s="74"/>
      <c r="BV720" s="74"/>
      <c r="BW720" s="74"/>
      <c r="BX720" s="74"/>
      <c r="BY720" s="74"/>
      <c r="BZ720" s="74"/>
      <c r="CA720" s="74"/>
      <c r="CB720" s="74"/>
      <c r="CC720" s="74"/>
      <c r="CD720" s="74"/>
      <c r="CE720" s="74"/>
      <c r="CF720" s="74"/>
      <c r="CG720" s="74"/>
      <c r="CH720" s="74"/>
      <c r="CI720" s="74"/>
      <c r="CJ720" s="74"/>
      <c r="CK720" s="74"/>
      <c r="CL720" s="74"/>
      <c r="CM720" s="74"/>
      <c r="CN720" s="74"/>
      <c r="CO720" s="74"/>
      <c r="CP720" s="74"/>
      <c r="CQ720" s="74"/>
      <c r="CR720" s="74"/>
      <c r="CS720" s="74"/>
      <c r="CT720" s="74"/>
      <c r="CU720" s="74"/>
      <c r="CV720" s="74"/>
      <c r="CW720" s="74"/>
      <c r="CX720" s="74"/>
      <c r="CY720" s="74"/>
      <c r="CZ720" s="74"/>
      <c r="DA720" s="74"/>
      <c r="DB720" s="74"/>
      <c r="DC720" s="74"/>
      <c r="DD720" s="74"/>
      <c r="DE720" s="74"/>
      <c r="DF720" s="74"/>
      <c r="DG720" s="74"/>
      <c r="DH720" s="74"/>
      <c r="DI720" s="74"/>
      <c r="DJ720" s="74"/>
      <c r="DK720" s="74"/>
      <c r="DL720" s="74"/>
      <c r="DM720" s="74"/>
      <c r="DN720" s="74"/>
      <c r="DO720" s="74"/>
      <c r="DP720" s="74"/>
      <c r="DQ720" s="74"/>
      <c r="DR720" s="74"/>
      <c r="DS720" s="74"/>
      <c r="DT720" s="74"/>
    </row>
    <row r="721">
      <c r="A721" s="76"/>
      <c r="B721" s="85"/>
      <c r="C721" s="82"/>
      <c r="D721" s="87"/>
      <c r="E721" s="88"/>
      <c r="F721" s="71"/>
      <c r="G721" s="71"/>
      <c r="H721" s="85"/>
      <c r="I721" s="85"/>
      <c r="J721" s="73" t="b">
        <v>0</v>
      </c>
      <c r="K721" s="73"/>
      <c r="L721" s="73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  <c r="AL721" s="74"/>
      <c r="AM721" s="74"/>
      <c r="AN721" s="74"/>
      <c r="AO721" s="74"/>
      <c r="AP721" s="74"/>
      <c r="AQ721" s="74"/>
      <c r="AR721" s="74"/>
      <c r="AS721" s="74"/>
      <c r="AT721" s="74"/>
      <c r="AU721" s="74"/>
      <c r="AV721" s="74"/>
      <c r="AW721" s="74"/>
      <c r="AX721" s="74"/>
      <c r="AY721" s="74"/>
      <c r="AZ721" s="74"/>
      <c r="BA721" s="74"/>
      <c r="BB721" s="74"/>
      <c r="BC721" s="74"/>
      <c r="BD721" s="74"/>
      <c r="BE721" s="74"/>
      <c r="BF721" s="74"/>
      <c r="BG721" s="74"/>
      <c r="BH721" s="74"/>
      <c r="BI721" s="74"/>
      <c r="BJ721" s="74"/>
      <c r="BK721" s="74"/>
      <c r="BL721" s="74"/>
      <c r="BM721" s="74"/>
      <c r="BN721" s="74"/>
      <c r="BO721" s="74"/>
      <c r="BP721" s="74"/>
      <c r="BQ721" s="74"/>
      <c r="BR721" s="74"/>
      <c r="BS721" s="74"/>
      <c r="BT721" s="74"/>
      <c r="BU721" s="74"/>
      <c r="BV721" s="74"/>
      <c r="BW721" s="74"/>
      <c r="BX721" s="74"/>
      <c r="BY721" s="74"/>
      <c r="BZ721" s="74"/>
      <c r="CA721" s="74"/>
      <c r="CB721" s="74"/>
      <c r="CC721" s="74"/>
      <c r="CD721" s="74"/>
      <c r="CE721" s="74"/>
      <c r="CF721" s="74"/>
      <c r="CG721" s="74"/>
      <c r="CH721" s="74"/>
      <c r="CI721" s="74"/>
      <c r="CJ721" s="74"/>
      <c r="CK721" s="74"/>
      <c r="CL721" s="74"/>
      <c r="CM721" s="74"/>
      <c r="CN721" s="74"/>
      <c r="CO721" s="74"/>
      <c r="CP721" s="74"/>
      <c r="CQ721" s="74"/>
      <c r="CR721" s="74"/>
      <c r="CS721" s="74"/>
      <c r="CT721" s="74"/>
      <c r="CU721" s="74"/>
      <c r="CV721" s="74"/>
      <c r="CW721" s="74"/>
      <c r="CX721" s="74"/>
      <c r="CY721" s="74"/>
      <c r="CZ721" s="74"/>
      <c r="DA721" s="74"/>
      <c r="DB721" s="74"/>
      <c r="DC721" s="74"/>
      <c r="DD721" s="74"/>
      <c r="DE721" s="74"/>
      <c r="DF721" s="74"/>
      <c r="DG721" s="74"/>
      <c r="DH721" s="74"/>
      <c r="DI721" s="74"/>
      <c r="DJ721" s="74"/>
      <c r="DK721" s="74"/>
      <c r="DL721" s="74"/>
      <c r="DM721" s="74"/>
      <c r="DN721" s="74"/>
      <c r="DO721" s="74"/>
      <c r="DP721" s="74"/>
      <c r="DQ721" s="74"/>
      <c r="DR721" s="74"/>
      <c r="DS721" s="74"/>
      <c r="DT721" s="74"/>
    </row>
    <row r="722">
      <c r="A722" s="76"/>
      <c r="B722" s="85"/>
      <c r="C722" s="82"/>
      <c r="D722" s="87"/>
      <c r="E722" s="88"/>
      <c r="F722" s="71"/>
      <c r="G722" s="71"/>
      <c r="H722" s="85"/>
      <c r="I722" s="85"/>
      <c r="J722" s="73" t="b">
        <v>0</v>
      </c>
      <c r="K722" s="73"/>
      <c r="L722" s="73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  <c r="AL722" s="74"/>
      <c r="AM722" s="74"/>
      <c r="AN722" s="74"/>
      <c r="AO722" s="74"/>
      <c r="AP722" s="74"/>
      <c r="AQ722" s="74"/>
      <c r="AR722" s="74"/>
      <c r="AS722" s="74"/>
      <c r="AT722" s="74"/>
      <c r="AU722" s="74"/>
      <c r="AV722" s="74"/>
      <c r="AW722" s="74"/>
      <c r="AX722" s="74"/>
      <c r="AY722" s="74"/>
      <c r="AZ722" s="74"/>
      <c r="BA722" s="74"/>
      <c r="BB722" s="74"/>
      <c r="BC722" s="74"/>
      <c r="BD722" s="74"/>
      <c r="BE722" s="74"/>
      <c r="BF722" s="74"/>
      <c r="BG722" s="74"/>
      <c r="BH722" s="74"/>
      <c r="BI722" s="74"/>
      <c r="BJ722" s="74"/>
      <c r="BK722" s="74"/>
      <c r="BL722" s="74"/>
      <c r="BM722" s="74"/>
      <c r="BN722" s="74"/>
      <c r="BO722" s="74"/>
      <c r="BP722" s="74"/>
      <c r="BQ722" s="74"/>
      <c r="BR722" s="74"/>
      <c r="BS722" s="74"/>
      <c r="BT722" s="74"/>
      <c r="BU722" s="74"/>
      <c r="BV722" s="74"/>
      <c r="BW722" s="74"/>
      <c r="BX722" s="74"/>
      <c r="BY722" s="74"/>
      <c r="BZ722" s="74"/>
      <c r="CA722" s="74"/>
      <c r="CB722" s="74"/>
      <c r="CC722" s="74"/>
      <c r="CD722" s="74"/>
      <c r="CE722" s="74"/>
      <c r="CF722" s="74"/>
      <c r="CG722" s="74"/>
      <c r="CH722" s="74"/>
      <c r="CI722" s="74"/>
      <c r="CJ722" s="74"/>
      <c r="CK722" s="74"/>
      <c r="CL722" s="74"/>
      <c r="CM722" s="74"/>
      <c r="CN722" s="74"/>
      <c r="CO722" s="74"/>
      <c r="CP722" s="74"/>
      <c r="CQ722" s="74"/>
      <c r="CR722" s="74"/>
      <c r="CS722" s="74"/>
      <c r="CT722" s="74"/>
      <c r="CU722" s="74"/>
      <c r="CV722" s="74"/>
      <c r="CW722" s="74"/>
      <c r="CX722" s="74"/>
      <c r="CY722" s="74"/>
      <c r="CZ722" s="74"/>
      <c r="DA722" s="74"/>
      <c r="DB722" s="74"/>
      <c r="DC722" s="74"/>
      <c r="DD722" s="74"/>
      <c r="DE722" s="74"/>
      <c r="DF722" s="74"/>
      <c r="DG722" s="74"/>
      <c r="DH722" s="74"/>
      <c r="DI722" s="74"/>
      <c r="DJ722" s="74"/>
      <c r="DK722" s="74"/>
      <c r="DL722" s="74"/>
      <c r="DM722" s="74"/>
      <c r="DN722" s="74"/>
      <c r="DO722" s="74"/>
      <c r="DP722" s="74"/>
      <c r="DQ722" s="74"/>
      <c r="DR722" s="74"/>
      <c r="DS722" s="74"/>
      <c r="DT722" s="74"/>
    </row>
    <row r="723">
      <c r="A723" s="76"/>
      <c r="B723" s="85"/>
      <c r="C723" s="82"/>
      <c r="D723" s="87"/>
      <c r="E723" s="88"/>
      <c r="F723" s="71"/>
      <c r="G723" s="71"/>
      <c r="H723" s="85"/>
      <c r="I723" s="85"/>
      <c r="J723" s="73" t="b">
        <v>0</v>
      </c>
      <c r="K723" s="73"/>
      <c r="L723" s="73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  <c r="AL723" s="74"/>
      <c r="AM723" s="74"/>
      <c r="AN723" s="74"/>
      <c r="AO723" s="74"/>
      <c r="AP723" s="74"/>
      <c r="AQ723" s="74"/>
      <c r="AR723" s="74"/>
      <c r="AS723" s="74"/>
      <c r="AT723" s="74"/>
      <c r="AU723" s="74"/>
      <c r="AV723" s="74"/>
      <c r="AW723" s="74"/>
      <c r="AX723" s="74"/>
      <c r="AY723" s="74"/>
      <c r="AZ723" s="74"/>
      <c r="BA723" s="74"/>
      <c r="BB723" s="74"/>
      <c r="BC723" s="74"/>
      <c r="BD723" s="74"/>
      <c r="BE723" s="74"/>
      <c r="BF723" s="74"/>
      <c r="BG723" s="74"/>
      <c r="BH723" s="74"/>
      <c r="BI723" s="74"/>
      <c r="BJ723" s="74"/>
      <c r="BK723" s="74"/>
      <c r="BL723" s="74"/>
      <c r="BM723" s="74"/>
      <c r="BN723" s="74"/>
      <c r="BO723" s="74"/>
      <c r="BP723" s="74"/>
      <c r="BQ723" s="74"/>
      <c r="BR723" s="74"/>
      <c r="BS723" s="74"/>
      <c r="BT723" s="74"/>
      <c r="BU723" s="74"/>
      <c r="BV723" s="74"/>
      <c r="BW723" s="74"/>
      <c r="BX723" s="74"/>
      <c r="BY723" s="74"/>
      <c r="BZ723" s="74"/>
      <c r="CA723" s="74"/>
      <c r="CB723" s="74"/>
      <c r="CC723" s="74"/>
      <c r="CD723" s="74"/>
      <c r="CE723" s="74"/>
      <c r="CF723" s="74"/>
      <c r="CG723" s="74"/>
      <c r="CH723" s="74"/>
      <c r="CI723" s="74"/>
      <c r="CJ723" s="74"/>
      <c r="CK723" s="74"/>
      <c r="CL723" s="74"/>
      <c r="CM723" s="74"/>
      <c r="CN723" s="74"/>
      <c r="CO723" s="74"/>
      <c r="CP723" s="74"/>
      <c r="CQ723" s="74"/>
      <c r="CR723" s="74"/>
      <c r="CS723" s="74"/>
      <c r="CT723" s="74"/>
      <c r="CU723" s="74"/>
      <c r="CV723" s="74"/>
      <c r="CW723" s="74"/>
      <c r="CX723" s="74"/>
      <c r="CY723" s="74"/>
      <c r="CZ723" s="74"/>
      <c r="DA723" s="74"/>
      <c r="DB723" s="74"/>
      <c r="DC723" s="74"/>
      <c r="DD723" s="74"/>
      <c r="DE723" s="74"/>
      <c r="DF723" s="74"/>
      <c r="DG723" s="74"/>
      <c r="DH723" s="74"/>
      <c r="DI723" s="74"/>
      <c r="DJ723" s="74"/>
      <c r="DK723" s="74"/>
      <c r="DL723" s="74"/>
      <c r="DM723" s="74"/>
      <c r="DN723" s="74"/>
      <c r="DO723" s="74"/>
      <c r="DP723" s="74"/>
      <c r="DQ723" s="74"/>
      <c r="DR723" s="74"/>
      <c r="DS723" s="74"/>
      <c r="DT723" s="74"/>
    </row>
    <row r="724">
      <c r="A724" s="76"/>
      <c r="B724" s="85"/>
      <c r="C724" s="82"/>
      <c r="D724" s="87"/>
      <c r="E724" s="88"/>
      <c r="F724" s="71"/>
      <c r="G724" s="71"/>
      <c r="H724" s="85"/>
      <c r="I724" s="85"/>
      <c r="J724" s="73" t="b">
        <v>0</v>
      </c>
      <c r="K724" s="73"/>
      <c r="L724" s="73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  <c r="AL724" s="74"/>
      <c r="AM724" s="74"/>
      <c r="AN724" s="74"/>
      <c r="AO724" s="74"/>
      <c r="AP724" s="74"/>
      <c r="AQ724" s="74"/>
      <c r="AR724" s="74"/>
      <c r="AS724" s="74"/>
      <c r="AT724" s="74"/>
      <c r="AU724" s="74"/>
      <c r="AV724" s="74"/>
      <c r="AW724" s="74"/>
      <c r="AX724" s="74"/>
      <c r="AY724" s="74"/>
      <c r="AZ724" s="74"/>
      <c r="BA724" s="74"/>
      <c r="BB724" s="74"/>
      <c r="BC724" s="74"/>
      <c r="BD724" s="74"/>
      <c r="BE724" s="74"/>
      <c r="BF724" s="74"/>
      <c r="BG724" s="74"/>
      <c r="BH724" s="74"/>
      <c r="BI724" s="74"/>
      <c r="BJ724" s="74"/>
      <c r="BK724" s="74"/>
      <c r="BL724" s="74"/>
      <c r="BM724" s="74"/>
      <c r="BN724" s="74"/>
      <c r="BO724" s="74"/>
      <c r="BP724" s="74"/>
      <c r="BQ724" s="74"/>
      <c r="BR724" s="74"/>
      <c r="BS724" s="74"/>
      <c r="BT724" s="74"/>
      <c r="BU724" s="74"/>
      <c r="BV724" s="74"/>
      <c r="BW724" s="74"/>
      <c r="BX724" s="74"/>
      <c r="BY724" s="74"/>
      <c r="BZ724" s="74"/>
      <c r="CA724" s="74"/>
      <c r="CB724" s="74"/>
      <c r="CC724" s="74"/>
      <c r="CD724" s="74"/>
      <c r="CE724" s="74"/>
      <c r="CF724" s="74"/>
      <c r="CG724" s="74"/>
      <c r="CH724" s="74"/>
      <c r="CI724" s="74"/>
      <c r="CJ724" s="74"/>
      <c r="CK724" s="74"/>
      <c r="CL724" s="74"/>
      <c r="CM724" s="74"/>
      <c r="CN724" s="74"/>
      <c r="CO724" s="74"/>
      <c r="CP724" s="74"/>
      <c r="CQ724" s="74"/>
      <c r="CR724" s="74"/>
      <c r="CS724" s="74"/>
      <c r="CT724" s="74"/>
      <c r="CU724" s="74"/>
      <c r="CV724" s="74"/>
      <c r="CW724" s="74"/>
      <c r="CX724" s="74"/>
      <c r="CY724" s="74"/>
      <c r="CZ724" s="74"/>
      <c r="DA724" s="74"/>
      <c r="DB724" s="74"/>
      <c r="DC724" s="74"/>
      <c r="DD724" s="74"/>
      <c r="DE724" s="74"/>
      <c r="DF724" s="74"/>
      <c r="DG724" s="74"/>
      <c r="DH724" s="74"/>
      <c r="DI724" s="74"/>
      <c r="DJ724" s="74"/>
      <c r="DK724" s="74"/>
      <c r="DL724" s="74"/>
      <c r="DM724" s="74"/>
      <c r="DN724" s="74"/>
      <c r="DO724" s="74"/>
      <c r="DP724" s="74"/>
      <c r="DQ724" s="74"/>
      <c r="DR724" s="74"/>
      <c r="DS724" s="74"/>
      <c r="DT724" s="74"/>
    </row>
    <row r="725">
      <c r="A725" s="76"/>
      <c r="B725" s="85"/>
      <c r="C725" s="82"/>
      <c r="D725" s="87"/>
      <c r="E725" s="88"/>
      <c r="F725" s="71"/>
      <c r="G725" s="71"/>
      <c r="H725" s="85"/>
      <c r="I725" s="85"/>
      <c r="J725" s="73" t="b">
        <v>0</v>
      </c>
      <c r="K725" s="73"/>
      <c r="L725" s="73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  <c r="AL725" s="74"/>
      <c r="AM725" s="74"/>
      <c r="AN725" s="74"/>
      <c r="AO725" s="74"/>
      <c r="AP725" s="74"/>
      <c r="AQ725" s="74"/>
      <c r="AR725" s="74"/>
      <c r="AS725" s="74"/>
      <c r="AT725" s="74"/>
      <c r="AU725" s="74"/>
      <c r="AV725" s="74"/>
      <c r="AW725" s="74"/>
      <c r="AX725" s="74"/>
      <c r="AY725" s="74"/>
      <c r="AZ725" s="74"/>
      <c r="BA725" s="74"/>
      <c r="BB725" s="74"/>
      <c r="BC725" s="74"/>
      <c r="BD725" s="74"/>
      <c r="BE725" s="74"/>
      <c r="BF725" s="74"/>
      <c r="BG725" s="74"/>
      <c r="BH725" s="74"/>
      <c r="BI725" s="74"/>
      <c r="BJ725" s="74"/>
      <c r="BK725" s="74"/>
      <c r="BL725" s="74"/>
      <c r="BM725" s="74"/>
      <c r="BN725" s="74"/>
      <c r="BO725" s="74"/>
      <c r="BP725" s="74"/>
      <c r="BQ725" s="74"/>
      <c r="BR725" s="74"/>
      <c r="BS725" s="74"/>
      <c r="BT725" s="74"/>
      <c r="BU725" s="74"/>
      <c r="BV725" s="74"/>
      <c r="BW725" s="74"/>
      <c r="BX725" s="74"/>
      <c r="BY725" s="74"/>
      <c r="BZ725" s="74"/>
      <c r="CA725" s="74"/>
      <c r="CB725" s="74"/>
      <c r="CC725" s="74"/>
      <c r="CD725" s="74"/>
      <c r="CE725" s="74"/>
      <c r="CF725" s="74"/>
      <c r="CG725" s="74"/>
      <c r="CH725" s="74"/>
      <c r="CI725" s="74"/>
      <c r="CJ725" s="74"/>
      <c r="CK725" s="74"/>
      <c r="CL725" s="74"/>
      <c r="CM725" s="74"/>
      <c r="CN725" s="74"/>
      <c r="CO725" s="74"/>
      <c r="CP725" s="74"/>
      <c r="CQ725" s="74"/>
      <c r="CR725" s="74"/>
      <c r="CS725" s="74"/>
      <c r="CT725" s="74"/>
      <c r="CU725" s="74"/>
      <c r="CV725" s="74"/>
      <c r="CW725" s="74"/>
      <c r="CX725" s="74"/>
      <c r="CY725" s="74"/>
      <c r="CZ725" s="74"/>
      <c r="DA725" s="74"/>
      <c r="DB725" s="74"/>
      <c r="DC725" s="74"/>
      <c r="DD725" s="74"/>
      <c r="DE725" s="74"/>
      <c r="DF725" s="74"/>
      <c r="DG725" s="74"/>
      <c r="DH725" s="74"/>
      <c r="DI725" s="74"/>
      <c r="DJ725" s="74"/>
      <c r="DK725" s="74"/>
      <c r="DL725" s="74"/>
      <c r="DM725" s="74"/>
      <c r="DN725" s="74"/>
      <c r="DO725" s="74"/>
      <c r="DP725" s="74"/>
      <c r="DQ725" s="74"/>
      <c r="DR725" s="74"/>
      <c r="DS725" s="74"/>
      <c r="DT725" s="74"/>
    </row>
    <row r="726">
      <c r="A726" s="76"/>
      <c r="B726" s="85"/>
      <c r="C726" s="82"/>
      <c r="D726" s="87"/>
      <c r="E726" s="88"/>
      <c r="F726" s="71"/>
      <c r="G726" s="71"/>
      <c r="H726" s="85"/>
      <c r="I726" s="85"/>
      <c r="J726" s="73" t="b">
        <v>0</v>
      </c>
      <c r="K726" s="73"/>
      <c r="L726" s="73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  <c r="AL726" s="74"/>
      <c r="AM726" s="74"/>
      <c r="AN726" s="74"/>
      <c r="AO726" s="74"/>
      <c r="AP726" s="74"/>
      <c r="AQ726" s="74"/>
      <c r="AR726" s="74"/>
      <c r="AS726" s="74"/>
      <c r="AT726" s="74"/>
      <c r="AU726" s="74"/>
      <c r="AV726" s="74"/>
      <c r="AW726" s="74"/>
      <c r="AX726" s="74"/>
      <c r="AY726" s="74"/>
      <c r="AZ726" s="74"/>
      <c r="BA726" s="74"/>
      <c r="BB726" s="74"/>
      <c r="BC726" s="74"/>
      <c r="BD726" s="74"/>
      <c r="BE726" s="74"/>
      <c r="BF726" s="74"/>
      <c r="BG726" s="74"/>
      <c r="BH726" s="74"/>
      <c r="BI726" s="74"/>
      <c r="BJ726" s="74"/>
      <c r="BK726" s="74"/>
      <c r="BL726" s="74"/>
      <c r="BM726" s="74"/>
      <c r="BN726" s="74"/>
      <c r="BO726" s="74"/>
      <c r="BP726" s="74"/>
      <c r="BQ726" s="74"/>
      <c r="BR726" s="74"/>
      <c r="BS726" s="74"/>
      <c r="BT726" s="74"/>
      <c r="BU726" s="74"/>
      <c r="BV726" s="74"/>
      <c r="BW726" s="74"/>
      <c r="BX726" s="74"/>
      <c r="BY726" s="74"/>
      <c r="BZ726" s="74"/>
      <c r="CA726" s="74"/>
      <c r="CB726" s="74"/>
      <c r="CC726" s="74"/>
      <c r="CD726" s="74"/>
      <c r="CE726" s="74"/>
      <c r="CF726" s="74"/>
      <c r="CG726" s="74"/>
      <c r="CH726" s="74"/>
      <c r="CI726" s="74"/>
      <c r="CJ726" s="74"/>
      <c r="CK726" s="74"/>
      <c r="CL726" s="74"/>
      <c r="CM726" s="74"/>
      <c r="CN726" s="74"/>
      <c r="CO726" s="74"/>
      <c r="CP726" s="74"/>
      <c r="CQ726" s="74"/>
      <c r="CR726" s="74"/>
      <c r="CS726" s="74"/>
      <c r="CT726" s="74"/>
      <c r="CU726" s="74"/>
      <c r="CV726" s="74"/>
      <c r="CW726" s="74"/>
      <c r="CX726" s="74"/>
      <c r="CY726" s="74"/>
      <c r="CZ726" s="74"/>
      <c r="DA726" s="74"/>
      <c r="DB726" s="74"/>
      <c r="DC726" s="74"/>
      <c r="DD726" s="74"/>
      <c r="DE726" s="74"/>
      <c r="DF726" s="74"/>
      <c r="DG726" s="74"/>
      <c r="DH726" s="74"/>
      <c r="DI726" s="74"/>
      <c r="DJ726" s="74"/>
      <c r="DK726" s="74"/>
      <c r="DL726" s="74"/>
      <c r="DM726" s="74"/>
      <c r="DN726" s="74"/>
      <c r="DO726" s="74"/>
      <c r="DP726" s="74"/>
      <c r="DQ726" s="74"/>
      <c r="DR726" s="74"/>
      <c r="DS726" s="74"/>
      <c r="DT726" s="74"/>
    </row>
    <row r="727">
      <c r="A727" s="76"/>
      <c r="B727" s="85"/>
      <c r="C727" s="82"/>
      <c r="D727" s="87"/>
      <c r="E727" s="88"/>
      <c r="F727" s="71"/>
      <c r="G727" s="71"/>
      <c r="H727" s="85"/>
      <c r="I727" s="85"/>
      <c r="J727" s="73" t="b">
        <v>0</v>
      </c>
      <c r="K727" s="73"/>
      <c r="L727" s="73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  <c r="AL727" s="74"/>
      <c r="AM727" s="74"/>
      <c r="AN727" s="74"/>
      <c r="AO727" s="74"/>
      <c r="AP727" s="74"/>
      <c r="AQ727" s="74"/>
      <c r="AR727" s="74"/>
      <c r="AS727" s="74"/>
      <c r="AT727" s="74"/>
      <c r="AU727" s="74"/>
      <c r="AV727" s="74"/>
      <c r="AW727" s="74"/>
      <c r="AX727" s="74"/>
      <c r="AY727" s="74"/>
      <c r="AZ727" s="74"/>
      <c r="BA727" s="74"/>
      <c r="BB727" s="74"/>
      <c r="BC727" s="74"/>
      <c r="BD727" s="74"/>
      <c r="BE727" s="74"/>
      <c r="BF727" s="74"/>
      <c r="BG727" s="74"/>
      <c r="BH727" s="74"/>
      <c r="BI727" s="74"/>
      <c r="BJ727" s="74"/>
      <c r="BK727" s="74"/>
      <c r="BL727" s="74"/>
      <c r="BM727" s="74"/>
      <c r="BN727" s="74"/>
      <c r="BO727" s="74"/>
      <c r="BP727" s="74"/>
      <c r="BQ727" s="74"/>
      <c r="BR727" s="74"/>
      <c r="BS727" s="74"/>
      <c r="BT727" s="74"/>
      <c r="BU727" s="74"/>
      <c r="BV727" s="74"/>
      <c r="BW727" s="74"/>
      <c r="BX727" s="74"/>
      <c r="BY727" s="74"/>
      <c r="BZ727" s="74"/>
      <c r="CA727" s="74"/>
      <c r="CB727" s="74"/>
      <c r="CC727" s="74"/>
      <c r="CD727" s="74"/>
      <c r="CE727" s="74"/>
      <c r="CF727" s="74"/>
      <c r="CG727" s="74"/>
      <c r="CH727" s="74"/>
      <c r="CI727" s="74"/>
      <c r="CJ727" s="74"/>
      <c r="CK727" s="74"/>
      <c r="CL727" s="74"/>
      <c r="CM727" s="74"/>
      <c r="CN727" s="74"/>
      <c r="CO727" s="74"/>
      <c r="CP727" s="74"/>
      <c r="CQ727" s="74"/>
      <c r="CR727" s="74"/>
      <c r="CS727" s="74"/>
      <c r="CT727" s="74"/>
      <c r="CU727" s="74"/>
      <c r="CV727" s="74"/>
      <c r="CW727" s="74"/>
      <c r="CX727" s="74"/>
      <c r="CY727" s="74"/>
      <c r="CZ727" s="74"/>
      <c r="DA727" s="74"/>
      <c r="DB727" s="74"/>
      <c r="DC727" s="74"/>
      <c r="DD727" s="74"/>
      <c r="DE727" s="74"/>
      <c r="DF727" s="74"/>
      <c r="DG727" s="74"/>
      <c r="DH727" s="74"/>
      <c r="DI727" s="74"/>
      <c r="DJ727" s="74"/>
      <c r="DK727" s="74"/>
      <c r="DL727" s="74"/>
      <c r="DM727" s="74"/>
      <c r="DN727" s="74"/>
      <c r="DO727" s="74"/>
      <c r="DP727" s="74"/>
      <c r="DQ727" s="74"/>
      <c r="DR727" s="74"/>
      <c r="DS727" s="74"/>
      <c r="DT727" s="74"/>
    </row>
    <row r="728">
      <c r="A728" s="76"/>
      <c r="B728" s="85"/>
      <c r="C728" s="82"/>
      <c r="D728" s="87"/>
      <c r="E728" s="88"/>
      <c r="F728" s="71"/>
      <c r="G728" s="71"/>
      <c r="H728" s="85"/>
      <c r="I728" s="85"/>
      <c r="J728" s="73" t="b">
        <v>0</v>
      </c>
      <c r="K728" s="73"/>
      <c r="L728" s="73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  <c r="AL728" s="74"/>
      <c r="AM728" s="74"/>
      <c r="AN728" s="74"/>
      <c r="AO728" s="74"/>
      <c r="AP728" s="74"/>
      <c r="AQ728" s="74"/>
      <c r="AR728" s="74"/>
      <c r="AS728" s="74"/>
      <c r="AT728" s="74"/>
      <c r="AU728" s="74"/>
      <c r="AV728" s="74"/>
      <c r="AW728" s="74"/>
      <c r="AX728" s="74"/>
      <c r="AY728" s="74"/>
      <c r="AZ728" s="74"/>
      <c r="BA728" s="74"/>
      <c r="BB728" s="74"/>
      <c r="BC728" s="74"/>
      <c r="BD728" s="74"/>
      <c r="BE728" s="74"/>
      <c r="BF728" s="74"/>
      <c r="BG728" s="74"/>
      <c r="BH728" s="74"/>
      <c r="BI728" s="74"/>
      <c r="BJ728" s="74"/>
      <c r="BK728" s="74"/>
      <c r="BL728" s="74"/>
      <c r="BM728" s="74"/>
      <c r="BN728" s="74"/>
      <c r="BO728" s="74"/>
      <c r="BP728" s="74"/>
      <c r="BQ728" s="74"/>
      <c r="BR728" s="74"/>
      <c r="BS728" s="74"/>
      <c r="BT728" s="74"/>
      <c r="BU728" s="74"/>
      <c r="BV728" s="74"/>
      <c r="BW728" s="74"/>
      <c r="BX728" s="74"/>
      <c r="BY728" s="74"/>
      <c r="BZ728" s="74"/>
      <c r="CA728" s="74"/>
      <c r="CB728" s="74"/>
      <c r="CC728" s="74"/>
      <c r="CD728" s="74"/>
      <c r="CE728" s="74"/>
      <c r="CF728" s="74"/>
      <c r="CG728" s="74"/>
      <c r="CH728" s="74"/>
      <c r="CI728" s="74"/>
      <c r="CJ728" s="74"/>
      <c r="CK728" s="74"/>
      <c r="CL728" s="74"/>
      <c r="CM728" s="74"/>
      <c r="CN728" s="74"/>
      <c r="CO728" s="74"/>
      <c r="CP728" s="74"/>
      <c r="CQ728" s="74"/>
      <c r="CR728" s="74"/>
      <c r="CS728" s="74"/>
      <c r="CT728" s="74"/>
      <c r="CU728" s="74"/>
      <c r="CV728" s="74"/>
      <c r="CW728" s="74"/>
      <c r="CX728" s="74"/>
      <c r="CY728" s="74"/>
      <c r="CZ728" s="74"/>
      <c r="DA728" s="74"/>
      <c r="DB728" s="74"/>
      <c r="DC728" s="74"/>
      <c r="DD728" s="74"/>
      <c r="DE728" s="74"/>
      <c r="DF728" s="74"/>
      <c r="DG728" s="74"/>
      <c r="DH728" s="74"/>
      <c r="DI728" s="74"/>
      <c r="DJ728" s="74"/>
      <c r="DK728" s="74"/>
      <c r="DL728" s="74"/>
      <c r="DM728" s="74"/>
      <c r="DN728" s="74"/>
      <c r="DO728" s="74"/>
      <c r="DP728" s="74"/>
      <c r="DQ728" s="74"/>
      <c r="DR728" s="74"/>
      <c r="DS728" s="74"/>
      <c r="DT728" s="74"/>
    </row>
    <row r="729">
      <c r="A729" s="76"/>
      <c r="B729" s="85"/>
      <c r="C729" s="82"/>
      <c r="D729" s="87"/>
      <c r="E729" s="88"/>
      <c r="F729" s="71"/>
      <c r="G729" s="71"/>
      <c r="H729" s="85"/>
      <c r="I729" s="85"/>
      <c r="J729" s="73" t="b">
        <v>0</v>
      </c>
      <c r="K729" s="73"/>
      <c r="L729" s="73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  <c r="AL729" s="74"/>
      <c r="AM729" s="74"/>
      <c r="AN729" s="74"/>
      <c r="AO729" s="74"/>
      <c r="AP729" s="74"/>
      <c r="AQ729" s="74"/>
      <c r="AR729" s="74"/>
      <c r="AS729" s="74"/>
      <c r="AT729" s="74"/>
      <c r="AU729" s="74"/>
      <c r="AV729" s="74"/>
      <c r="AW729" s="74"/>
      <c r="AX729" s="74"/>
      <c r="AY729" s="74"/>
      <c r="AZ729" s="74"/>
      <c r="BA729" s="74"/>
      <c r="BB729" s="74"/>
      <c r="BC729" s="74"/>
      <c r="BD729" s="74"/>
      <c r="BE729" s="74"/>
      <c r="BF729" s="74"/>
      <c r="BG729" s="74"/>
      <c r="BH729" s="74"/>
      <c r="BI729" s="74"/>
      <c r="BJ729" s="74"/>
      <c r="BK729" s="74"/>
      <c r="BL729" s="74"/>
      <c r="BM729" s="74"/>
      <c r="BN729" s="74"/>
      <c r="BO729" s="74"/>
      <c r="BP729" s="74"/>
      <c r="BQ729" s="74"/>
      <c r="BR729" s="74"/>
      <c r="BS729" s="74"/>
      <c r="BT729" s="74"/>
      <c r="BU729" s="74"/>
      <c r="BV729" s="74"/>
      <c r="BW729" s="74"/>
      <c r="BX729" s="74"/>
      <c r="BY729" s="74"/>
      <c r="BZ729" s="74"/>
      <c r="CA729" s="74"/>
      <c r="CB729" s="74"/>
      <c r="CC729" s="74"/>
      <c r="CD729" s="74"/>
      <c r="CE729" s="74"/>
      <c r="CF729" s="74"/>
      <c r="CG729" s="74"/>
      <c r="CH729" s="74"/>
      <c r="CI729" s="74"/>
      <c r="CJ729" s="74"/>
      <c r="CK729" s="74"/>
      <c r="CL729" s="74"/>
      <c r="CM729" s="74"/>
      <c r="CN729" s="74"/>
      <c r="CO729" s="74"/>
      <c r="CP729" s="74"/>
      <c r="CQ729" s="74"/>
      <c r="CR729" s="74"/>
      <c r="CS729" s="74"/>
      <c r="CT729" s="74"/>
      <c r="CU729" s="74"/>
      <c r="CV729" s="74"/>
      <c r="CW729" s="74"/>
      <c r="CX729" s="74"/>
      <c r="CY729" s="74"/>
      <c r="CZ729" s="74"/>
      <c r="DA729" s="74"/>
      <c r="DB729" s="74"/>
      <c r="DC729" s="74"/>
      <c r="DD729" s="74"/>
      <c r="DE729" s="74"/>
      <c r="DF729" s="74"/>
      <c r="DG729" s="74"/>
      <c r="DH729" s="74"/>
      <c r="DI729" s="74"/>
      <c r="DJ729" s="74"/>
      <c r="DK729" s="74"/>
      <c r="DL729" s="74"/>
      <c r="DM729" s="74"/>
      <c r="DN729" s="74"/>
      <c r="DO729" s="74"/>
      <c r="DP729" s="74"/>
      <c r="DQ729" s="74"/>
      <c r="DR729" s="74"/>
      <c r="DS729" s="74"/>
      <c r="DT729" s="74"/>
    </row>
    <row r="730">
      <c r="A730" s="76"/>
      <c r="B730" s="85"/>
      <c r="C730" s="82"/>
      <c r="D730" s="87"/>
      <c r="E730" s="88"/>
      <c r="F730" s="71"/>
      <c r="G730" s="71"/>
      <c r="H730" s="85"/>
      <c r="I730" s="85"/>
      <c r="J730" s="73" t="b">
        <v>0</v>
      </c>
      <c r="K730" s="73"/>
      <c r="L730" s="73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  <c r="AL730" s="74"/>
      <c r="AM730" s="74"/>
      <c r="AN730" s="74"/>
      <c r="AO730" s="74"/>
      <c r="AP730" s="74"/>
      <c r="AQ730" s="74"/>
      <c r="AR730" s="74"/>
      <c r="AS730" s="74"/>
      <c r="AT730" s="74"/>
      <c r="AU730" s="74"/>
      <c r="AV730" s="74"/>
      <c r="AW730" s="74"/>
      <c r="AX730" s="74"/>
      <c r="AY730" s="74"/>
      <c r="AZ730" s="74"/>
      <c r="BA730" s="74"/>
      <c r="BB730" s="74"/>
      <c r="BC730" s="74"/>
      <c r="BD730" s="74"/>
      <c r="BE730" s="74"/>
      <c r="BF730" s="74"/>
      <c r="BG730" s="74"/>
      <c r="BH730" s="74"/>
      <c r="BI730" s="74"/>
      <c r="BJ730" s="74"/>
      <c r="BK730" s="74"/>
      <c r="BL730" s="74"/>
      <c r="BM730" s="74"/>
      <c r="BN730" s="74"/>
      <c r="BO730" s="74"/>
      <c r="BP730" s="74"/>
      <c r="BQ730" s="74"/>
      <c r="BR730" s="74"/>
      <c r="BS730" s="74"/>
      <c r="BT730" s="74"/>
      <c r="BU730" s="74"/>
      <c r="BV730" s="74"/>
      <c r="BW730" s="74"/>
      <c r="BX730" s="74"/>
      <c r="BY730" s="74"/>
      <c r="BZ730" s="74"/>
      <c r="CA730" s="74"/>
      <c r="CB730" s="74"/>
      <c r="CC730" s="74"/>
      <c r="CD730" s="74"/>
      <c r="CE730" s="74"/>
      <c r="CF730" s="74"/>
      <c r="CG730" s="74"/>
      <c r="CH730" s="74"/>
      <c r="CI730" s="74"/>
      <c r="CJ730" s="74"/>
      <c r="CK730" s="74"/>
      <c r="CL730" s="74"/>
      <c r="CM730" s="74"/>
      <c r="CN730" s="74"/>
      <c r="CO730" s="74"/>
      <c r="CP730" s="74"/>
      <c r="CQ730" s="74"/>
      <c r="CR730" s="74"/>
      <c r="CS730" s="74"/>
      <c r="CT730" s="74"/>
      <c r="CU730" s="74"/>
      <c r="CV730" s="74"/>
      <c r="CW730" s="74"/>
      <c r="CX730" s="74"/>
      <c r="CY730" s="74"/>
      <c r="CZ730" s="74"/>
      <c r="DA730" s="74"/>
      <c r="DB730" s="74"/>
      <c r="DC730" s="74"/>
      <c r="DD730" s="74"/>
      <c r="DE730" s="74"/>
      <c r="DF730" s="74"/>
      <c r="DG730" s="74"/>
      <c r="DH730" s="74"/>
      <c r="DI730" s="74"/>
      <c r="DJ730" s="74"/>
      <c r="DK730" s="74"/>
      <c r="DL730" s="74"/>
      <c r="DM730" s="74"/>
      <c r="DN730" s="74"/>
      <c r="DO730" s="74"/>
      <c r="DP730" s="74"/>
      <c r="DQ730" s="74"/>
      <c r="DR730" s="74"/>
      <c r="DS730" s="74"/>
      <c r="DT730" s="74"/>
    </row>
    <row r="731">
      <c r="A731" s="76"/>
      <c r="B731" s="85"/>
      <c r="C731" s="82"/>
      <c r="D731" s="87"/>
      <c r="E731" s="88"/>
      <c r="F731" s="71"/>
      <c r="G731" s="71"/>
      <c r="H731" s="85"/>
      <c r="I731" s="85"/>
      <c r="J731" s="73" t="b">
        <v>0</v>
      </c>
      <c r="K731" s="73"/>
      <c r="L731" s="73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  <c r="AL731" s="74"/>
      <c r="AM731" s="74"/>
      <c r="AN731" s="74"/>
      <c r="AO731" s="74"/>
      <c r="AP731" s="74"/>
      <c r="AQ731" s="74"/>
      <c r="AR731" s="74"/>
      <c r="AS731" s="74"/>
      <c r="AT731" s="74"/>
      <c r="AU731" s="74"/>
      <c r="AV731" s="74"/>
      <c r="AW731" s="74"/>
      <c r="AX731" s="74"/>
      <c r="AY731" s="74"/>
      <c r="AZ731" s="74"/>
      <c r="BA731" s="74"/>
      <c r="BB731" s="74"/>
      <c r="BC731" s="74"/>
      <c r="BD731" s="74"/>
      <c r="BE731" s="74"/>
      <c r="BF731" s="74"/>
      <c r="BG731" s="74"/>
      <c r="BH731" s="74"/>
      <c r="BI731" s="74"/>
      <c r="BJ731" s="74"/>
      <c r="BK731" s="74"/>
      <c r="BL731" s="74"/>
      <c r="BM731" s="74"/>
      <c r="BN731" s="74"/>
      <c r="BO731" s="74"/>
      <c r="BP731" s="74"/>
      <c r="BQ731" s="74"/>
      <c r="BR731" s="74"/>
      <c r="BS731" s="74"/>
      <c r="BT731" s="74"/>
      <c r="BU731" s="74"/>
      <c r="BV731" s="74"/>
      <c r="BW731" s="74"/>
      <c r="BX731" s="74"/>
      <c r="BY731" s="74"/>
      <c r="BZ731" s="74"/>
      <c r="CA731" s="74"/>
      <c r="CB731" s="74"/>
      <c r="CC731" s="74"/>
      <c r="CD731" s="74"/>
      <c r="CE731" s="74"/>
      <c r="CF731" s="74"/>
      <c r="CG731" s="74"/>
      <c r="CH731" s="74"/>
      <c r="CI731" s="74"/>
      <c r="CJ731" s="74"/>
      <c r="CK731" s="74"/>
      <c r="CL731" s="74"/>
      <c r="CM731" s="74"/>
      <c r="CN731" s="74"/>
      <c r="CO731" s="74"/>
      <c r="CP731" s="74"/>
      <c r="CQ731" s="74"/>
      <c r="CR731" s="74"/>
      <c r="CS731" s="74"/>
      <c r="CT731" s="74"/>
      <c r="CU731" s="74"/>
      <c r="CV731" s="74"/>
      <c r="CW731" s="74"/>
      <c r="CX731" s="74"/>
      <c r="CY731" s="74"/>
      <c r="CZ731" s="74"/>
      <c r="DA731" s="74"/>
      <c r="DB731" s="74"/>
      <c r="DC731" s="74"/>
      <c r="DD731" s="74"/>
      <c r="DE731" s="74"/>
      <c r="DF731" s="74"/>
      <c r="DG731" s="74"/>
      <c r="DH731" s="74"/>
      <c r="DI731" s="74"/>
      <c r="DJ731" s="74"/>
      <c r="DK731" s="74"/>
      <c r="DL731" s="74"/>
      <c r="DM731" s="74"/>
      <c r="DN731" s="74"/>
      <c r="DO731" s="74"/>
      <c r="DP731" s="74"/>
      <c r="DQ731" s="74"/>
      <c r="DR731" s="74"/>
      <c r="DS731" s="74"/>
      <c r="DT731" s="74"/>
    </row>
    <row r="732">
      <c r="A732" s="76"/>
      <c r="B732" s="85"/>
      <c r="C732" s="82"/>
      <c r="D732" s="87"/>
      <c r="E732" s="88"/>
      <c r="F732" s="71"/>
      <c r="G732" s="71"/>
      <c r="H732" s="85"/>
      <c r="I732" s="85"/>
      <c r="J732" s="73" t="b">
        <v>0</v>
      </c>
      <c r="K732" s="73"/>
      <c r="L732" s="73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  <c r="AL732" s="74"/>
      <c r="AM732" s="74"/>
      <c r="AN732" s="74"/>
      <c r="AO732" s="74"/>
      <c r="AP732" s="74"/>
      <c r="AQ732" s="74"/>
      <c r="AR732" s="74"/>
      <c r="AS732" s="74"/>
      <c r="AT732" s="74"/>
      <c r="AU732" s="74"/>
      <c r="AV732" s="74"/>
      <c r="AW732" s="74"/>
      <c r="AX732" s="74"/>
      <c r="AY732" s="74"/>
      <c r="AZ732" s="74"/>
      <c r="BA732" s="74"/>
      <c r="BB732" s="74"/>
      <c r="BC732" s="74"/>
      <c r="BD732" s="74"/>
      <c r="BE732" s="74"/>
      <c r="BF732" s="74"/>
      <c r="BG732" s="74"/>
      <c r="BH732" s="74"/>
      <c r="BI732" s="74"/>
      <c r="BJ732" s="74"/>
      <c r="BK732" s="74"/>
      <c r="BL732" s="74"/>
      <c r="BM732" s="74"/>
      <c r="BN732" s="74"/>
      <c r="BO732" s="74"/>
      <c r="BP732" s="74"/>
      <c r="BQ732" s="74"/>
      <c r="BR732" s="74"/>
      <c r="BS732" s="74"/>
      <c r="BT732" s="74"/>
      <c r="BU732" s="74"/>
      <c r="BV732" s="74"/>
      <c r="BW732" s="74"/>
      <c r="BX732" s="74"/>
      <c r="BY732" s="74"/>
      <c r="BZ732" s="74"/>
      <c r="CA732" s="74"/>
      <c r="CB732" s="74"/>
      <c r="CC732" s="74"/>
      <c r="CD732" s="74"/>
      <c r="CE732" s="74"/>
      <c r="CF732" s="74"/>
      <c r="CG732" s="74"/>
      <c r="CH732" s="74"/>
      <c r="CI732" s="74"/>
      <c r="CJ732" s="74"/>
      <c r="CK732" s="74"/>
      <c r="CL732" s="74"/>
      <c r="CM732" s="74"/>
      <c r="CN732" s="74"/>
      <c r="CO732" s="74"/>
      <c r="CP732" s="74"/>
      <c r="CQ732" s="74"/>
      <c r="CR732" s="74"/>
      <c r="CS732" s="74"/>
      <c r="CT732" s="74"/>
      <c r="CU732" s="74"/>
      <c r="CV732" s="74"/>
      <c r="CW732" s="74"/>
      <c r="CX732" s="74"/>
      <c r="CY732" s="74"/>
      <c r="CZ732" s="74"/>
      <c r="DA732" s="74"/>
      <c r="DB732" s="74"/>
      <c r="DC732" s="74"/>
      <c r="DD732" s="74"/>
      <c r="DE732" s="74"/>
      <c r="DF732" s="74"/>
      <c r="DG732" s="74"/>
      <c r="DH732" s="74"/>
      <c r="DI732" s="74"/>
      <c r="DJ732" s="74"/>
      <c r="DK732" s="74"/>
      <c r="DL732" s="74"/>
      <c r="DM732" s="74"/>
      <c r="DN732" s="74"/>
      <c r="DO732" s="74"/>
      <c r="DP732" s="74"/>
      <c r="DQ732" s="74"/>
      <c r="DR732" s="74"/>
      <c r="DS732" s="74"/>
      <c r="DT732" s="74"/>
    </row>
    <row r="733">
      <c r="A733" s="76"/>
      <c r="B733" s="85"/>
      <c r="C733" s="82"/>
      <c r="D733" s="87"/>
      <c r="E733" s="88"/>
      <c r="F733" s="71"/>
      <c r="G733" s="71"/>
      <c r="H733" s="85"/>
      <c r="I733" s="85"/>
      <c r="J733" s="73" t="b">
        <v>0</v>
      </c>
      <c r="K733" s="73"/>
      <c r="L733" s="73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  <c r="AL733" s="74"/>
      <c r="AM733" s="74"/>
      <c r="AN733" s="74"/>
      <c r="AO733" s="74"/>
      <c r="AP733" s="74"/>
      <c r="AQ733" s="74"/>
      <c r="AR733" s="74"/>
      <c r="AS733" s="74"/>
      <c r="AT733" s="74"/>
      <c r="AU733" s="74"/>
      <c r="AV733" s="74"/>
      <c r="AW733" s="74"/>
      <c r="AX733" s="74"/>
      <c r="AY733" s="74"/>
      <c r="AZ733" s="74"/>
      <c r="BA733" s="74"/>
      <c r="BB733" s="74"/>
      <c r="BC733" s="74"/>
      <c r="BD733" s="74"/>
      <c r="BE733" s="74"/>
      <c r="BF733" s="74"/>
      <c r="BG733" s="74"/>
      <c r="BH733" s="74"/>
      <c r="BI733" s="74"/>
      <c r="BJ733" s="74"/>
      <c r="BK733" s="74"/>
      <c r="BL733" s="74"/>
      <c r="BM733" s="74"/>
      <c r="BN733" s="74"/>
      <c r="BO733" s="74"/>
      <c r="BP733" s="74"/>
      <c r="BQ733" s="74"/>
      <c r="BR733" s="74"/>
      <c r="BS733" s="74"/>
      <c r="BT733" s="74"/>
      <c r="BU733" s="74"/>
      <c r="BV733" s="74"/>
      <c r="BW733" s="74"/>
      <c r="BX733" s="74"/>
      <c r="BY733" s="74"/>
      <c r="BZ733" s="74"/>
      <c r="CA733" s="74"/>
      <c r="CB733" s="74"/>
      <c r="CC733" s="74"/>
      <c r="CD733" s="74"/>
      <c r="CE733" s="74"/>
      <c r="CF733" s="74"/>
      <c r="CG733" s="74"/>
      <c r="CH733" s="74"/>
      <c r="CI733" s="74"/>
      <c r="CJ733" s="74"/>
      <c r="CK733" s="74"/>
      <c r="CL733" s="74"/>
      <c r="CM733" s="74"/>
      <c r="CN733" s="74"/>
      <c r="CO733" s="74"/>
      <c r="CP733" s="74"/>
      <c r="CQ733" s="74"/>
      <c r="CR733" s="74"/>
      <c r="CS733" s="74"/>
      <c r="CT733" s="74"/>
      <c r="CU733" s="74"/>
      <c r="CV733" s="74"/>
      <c r="CW733" s="74"/>
      <c r="CX733" s="74"/>
      <c r="CY733" s="74"/>
      <c r="CZ733" s="74"/>
      <c r="DA733" s="74"/>
      <c r="DB733" s="74"/>
      <c r="DC733" s="74"/>
      <c r="DD733" s="74"/>
      <c r="DE733" s="74"/>
      <c r="DF733" s="74"/>
      <c r="DG733" s="74"/>
      <c r="DH733" s="74"/>
      <c r="DI733" s="74"/>
      <c r="DJ733" s="74"/>
      <c r="DK733" s="74"/>
      <c r="DL733" s="74"/>
      <c r="DM733" s="74"/>
      <c r="DN733" s="74"/>
      <c r="DO733" s="74"/>
      <c r="DP733" s="74"/>
      <c r="DQ733" s="74"/>
      <c r="DR733" s="74"/>
      <c r="DS733" s="74"/>
      <c r="DT733" s="74"/>
    </row>
    <row r="734">
      <c r="A734" s="76"/>
      <c r="B734" s="85"/>
      <c r="C734" s="82"/>
      <c r="D734" s="87"/>
      <c r="E734" s="88"/>
      <c r="F734" s="71"/>
      <c r="G734" s="71"/>
      <c r="H734" s="85"/>
      <c r="I734" s="85"/>
      <c r="J734" s="73" t="b">
        <v>0</v>
      </c>
      <c r="K734" s="73"/>
      <c r="L734" s="73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  <c r="AL734" s="74"/>
      <c r="AM734" s="74"/>
      <c r="AN734" s="74"/>
      <c r="AO734" s="74"/>
      <c r="AP734" s="74"/>
      <c r="AQ734" s="74"/>
      <c r="AR734" s="74"/>
      <c r="AS734" s="74"/>
      <c r="AT734" s="74"/>
      <c r="AU734" s="74"/>
      <c r="AV734" s="74"/>
      <c r="AW734" s="74"/>
      <c r="AX734" s="74"/>
      <c r="AY734" s="74"/>
      <c r="AZ734" s="74"/>
      <c r="BA734" s="74"/>
      <c r="BB734" s="74"/>
      <c r="BC734" s="74"/>
      <c r="BD734" s="74"/>
      <c r="BE734" s="74"/>
      <c r="BF734" s="74"/>
      <c r="BG734" s="74"/>
      <c r="BH734" s="74"/>
      <c r="BI734" s="74"/>
      <c r="BJ734" s="74"/>
      <c r="BK734" s="74"/>
      <c r="BL734" s="74"/>
      <c r="BM734" s="74"/>
      <c r="BN734" s="74"/>
      <c r="BO734" s="74"/>
      <c r="BP734" s="74"/>
      <c r="BQ734" s="74"/>
      <c r="BR734" s="74"/>
      <c r="BS734" s="74"/>
      <c r="BT734" s="74"/>
      <c r="BU734" s="74"/>
      <c r="BV734" s="74"/>
      <c r="BW734" s="74"/>
      <c r="BX734" s="74"/>
      <c r="BY734" s="74"/>
      <c r="BZ734" s="74"/>
      <c r="CA734" s="74"/>
      <c r="CB734" s="74"/>
      <c r="CC734" s="74"/>
      <c r="CD734" s="74"/>
      <c r="CE734" s="74"/>
      <c r="CF734" s="74"/>
      <c r="CG734" s="74"/>
      <c r="CH734" s="74"/>
      <c r="CI734" s="74"/>
      <c r="CJ734" s="74"/>
      <c r="CK734" s="74"/>
      <c r="CL734" s="74"/>
      <c r="CM734" s="74"/>
      <c r="CN734" s="74"/>
      <c r="CO734" s="74"/>
      <c r="CP734" s="74"/>
      <c r="CQ734" s="74"/>
      <c r="CR734" s="74"/>
      <c r="CS734" s="74"/>
      <c r="CT734" s="74"/>
      <c r="CU734" s="74"/>
      <c r="CV734" s="74"/>
      <c r="CW734" s="74"/>
      <c r="CX734" s="74"/>
      <c r="CY734" s="74"/>
      <c r="CZ734" s="74"/>
      <c r="DA734" s="74"/>
      <c r="DB734" s="74"/>
      <c r="DC734" s="74"/>
      <c r="DD734" s="74"/>
      <c r="DE734" s="74"/>
      <c r="DF734" s="74"/>
      <c r="DG734" s="74"/>
      <c r="DH734" s="74"/>
      <c r="DI734" s="74"/>
      <c r="DJ734" s="74"/>
      <c r="DK734" s="74"/>
      <c r="DL734" s="74"/>
      <c r="DM734" s="74"/>
      <c r="DN734" s="74"/>
      <c r="DO734" s="74"/>
      <c r="DP734" s="74"/>
      <c r="DQ734" s="74"/>
      <c r="DR734" s="74"/>
      <c r="DS734" s="74"/>
      <c r="DT734" s="74"/>
    </row>
    <row r="735">
      <c r="A735" s="76"/>
      <c r="B735" s="85"/>
      <c r="C735" s="82"/>
      <c r="D735" s="87"/>
      <c r="E735" s="88"/>
      <c r="F735" s="71"/>
      <c r="G735" s="71"/>
      <c r="H735" s="85"/>
      <c r="I735" s="85"/>
      <c r="J735" s="73" t="b">
        <v>0</v>
      </c>
      <c r="K735" s="73"/>
      <c r="L735" s="73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  <c r="AL735" s="74"/>
      <c r="AM735" s="74"/>
      <c r="AN735" s="74"/>
      <c r="AO735" s="74"/>
      <c r="AP735" s="74"/>
      <c r="AQ735" s="74"/>
      <c r="AR735" s="74"/>
      <c r="AS735" s="74"/>
      <c r="AT735" s="74"/>
      <c r="AU735" s="74"/>
      <c r="AV735" s="74"/>
      <c r="AW735" s="74"/>
      <c r="AX735" s="74"/>
      <c r="AY735" s="74"/>
      <c r="AZ735" s="74"/>
      <c r="BA735" s="74"/>
      <c r="BB735" s="74"/>
      <c r="BC735" s="74"/>
      <c r="BD735" s="74"/>
      <c r="BE735" s="74"/>
      <c r="BF735" s="74"/>
      <c r="BG735" s="74"/>
      <c r="BH735" s="74"/>
      <c r="BI735" s="74"/>
      <c r="BJ735" s="74"/>
      <c r="BK735" s="74"/>
      <c r="BL735" s="74"/>
      <c r="BM735" s="74"/>
      <c r="BN735" s="74"/>
      <c r="BO735" s="74"/>
      <c r="BP735" s="74"/>
      <c r="BQ735" s="74"/>
      <c r="BR735" s="74"/>
      <c r="BS735" s="74"/>
      <c r="BT735" s="74"/>
      <c r="BU735" s="74"/>
      <c r="BV735" s="74"/>
      <c r="BW735" s="74"/>
      <c r="BX735" s="74"/>
      <c r="BY735" s="74"/>
      <c r="BZ735" s="74"/>
      <c r="CA735" s="74"/>
      <c r="CB735" s="74"/>
      <c r="CC735" s="74"/>
      <c r="CD735" s="74"/>
      <c r="CE735" s="74"/>
      <c r="CF735" s="74"/>
      <c r="CG735" s="74"/>
      <c r="CH735" s="74"/>
      <c r="CI735" s="74"/>
      <c r="CJ735" s="74"/>
      <c r="CK735" s="74"/>
      <c r="CL735" s="74"/>
      <c r="CM735" s="74"/>
      <c r="CN735" s="74"/>
      <c r="CO735" s="74"/>
      <c r="CP735" s="74"/>
      <c r="CQ735" s="74"/>
      <c r="CR735" s="74"/>
      <c r="CS735" s="74"/>
      <c r="CT735" s="74"/>
      <c r="CU735" s="74"/>
      <c r="CV735" s="74"/>
      <c r="CW735" s="74"/>
      <c r="CX735" s="74"/>
      <c r="CY735" s="74"/>
      <c r="CZ735" s="74"/>
      <c r="DA735" s="74"/>
      <c r="DB735" s="74"/>
      <c r="DC735" s="74"/>
      <c r="DD735" s="74"/>
      <c r="DE735" s="74"/>
      <c r="DF735" s="74"/>
      <c r="DG735" s="74"/>
      <c r="DH735" s="74"/>
      <c r="DI735" s="74"/>
      <c r="DJ735" s="74"/>
      <c r="DK735" s="74"/>
      <c r="DL735" s="74"/>
      <c r="DM735" s="74"/>
      <c r="DN735" s="74"/>
      <c r="DO735" s="74"/>
      <c r="DP735" s="74"/>
      <c r="DQ735" s="74"/>
      <c r="DR735" s="74"/>
      <c r="DS735" s="74"/>
      <c r="DT735" s="74"/>
    </row>
    <row r="736">
      <c r="A736" s="76"/>
      <c r="B736" s="85"/>
      <c r="C736" s="82"/>
      <c r="D736" s="87"/>
      <c r="E736" s="88"/>
      <c r="F736" s="71"/>
      <c r="G736" s="71"/>
      <c r="H736" s="85"/>
      <c r="I736" s="85"/>
      <c r="J736" s="73" t="b">
        <v>0</v>
      </c>
      <c r="K736" s="73"/>
      <c r="L736" s="73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  <c r="AL736" s="74"/>
      <c r="AM736" s="74"/>
      <c r="AN736" s="74"/>
      <c r="AO736" s="74"/>
      <c r="AP736" s="74"/>
      <c r="AQ736" s="74"/>
      <c r="AR736" s="74"/>
      <c r="AS736" s="74"/>
      <c r="AT736" s="74"/>
      <c r="AU736" s="74"/>
      <c r="AV736" s="74"/>
      <c r="AW736" s="74"/>
      <c r="AX736" s="74"/>
      <c r="AY736" s="74"/>
      <c r="AZ736" s="74"/>
      <c r="BA736" s="74"/>
      <c r="BB736" s="74"/>
      <c r="BC736" s="74"/>
      <c r="BD736" s="74"/>
      <c r="BE736" s="74"/>
      <c r="BF736" s="74"/>
      <c r="BG736" s="74"/>
      <c r="BH736" s="74"/>
      <c r="BI736" s="74"/>
      <c r="BJ736" s="74"/>
      <c r="BK736" s="74"/>
      <c r="BL736" s="74"/>
      <c r="BM736" s="74"/>
      <c r="BN736" s="74"/>
      <c r="BO736" s="74"/>
      <c r="BP736" s="74"/>
      <c r="BQ736" s="74"/>
      <c r="BR736" s="74"/>
      <c r="BS736" s="74"/>
      <c r="BT736" s="74"/>
      <c r="BU736" s="74"/>
      <c r="BV736" s="74"/>
      <c r="BW736" s="74"/>
      <c r="BX736" s="74"/>
      <c r="BY736" s="74"/>
      <c r="BZ736" s="74"/>
      <c r="CA736" s="74"/>
      <c r="CB736" s="74"/>
      <c r="CC736" s="74"/>
      <c r="CD736" s="74"/>
      <c r="CE736" s="74"/>
      <c r="CF736" s="74"/>
      <c r="CG736" s="74"/>
      <c r="CH736" s="74"/>
      <c r="CI736" s="74"/>
      <c r="CJ736" s="74"/>
      <c r="CK736" s="74"/>
      <c r="CL736" s="74"/>
      <c r="CM736" s="74"/>
      <c r="CN736" s="74"/>
      <c r="CO736" s="74"/>
      <c r="CP736" s="74"/>
      <c r="CQ736" s="74"/>
      <c r="CR736" s="74"/>
      <c r="CS736" s="74"/>
      <c r="CT736" s="74"/>
      <c r="CU736" s="74"/>
      <c r="CV736" s="74"/>
      <c r="CW736" s="74"/>
      <c r="CX736" s="74"/>
      <c r="CY736" s="74"/>
      <c r="CZ736" s="74"/>
      <c r="DA736" s="74"/>
      <c r="DB736" s="74"/>
      <c r="DC736" s="74"/>
      <c r="DD736" s="74"/>
      <c r="DE736" s="74"/>
      <c r="DF736" s="74"/>
      <c r="DG736" s="74"/>
      <c r="DH736" s="74"/>
      <c r="DI736" s="74"/>
      <c r="DJ736" s="74"/>
      <c r="DK736" s="74"/>
      <c r="DL736" s="74"/>
      <c r="DM736" s="74"/>
      <c r="DN736" s="74"/>
      <c r="DO736" s="74"/>
      <c r="DP736" s="74"/>
      <c r="DQ736" s="74"/>
      <c r="DR736" s="74"/>
      <c r="DS736" s="74"/>
      <c r="DT736" s="74"/>
    </row>
    <row r="737">
      <c r="A737" s="76"/>
      <c r="B737" s="85"/>
      <c r="C737" s="82"/>
      <c r="D737" s="87"/>
      <c r="E737" s="88"/>
      <c r="F737" s="71"/>
      <c r="G737" s="71"/>
      <c r="H737" s="85"/>
      <c r="I737" s="85"/>
      <c r="J737" s="73" t="b">
        <v>0</v>
      </c>
      <c r="K737" s="73"/>
      <c r="L737" s="73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  <c r="AL737" s="74"/>
      <c r="AM737" s="74"/>
      <c r="AN737" s="74"/>
      <c r="AO737" s="74"/>
      <c r="AP737" s="74"/>
      <c r="AQ737" s="74"/>
      <c r="AR737" s="74"/>
      <c r="AS737" s="74"/>
      <c r="AT737" s="74"/>
      <c r="AU737" s="74"/>
      <c r="AV737" s="74"/>
      <c r="AW737" s="74"/>
      <c r="AX737" s="74"/>
      <c r="AY737" s="74"/>
      <c r="AZ737" s="74"/>
      <c r="BA737" s="74"/>
      <c r="BB737" s="74"/>
      <c r="BC737" s="74"/>
      <c r="BD737" s="74"/>
      <c r="BE737" s="74"/>
      <c r="BF737" s="74"/>
      <c r="BG737" s="74"/>
      <c r="BH737" s="74"/>
      <c r="BI737" s="74"/>
      <c r="BJ737" s="74"/>
      <c r="BK737" s="74"/>
      <c r="BL737" s="74"/>
      <c r="BM737" s="74"/>
      <c r="BN737" s="74"/>
      <c r="BO737" s="74"/>
      <c r="BP737" s="74"/>
      <c r="BQ737" s="74"/>
      <c r="BR737" s="74"/>
      <c r="BS737" s="74"/>
      <c r="BT737" s="74"/>
      <c r="BU737" s="74"/>
      <c r="BV737" s="74"/>
      <c r="BW737" s="74"/>
      <c r="BX737" s="74"/>
      <c r="BY737" s="74"/>
      <c r="BZ737" s="74"/>
      <c r="CA737" s="74"/>
      <c r="CB737" s="74"/>
      <c r="CC737" s="74"/>
      <c r="CD737" s="74"/>
      <c r="CE737" s="74"/>
      <c r="CF737" s="74"/>
      <c r="CG737" s="74"/>
      <c r="CH737" s="74"/>
      <c r="CI737" s="74"/>
      <c r="CJ737" s="74"/>
      <c r="CK737" s="74"/>
      <c r="CL737" s="74"/>
      <c r="CM737" s="74"/>
      <c r="CN737" s="74"/>
      <c r="CO737" s="74"/>
      <c r="CP737" s="74"/>
      <c r="CQ737" s="74"/>
      <c r="CR737" s="74"/>
      <c r="CS737" s="74"/>
      <c r="CT737" s="74"/>
      <c r="CU737" s="74"/>
      <c r="CV737" s="74"/>
      <c r="CW737" s="74"/>
      <c r="CX737" s="74"/>
      <c r="CY737" s="74"/>
      <c r="CZ737" s="74"/>
      <c r="DA737" s="74"/>
      <c r="DB737" s="74"/>
      <c r="DC737" s="74"/>
      <c r="DD737" s="74"/>
      <c r="DE737" s="74"/>
      <c r="DF737" s="74"/>
      <c r="DG737" s="74"/>
      <c r="DH737" s="74"/>
      <c r="DI737" s="74"/>
      <c r="DJ737" s="74"/>
      <c r="DK737" s="74"/>
      <c r="DL737" s="74"/>
      <c r="DM737" s="74"/>
      <c r="DN737" s="74"/>
      <c r="DO737" s="74"/>
      <c r="DP737" s="74"/>
      <c r="DQ737" s="74"/>
      <c r="DR737" s="74"/>
      <c r="DS737" s="74"/>
      <c r="DT737" s="74"/>
    </row>
    <row r="738">
      <c r="A738" s="76"/>
      <c r="B738" s="85"/>
      <c r="C738" s="82"/>
      <c r="D738" s="87"/>
      <c r="E738" s="88"/>
      <c r="F738" s="71"/>
      <c r="G738" s="71"/>
      <c r="H738" s="85"/>
      <c r="I738" s="85"/>
      <c r="J738" s="73" t="b">
        <v>0</v>
      </c>
      <c r="K738" s="73"/>
      <c r="L738" s="73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  <c r="AL738" s="74"/>
      <c r="AM738" s="74"/>
      <c r="AN738" s="74"/>
      <c r="AO738" s="74"/>
      <c r="AP738" s="74"/>
      <c r="AQ738" s="74"/>
      <c r="AR738" s="74"/>
      <c r="AS738" s="74"/>
      <c r="AT738" s="74"/>
      <c r="AU738" s="74"/>
      <c r="AV738" s="74"/>
      <c r="AW738" s="74"/>
      <c r="AX738" s="74"/>
      <c r="AY738" s="74"/>
      <c r="AZ738" s="74"/>
      <c r="BA738" s="74"/>
      <c r="BB738" s="74"/>
      <c r="BC738" s="74"/>
      <c r="BD738" s="74"/>
      <c r="BE738" s="74"/>
      <c r="BF738" s="74"/>
      <c r="BG738" s="74"/>
      <c r="BH738" s="74"/>
      <c r="BI738" s="74"/>
      <c r="BJ738" s="74"/>
      <c r="BK738" s="74"/>
      <c r="BL738" s="74"/>
      <c r="BM738" s="74"/>
      <c r="BN738" s="74"/>
      <c r="BO738" s="74"/>
      <c r="BP738" s="74"/>
      <c r="BQ738" s="74"/>
      <c r="BR738" s="74"/>
      <c r="BS738" s="74"/>
      <c r="BT738" s="74"/>
      <c r="BU738" s="74"/>
      <c r="BV738" s="74"/>
      <c r="BW738" s="74"/>
      <c r="BX738" s="74"/>
      <c r="BY738" s="74"/>
      <c r="BZ738" s="74"/>
      <c r="CA738" s="74"/>
      <c r="CB738" s="74"/>
      <c r="CC738" s="74"/>
      <c r="CD738" s="74"/>
      <c r="CE738" s="74"/>
      <c r="CF738" s="74"/>
      <c r="CG738" s="74"/>
      <c r="CH738" s="74"/>
      <c r="CI738" s="74"/>
      <c r="CJ738" s="74"/>
      <c r="CK738" s="74"/>
      <c r="CL738" s="74"/>
      <c r="CM738" s="74"/>
      <c r="CN738" s="74"/>
      <c r="CO738" s="74"/>
      <c r="CP738" s="74"/>
      <c r="CQ738" s="74"/>
      <c r="CR738" s="74"/>
      <c r="CS738" s="74"/>
      <c r="CT738" s="74"/>
      <c r="CU738" s="74"/>
      <c r="CV738" s="74"/>
      <c r="CW738" s="74"/>
      <c r="CX738" s="74"/>
      <c r="CY738" s="74"/>
      <c r="CZ738" s="74"/>
      <c r="DA738" s="74"/>
      <c r="DB738" s="74"/>
      <c r="DC738" s="74"/>
      <c r="DD738" s="74"/>
      <c r="DE738" s="74"/>
      <c r="DF738" s="74"/>
      <c r="DG738" s="74"/>
      <c r="DH738" s="74"/>
      <c r="DI738" s="74"/>
      <c r="DJ738" s="74"/>
      <c r="DK738" s="74"/>
      <c r="DL738" s="74"/>
      <c r="DM738" s="74"/>
      <c r="DN738" s="74"/>
      <c r="DO738" s="74"/>
      <c r="DP738" s="74"/>
      <c r="DQ738" s="74"/>
      <c r="DR738" s="74"/>
      <c r="DS738" s="74"/>
      <c r="DT738" s="74"/>
    </row>
    <row r="739">
      <c r="A739" s="76"/>
      <c r="B739" s="85"/>
      <c r="C739" s="82"/>
      <c r="D739" s="87"/>
      <c r="E739" s="88"/>
      <c r="F739" s="71"/>
      <c r="G739" s="71"/>
      <c r="H739" s="85"/>
      <c r="I739" s="85"/>
      <c r="J739" s="73" t="b">
        <v>0</v>
      </c>
      <c r="K739" s="73"/>
      <c r="L739" s="73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  <c r="AL739" s="74"/>
      <c r="AM739" s="74"/>
      <c r="AN739" s="74"/>
      <c r="AO739" s="74"/>
      <c r="AP739" s="74"/>
      <c r="AQ739" s="74"/>
      <c r="AR739" s="74"/>
      <c r="AS739" s="74"/>
      <c r="AT739" s="74"/>
      <c r="AU739" s="74"/>
      <c r="AV739" s="74"/>
      <c r="AW739" s="74"/>
      <c r="AX739" s="74"/>
      <c r="AY739" s="74"/>
      <c r="AZ739" s="74"/>
      <c r="BA739" s="74"/>
      <c r="BB739" s="74"/>
      <c r="BC739" s="74"/>
      <c r="BD739" s="74"/>
      <c r="BE739" s="74"/>
      <c r="BF739" s="74"/>
      <c r="BG739" s="74"/>
      <c r="BH739" s="74"/>
      <c r="BI739" s="74"/>
      <c r="BJ739" s="74"/>
      <c r="BK739" s="74"/>
      <c r="BL739" s="74"/>
      <c r="BM739" s="74"/>
      <c r="BN739" s="74"/>
      <c r="BO739" s="74"/>
      <c r="BP739" s="74"/>
      <c r="BQ739" s="74"/>
      <c r="BR739" s="74"/>
      <c r="BS739" s="74"/>
      <c r="BT739" s="74"/>
      <c r="BU739" s="74"/>
      <c r="BV739" s="74"/>
      <c r="BW739" s="74"/>
      <c r="BX739" s="74"/>
      <c r="BY739" s="74"/>
      <c r="BZ739" s="74"/>
      <c r="CA739" s="74"/>
      <c r="CB739" s="74"/>
      <c r="CC739" s="74"/>
      <c r="CD739" s="74"/>
      <c r="CE739" s="74"/>
      <c r="CF739" s="74"/>
      <c r="CG739" s="74"/>
      <c r="CH739" s="74"/>
      <c r="CI739" s="74"/>
      <c r="CJ739" s="74"/>
      <c r="CK739" s="74"/>
      <c r="CL739" s="74"/>
      <c r="CM739" s="74"/>
      <c r="CN739" s="74"/>
      <c r="CO739" s="74"/>
      <c r="CP739" s="74"/>
      <c r="CQ739" s="74"/>
      <c r="CR739" s="74"/>
      <c r="CS739" s="74"/>
      <c r="CT739" s="74"/>
      <c r="CU739" s="74"/>
      <c r="CV739" s="74"/>
      <c r="CW739" s="74"/>
      <c r="CX739" s="74"/>
      <c r="CY739" s="74"/>
      <c r="CZ739" s="74"/>
      <c r="DA739" s="74"/>
      <c r="DB739" s="74"/>
      <c r="DC739" s="74"/>
      <c r="DD739" s="74"/>
      <c r="DE739" s="74"/>
      <c r="DF739" s="74"/>
      <c r="DG739" s="74"/>
      <c r="DH739" s="74"/>
      <c r="DI739" s="74"/>
      <c r="DJ739" s="74"/>
      <c r="DK739" s="74"/>
      <c r="DL739" s="74"/>
      <c r="DM739" s="74"/>
      <c r="DN739" s="74"/>
      <c r="DO739" s="74"/>
      <c r="DP739" s="74"/>
      <c r="DQ739" s="74"/>
      <c r="DR739" s="74"/>
      <c r="DS739" s="74"/>
      <c r="DT739" s="74"/>
    </row>
    <row r="740">
      <c r="A740" s="76"/>
      <c r="B740" s="85"/>
      <c r="C740" s="82"/>
      <c r="D740" s="87"/>
      <c r="E740" s="88"/>
      <c r="F740" s="71"/>
      <c r="G740" s="71"/>
      <c r="H740" s="85"/>
      <c r="I740" s="85"/>
      <c r="J740" s="73" t="b">
        <v>0</v>
      </c>
      <c r="K740" s="73"/>
      <c r="L740" s="73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  <c r="AL740" s="74"/>
      <c r="AM740" s="74"/>
      <c r="AN740" s="74"/>
      <c r="AO740" s="74"/>
      <c r="AP740" s="74"/>
      <c r="AQ740" s="74"/>
      <c r="AR740" s="74"/>
      <c r="AS740" s="74"/>
      <c r="AT740" s="74"/>
      <c r="AU740" s="74"/>
      <c r="AV740" s="74"/>
      <c r="AW740" s="74"/>
      <c r="AX740" s="74"/>
      <c r="AY740" s="74"/>
      <c r="AZ740" s="74"/>
      <c r="BA740" s="74"/>
      <c r="BB740" s="74"/>
      <c r="BC740" s="74"/>
      <c r="BD740" s="74"/>
      <c r="BE740" s="74"/>
      <c r="BF740" s="74"/>
      <c r="BG740" s="74"/>
      <c r="BH740" s="74"/>
      <c r="BI740" s="74"/>
      <c r="BJ740" s="74"/>
      <c r="BK740" s="74"/>
      <c r="BL740" s="74"/>
      <c r="BM740" s="74"/>
      <c r="BN740" s="74"/>
      <c r="BO740" s="74"/>
      <c r="BP740" s="74"/>
      <c r="BQ740" s="74"/>
      <c r="BR740" s="74"/>
      <c r="BS740" s="74"/>
      <c r="BT740" s="74"/>
      <c r="BU740" s="74"/>
      <c r="BV740" s="74"/>
      <c r="BW740" s="74"/>
      <c r="BX740" s="74"/>
      <c r="BY740" s="74"/>
      <c r="BZ740" s="74"/>
      <c r="CA740" s="74"/>
      <c r="CB740" s="74"/>
      <c r="CC740" s="74"/>
      <c r="CD740" s="74"/>
      <c r="CE740" s="74"/>
      <c r="CF740" s="74"/>
      <c r="CG740" s="74"/>
      <c r="CH740" s="74"/>
      <c r="CI740" s="74"/>
      <c r="CJ740" s="74"/>
      <c r="CK740" s="74"/>
      <c r="CL740" s="74"/>
      <c r="CM740" s="74"/>
      <c r="CN740" s="74"/>
      <c r="CO740" s="74"/>
      <c r="CP740" s="74"/>
      <c r="CQ740" s="74"/>
      <c r="CR740" s="74"/>
      <c r="CS740" s="74"/>
      <c r="CT740" s="74"/>
      <c r="CU740" s="74"/>
      <c r="CV740" s="74"/>
      <c r="CW740" s="74"/>
      <c r="CX740" s="74"/>
      <c r="CY740" s="74"/>
      <c r="CZ740" s="74"/>
      <c r="DA740" s="74"/>
      <c r="DB740" s="74"/>
      <c r="DC740" s="74"/>
      <c r="DD740" s="74"/>
      <c r="DE740" s="74"/>
      <c r="DF740" s="74"/>
      <c r="DG740" s="74"/>
      <c r="DH740" s="74"/>
      <c r="DI740" s="74"/>
      <c r="DJ740" s="74"/>
      <c r="DK740" s="74"/>
      <c r="DL740" s="74"/>
      <c r="DM740" s="74"/>
      <c r="DN740" s="74"/>
      <c r="DO740" s="74"/>
      <c r="DP740" s="74"/>
      <c r="DQ740" s="74"/>
      <c r="DR740" s="74"/>
      <c r="DS740" s="74"/>
      <c r="DT740" s="74"/>
    </row>
    <row r="741">
      <c r="A741" s="76"/>
      <c r="B741" s="85"/>
      <c r="C741" s="82"/>
      <c r="D741" s="87"/>
      <c r="E741" s="88"/>
      <c r="F741" s="71"/>
      <c r="G741" s="71"/>
      <c r="H741" s="85"/>
      <c r="I741" s="85"/>
      <c r="J741" s="73" t="b">
        <v>0</v>
      </c>
      <c r="K741" s="73"/>
      <c r="L741" s="73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  <c r="AL741" s="74"/>
      <c r="AM741" s="74"/>
      <c r="AN741" s="74"/>
      <c r="AO741" s="74"/>
      <c r="AP741" s="74"/>
      <c r="AQ741" s="74"/>
      <c r="AR741" s="74"/>
      <c r="AS741" s="74"/>
      <c r="AT741" s="74"/>
      <c r="AU741" s="74"/>
      <c r="AV741" s="74"/>
      <c r="AW741" s="74"/>
      <c r="AX741" s="74"/>
      <c r="AY741" s="74"/>
      <c r="AZ741" s="74"/>
      <c r="BA741" s="74"/>
      <c r="BB741" s="74"/>
      <c r="BC741" s="74"/>
      <c r="BD741" s="74"/>
      <c r="BE741" s="74"/>
      <c r="BF741" s="74"/>
      <c r="BG741" s="74"/>
      <c r="BH741" s="74"/>
      <c r="BI741" s="74"/>
      <c r="BJ741" s="74"/>
      <c r="BK741" s="74"/>
      <c r="BL741" s="74"/>
      <c r="BM741" s="74"/>
      <c r="BN741" s="74"/>
      <c r="BO741" s="74"/>
      <c r="BP741" s="74"/>
      <c r="BQ741" s="74"/>
      <c r="BR741" s="74"/>
      <c r="BS741" s="74"/>
      <c r="BT741" s="74"/>
      <c r="BU741" s="74"/>
      <c r="BV741" s="74"/>
      <c r="BW741" s="74"/>
      <c r="BX741" s="74"/>
      <c r="BY741" s="74"/>
      <c r="BZ741" s="74"/>
      <c r="CA741" s="74"/>
      <c r="CB741" s="74"/>
      <c r="CC741" s="74"/>
      <c r="CD741" s="74"/>
      <c r="CE741" s="74"/>
      <c r="CF741" s="74"/>
      <c r="CG741" s="74"/>
      <c r="CH741" s="74"/>
      <c r="CI741" s="74"/>
      <c r="CJ741" s="74"/>
      <c r="CK741" s="74"/>
      <c r="CL741" s="74"/>
      <c r="CM741" s="74"/>
      <c r="CN741" s="74"/>
      <c r="CO741" s="74"/>
      <c r="CP741" s="74"/>
      <c r="CQ741" s="74"/>
      <c r="CR741" s="74"/>
      <c r="CS741" s="74"/>
      <c r="CT741" s="74"/>
      <c r="CU741" s="74"/>
      <c r="CV741" s="74"/>
      <c r="CW741" s="74"/>
      <c r="CX741" s="74"/>
      <c r="CY741" s="74"/>
      <c r="CZ741" s="74"/>
      <c r="DA741" s="74"/>
      <c r="DB741" s="74"/>
      <c r="DC741" s="74"/>
      <c r="DD741" s="74"/>
      <c r="DE741" s="74"/>
      <c r="DF741" s="74"/>
      <c r="DG741" s="74"/>
      <c r="DH741" s="74"/>
      <c r="DI741" s="74"/>
      <c r="DJ741" s="74"/>
      <c r="DK741" s="74"/>
      <c r="DL741" s="74"/>
      <c r="DM741" s="74"/>
      <c r="DN741" s="74"/>
      <c r="DO741" s="74"/>
      <c r="DP741" s="74"/>
      <c r="DQ741" s="74"/>
      <c r="DR741" s="74"/>
      <c r="DS741" s="74"/>
      <c r="DT741" s="74"/>
    </row>
    <row r="742">
      <c r="A742" s="76"/>
      <c r="B742" s="85"/>
      <c r="C742" s="82"/>
      <c r="D742" s="87"/>
      <c r="E742" s="88"/>
      <c r="F742" s="71"/>
      <c r="G742" s="71"/>
      <c r="H742" s="85"/>
      <c r="I742" s="85"/>
      <c r="J742" s="73" t="b">
        <v>0</v>
      </c>
      <c r="K742" s="73"/>
      <c r="L742" s="73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  <c r="AL742" s="74"/>
      <c r="AM742" s="74"/>
      <c r="AN742" s="74"/>
      <c r="AO742" s="74"/>
      <c r="AP742" s="74"/>
      <c r="AQ742" s="74"/>
      <c r="AR742" s="74"/>
      <c r="AS742" s="74"/>
      <c r="AT742" s="74"/>
      <c r="AU742" s="74"/>
      <c r="AV742" s="74"/>
      <c r="AW742" s="74"/>
      <c r="AX742" s="74"/>
      <c r="AY742" s="74"/>
      <c r="AZ742" s="74"/>
      <c r="BA742" s="74"/>
      <c r="BB742" s="74"/>
      <c r="BC742" s="74"/>
      <c r="BD742" s="74"/>
      <c r="BE742" s="74"/>
      <c r="BF742" s="74"/>
      <c r="BG742" s="74"/>
      <c r="BH742" s="74"/>
      <c r="BI742" s="74"/>
      <c r="BJ742" s="74"/>
      <c r="BK742" s="74"/>
      <c r="BL742" s="74"/>
      <c r="BM742" s="74"/>
      <c r="BN742" s="74"/>
      <c r="BO742" s="74"/>
      <c r="BP742" s="74"/>
      <c r="BQ742" s="74"/>
      <c r="BR742" s="74"/>
      <c r="BS742" s="74"/>
      <c r="BT742" s="74"/>
      <c r="BU742" s="74"/>
      <c r="BV742" s="74"/>
      <c r="BW742" s="74"/>
      <c r="BX742" s="74"/>
      <c r="BY742" s="74"/>
      <c r="BZ742" s="74"/>
      <c r="CA742" s="74"/>
      <c r="CB742" s="74"/>
      <c r="CC742" s="74"/>
      <c r="CD742" s="74"/>
      <c r="CE742" s="74"/>
      <c r="CF742" s="74"/>
      <c r="CG742" s="74"/>
      <c r="CH742" s="74"/>
      <c r="CI742" s="74"/>
      <c r="CJ742" s="74"/>
      <c r="CK742" s="74"/>
      <c r="CL742" s="74"/>
      <c r="CM742" s="74"/>
      <c r="CN742" s="74"/>
      <c r="CO742" s="74"/>
      <c r="CP742" s="74"/>
      <c r="CQ742" s="74"/>
      <c r="CR742" s="74"/>
      <c r="CS742" s="74"/>
      <c r="CT742" s="74"/>
      <c r="CU742" s="74"/>
      <c r="CV742" s="74"/>
      <c r="CW742" s="74"/>
      <c r="CX742" s="74"/>
      <c r="CY742" s="74"/>
      <c r="CZ742" s="74"/>
      <c r="DA742" s="74"/>
      <c r="DB742" s="74"/>
      <c r="DC742" s="74"/>
      <c r="DD742" s="74"/>
      <c r="DE742" s="74"/>
      <c r="DF742" s="74"/>
      <c r="DG742" s="74"/>
      <c r="DH742" s="74"/>
      <c r="DI742" s="74"/>
      <c r="DJ742" s="74"/>
      <c r="DK742" s="74"/>
      <c r="DL742" s="74"/>
      <c r="DM742" s="74"/>
      <c r="DN742" s="74"/>
      <c r="DO742" s="74"/>
      <c r="DP742" s="74"/>
      <c r="DQ742" s="74"/>
      <c r="DR742" s="74"/>
      <c r="DS742" s="74"/>
      <c r="DT742" s="74"/>
    </row>
    <row r="743">
      <c r="A743" s="76"/>
      <c r="B743" s="85"/>
      <c r="C743" s="82"/>
      <c r="D743" s="87"/>
      <c r="E743" s="88"/>
      <c r="F743" s="71"/>
      <c r="G743" s="71"/>
      <c r="H743" s="85"/>
      <c r="I743" s="85"/>
      <c r="J743" s="73" t="b">
        <v>0</v>
      </c>
      <c r="K743" s="73"/>
      <c r="L743" s="73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  <c r="AL743" s="74"/>
      <c r="AM743" s="74"/>
      <c r="AN743" s="74"/>
      <c r="AO743" s="74"/>
      <c r="AP743" s="74"/>
      <c r="AQ743" s="74"/>
      <c r="AR743" s="74"/>
      <c r="AS743" s="74"/>
      <c r="AT743" s="74"/>
      <c r="AU743" s="74"/>
      <c r="AV743" s="74"/>
      <c r="AW743" s="74"/>
      <c r="AX743" s="74"/>
      <c r="AY743" s="74"/>
      <c r="AZ743" s="74"/>
      <c r="BA743" s="74"/>
      <c r="BB743" s="74"/>
      <c r="BC743" s="74"/>
      <c r="BD743" s="74"/>
      <c r="BE743" s="74"/>
      <c r="BF743" s="74"/>
      <c r="BG743" s="74"/>
      <c r="BH743" s="74"/>
      <c r="BI743" s="74"/>
      <c r="BJ743" s="74"/>
      <c r="BK743" s="74"/>
      <c r="BL743" s="74"/>
      <c r="BM743" s="74"/>
      <c r="BN743" s="74"/>
      <c r="BO743" s="74"/>
      <c r="BP743" s="74"/>
      <c r="BQ743" s="74"/>
      <c r="BR743" s="74"/>
      <c r="BS743" s="74"/>
      <c r="BT743" s="74"/>
      <c r="BU743" s="74"/>
      <c r="BV743" s="74"/>
      <c r="BW743" s="74"/>
      <c r="BX743" s="74"/>
      <c r="BY743" s="74"/>
      <c r="BZ743" s="74"/>
      <c r="CA743" s="74"/>
      <c r="CB743" s="74"/>
      <c r="CC743" s="74"/>
      <c r="CD743" s="74"/>
      <c r="CE743" s="74"/>
      <c r="CF743" s="74"/>
      <c r="CG743" s="74"/>
      <c r="CH743" s="74"/>
      <c r="CI743" s="74"/>
      <c r="CJ743" s="74"/>
      <c r="CK743" s="74"/>
      <c r="CL743" s="74"/>
      <c r="CM743" s="74"/>
      <c r="CN743" s="74"/>
      <c r="CO743" s="74"/>
      <c r="CP743" s="74"/>
      <c r="CQ743" s="74"/>
      <c r="CR743" s="74"/>
      <c r="CS743" s="74"/>
      <c r="CT743" s="74"/>
      <c r="CU743" s="74"/>
      <c r="CV743" s="74"/>
      <c r="CW743" s="74"/>
      <c r="CX743" s="74"/>
      <c r="CY743" s="74"/>
      <c r="CZ743" s="74"/>
      <c r="DA743" s="74"/>
      <c r="DB743" s="74"/>
      <c r="DC743" s="74"/>
      <c r="DD743" s="74"/>
      <c r="DE743" s="74"/>
      <c r="DF743" s="74"/>
      <c r="DG743" s="74"/>
      <c r="DH743" s="74"/>
      <c r="DI743" s="74"/>
      <c r="DJ743" s="74"/>
      <c r="DK743" s="74"/>
      <c r="DL743" s="74"/>
      <c r="DM743" s="74"/>
      <c r="DN743" s="74"/>
      <c r="DO743" s="74"/>
      <c r="DP743" s="74"/>
      <c r="DQ743" s="74"/>
      <c r="DR743" s="74"/>
      <c r="DS743" s="74"/>
      <c r="DT743" s="74"/>
    </row>
    <row r="744">
      <c r="A744" s="76"/>
      <c r="B744" s="85"/>
      <c r="C744" s="82"/>
      <c r="D744" s="87"/>
      <c r="E744" s="88"/>
      <c r="F744" s="71"/>
      <c r="G744" s="71"/>
      <c r="H744" s="85"/>
      <c r="I744" s="85"/>
      <c r="J744" s="73" t="b">
        <v>0</v>
      </c>
      <c r="K744" s="73"/>
      <c r="L744" s="73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  <c r="AL744" s="74"/>
      <c r="AM744" s="74"/>
      <c r="AN744" s="74"/>
      <c r="AO744" s="74"/>
      <c r="AP744" s="74"/>
      <c r="AQ744" s="74"/>
      <c r="AR744" s="74"/>
      <c r="AS744" s="74"/>
      <c r="AT744" s="74"/>
      <c r="AU744" s="74"/>
      <c r="AV744" s="74"/>
      <c r="AW744" s="74"/>
      <c r="AX744" s="74"/>
      <c r="AY744" s="74"/>
      <c r="AZ744" s="74"/>
      <c r="BA744" s="74"/>
      <c r="BB744" s="74"/>
      <c r="BC744" s="74"/>
      <c r="BD744" s="74"/>
      <c r="BE744" s="74"/>
      <c r="BF744" s="74"/>
      <c r="BG744" s="74"/>
      <c r="BH744" s="74"/>
      <c r="BI744" s="74"/>
      <c r="BJ744" s="74"/>
      <c r="BK744" s="74"/>
      <c r="BL744" s="74"/>
      <c r="BM744" s="74"/>
      <c r="BN744" s="74"/>
      <c r="BO744" s="74"/>
      <c r="BP744" s="74"/>
      <c r="BQ744" s="74"/>
      <c r="BR744" s="74"/>
      <c r="BS744" s="74"/>
      <c r="BT744" s="74"/>
      <c r="BU744" s="74"/>
      <c r="BV744" s="74"/>
      <c r="BW744" s="74"/>
      <c r="BX744" s="74"/>
      <c r="BY744" s="74"/>
      <c r="BZ744" s="74"/>
      <c r="CA744" s="74"/>
      <c r="CB744" s="74"/>
      <c r="CC744" s="74"/>
      <c r="CD744" s="74"/>
      <c r="CE744" s="74"/>
      <c r="CF744" s="74"/>
      <c r="CG744" s="74"/>
      <c r="CH744" s="74"/>
      <c r="CI744" s="74"/>
      <c r="CJ744" s="74"/>
      <c r="CK744" s="74"/>
      <c r="CL744" s="74"/>
      <c r="CM744" s="74"/>
      <c r="CN744" s="74"/>
      <c r="CO744" s="74"/>
      <c r="CP744" s="74"/>
      <c r="CQ744" s="74"/>
      <c r="CR744" s="74"/>
      <c r="CS744" s="74"/>
      <c r="CT744" s="74"/>
      <c r="CU744" s="74"/>
      <c r="CV744" s="74"/>
      <c r="CW744" s="74"/>
      <c r="CX744" s="74"/>
      <c r="CY744" s="74"/>
      <c r="CZ744" s="74"/>
      <c r="DA744" s="74"/>
      <c r="DB744" s="74"/>
      <c r="DC744" s="74"/>
      <c r="DD744" s="74"/>
      <c r="DE744" s="74"/>
      <c r="DF744" s="74"/>
      <c r="DG744" s="74"/>
      <c r="DH744" s="74"/>
      <c r="DI744" s="74"/>
      <c r="DJ744" s="74"/>
      <c r="DK744" s="74"/>
      <c r="DL744" s="74"/>
      <c r="DM744" s="74"/>
      <c r="DN744" s="74"/>
      <c r="DO744" s="74"/>
      <c r="DP744" s="74"/>
      <c r="DQ744" s="74"/>
      <c r="DR744" s="74"/>
      <c r="DS744" s="74"/>
      <c r="DT744" s="74"/>
    </row>
    <row r="745">
      <c r="A745" s="76"/>
      <c r="B745" s="85"/>
      <c r="C745" s="82"/>
      <c r="D745" s="87"/>
      <c r="E745" s="88"/>
      <c r="F745" s="71"/>
      <c r="G745" s="71"/>
      <c r="H745" s="85"/>
      <c r="I745" s="85"/>
      <c r="J745" s="73" t="b">
        <v>0</v>
      </c>
      <c r="K745" s="73"/>
      <c r="L745" s="73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  <c r="AL745" s="74"/>
      <c r="AM745" s="74"/>
      <c r="AN745" s="74"/>
      <c r="AO745" s="74"/>
      <c r="AP745" s="74"/>
      <c r="AQ745" s="74"/>
      <c r="AR745" s="74"/>
      <c r="AS745" s="74"/>
      <c r="AT745" s="74"/>
      <c r="AU745" s="74"/>
      <c r="AV745" s="74"/>
      <c r="AW745" s="74"/>
      <c r="AX745" s="74"/>
      <c r="AY745" s="74"/>
      <c r="AZ745" s="74"/>
      <c r="BA745" s="74"/>
      <c r="BB745" s="74"/>
      <c r="BC745" s="74"/>
      <c r="BD745" s="74"/>
      <c r="BE745" s="74"/>
      <c r="BF745" s="74"/>
      <c r="BG745" s="74"/>
      <c r="BH745" s="74"/>
      <c r="BI745" s="74"/>
      <c r="BJ745" s="74"/>
      <c r="BK745" s="74"/>
      <c r="BL745" s="74"/>
      <c r="BM745" s="74"/>
      <c r="BN745" s="74"/>
      <c r="BO745" s="74"/>
      <c r="BP745" s="74"/>
      <c r="BQ745" s="74"/>
      <c r="BR745" s="74"/>
      <c r="BS745" s="74"/>
      <c r="BT745" s="74"/>
      <c r="BU745" s="74"/>
      <c r="BV745" s="74"/>
      <c r="BW745" s="74"/>
      <c r="BX745" s="74"/>
      <c r="BY745" s="74"/>
      <c r="BZ745" s="74"/>
      <c r="CA745" s="74"/>
      <c r="CB745" s="74"/>
      <c r="CC745" s="74"/>
      <c r="CD745" s="74"/>
      <c r="CE745" s="74"/>
      <c r="CF745" s="74"/>
      <c r="CG745" s="74"/>
      <c r="CH745" s="74"/>
      <c r="CI745" s="74"/>
      <c r="CJ745" s="74"/>
      <c r="CK745" s="74"/>
      <c r="CL745" s="74"/>
      <c r="CM745" s="74"/>
      <c r="CN745" s="74"/>
      <c r="CO745" s="74"/>
      <c r="CP745" s="74"/>
      <c r="CQ745" s="74"/>
      <c r="CR745" s="74"/>
      <c r="CS745" s="74"/>
      <c r="CT745" s="74"/>
      <c r="CU745" s="74"/>
      <c r="CV745" s="74"/>
      <c r="CW745" s="74"/>
      <c r="CX745" s="74"/>
      <c r="CY745" s="74"/>
      <c r="CZ745" s="74"/>
      <c r="DA745" s="74"/>
      <c r="DB745" s="74"/>
      <c r="DC745" s="74"/>
      <c r="DD745" s="74"/>
      <c r="DE745" s="74"/>
      <c r="DF745" s="74"/>
      <c r="DG745" s="74"/>
      <c r="DH745" s="74"/>
      <c r="DI745" s="74"/>
      <c r="DJ745" s="74"/>
      <c r="DK745" s="74"/>
      <c r="DL745" s="74"/>
      <c r="DM745" s="74"/>
      <c r="DN745" s="74"/>
      <c r="DO745" s="74"/>
      <c r="DP745" s="74"/>
      <c r="DQ745" s="74"/>
      <c r="DR745" s="74"/>
      <c r="DS745" s="74"/>
      <c r="DT745" s="74"/>
    </row>
    <row r="746">
      <c r="A746" s="76"/>
      <c r="B746" s="85"/>
      <c r="C746" s="82"/>
      <c r="D746" s="87"/>
      <c r="E746" s="88"/>
      <c r="F746" s="71"/>
      <c r="G746" s="71"/>
      <c r="H746" s="85"/>
      <c r="I746" s="85"/>
      <c r="J746" s="73" t="b">
        <v>0</v>
      </c>
      <c r="K746" s="73"/>
      <c r="L746" s="73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  <c r="AL746" s="74"/>
      <c r="AM746" s="74"/>
      <c r="AN746" s="74"/>
      <c r="AO746" s="74"/>
      <c r="AP746" s="74"/>
      <c r="AQ746" s="74"/>
      <c r="AR746" s="74"/>
      <c r="AS746" s="74"/>
      <c r="AT746" s="74"/>
      <c r="AU746" s="74"/>
      <c r="AV746" s="74"/>
      <c r="AW746" s="74"/>
      <c r="AX746" s="74"/>
      <c r="AY746" s="74"/>
      <c r="AZ746" s="74"/>
      <c r="BA746" s="74"/>
      <c r="BB746" s="74"/>
      <c r="BC746" s="74"/>
      <c r="BD746" s="74"/>
      <c r="BE746" s="74"/>
      <c r="BF746" s="74"/>
      <c r="BG746" s="74"/>
      <c r="BH746" s="74"/>
      <c r="BI746" s="74"/>
      <c r="BJ746" s="74"/>
      <c r="BK746" s="74"/>
      <c r="BL746" s="74"/>
      <c r="BM746" s="74"/>
      <c r="BN746" s="74"/>
      <c r="BO746" s="74"/>
      <c r="BP746" s="74"/>
      <c r="BQ746" s="74"/>
      <c r="BR746" s="74"/>
      <c r="BS746" s="74"/>
      <c r="BT746" s="74"/>
      <c r="BU746" s="74"/>
      <c r="BV746" s="74"/>
      <c r="BW746" s="74"/>
      <c r="BX746" s="74"/>
      <c r="BY746" s="74"/>
      <c r="BZ746" s="74"/>
      <c r="CA746" s="74"/>
      <c r="CB746" s="74"/>
      <c r="CC746" s="74"/>
      <c r="CD746" s="74"/>
      <c r="CE746" s="74"/>
      <c r="CF746" s="74"/>
      <c r="CG746" s="74"/>
      <c r="CH746" s="74"/>
      <c r="CI746" s="74"/>
      <c r="CJ746" s="74"/>
      <c r="CK746" s="74"/>
      <c r="CL746" s="74"/>
      <c r="CM746" s="74"/>
      <c r="CN746" s="74"/>
      <c r="CO746" s="74"/>
      <c r="CP746" s="74"/>
      <c r="CQ746" s="74"/>
      <c r="CR746" s="74"/>
      <c r="CS746" s="74"/>
      <c r="CT746" s="74"/>
      <c r="CU746" s="74"/>
      <c r="CV746" s="74"/>
      <c r="CW746" s="74"/>
      <c r="CX746" s="74"/>
      <c r="CY746" s="74"/>
      <c r="CZ746" s="74"/>
      <c r="DA746" s="74"/>
      <c r="DB746" s="74"/>
      <c r="DC746" s="74"/>
      <c r="DD746" s="74"/>
      <c r="DE746" s="74"/>
      <c r="DF746" s="74"/>
      <c r="DG746" s="74"/>
      <c r="DH746" s="74"/>
      <c r="DI746" s="74"/>
      <c r="DJ746" s="74"/>
      <c r="DK746" s="74"/>
      <c r="DL746" s="74"/>
      <c r="DM746" s="74"/>
      <c r="DN746" s="74"/>
      <c r="DO746" s="74"/>
      <c r="DP746" s="74"/>
      <c r="DQ746" s="74"/>
      <c r="DR746" s="74"/>
      <c r="DS746" s="74"/>
      <c r="DT746" s="74"/>
    </row>
    <row r="747">
      <c r="A747" s="76"/>
      <c r="B747" s="85"/>
      <c r="C747" s="82"/>
      <c r="D747" s="87"/>
      <c r="E747" s="88"/>
      <c r="F747" s="71"/>
      <c r="G747" s="71"/>
      <c r="H747" s="85"/>
      <c r="I747" s="85"/>
      <c r="J747" s="73" t="b">
        <v>0</v>
      </c>
      <c r="K747" s="73"/>
      <c r="L747" s="73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  <c r="AL747" s="74"/>
      <c r="AM747" s="74"/>
      <c r="AN747" s="74"/>
      <c r="AO747" s="74"/>
      <c r="AP747" s="74"/>
      <c r="AQ747" s="74"/>
      <c r="AR747" s="74"/>
      <c r="AS747" s="74"/>
      <c r="AT747" s="74"/>
      <c r="AU747" s="74"/>
      <c r="AV747" s="74"/>
      <c r="AW747" s="74"/>
      <c r="AX747" s="74"/>
      <c r="AY747" s="74"/>
      <c r="AZ747" s="74"/>
      <c r="BA747" s="74"/>
      <c r="BB747" s="74"/>
      <c r="BC747" s="74"/>
      <c r="BD747" s="74"/>
      <c r="BE747" s="74"/>
      <c r="BF747" s="74"/>
      <c r="BG747" s="74"/>
      <c r="BH747" s="74"/>
      <c r="BI747" s="74"/>
      <c r="BJ747" s="74"/>
      <c r="BK747" s="74"/>
      <c r="BL747" s="74"/>
      <c r="BM747" s="74"/>
      <c r="BN747" s="74"/>
      <c r="BO747" s="74"/>
      <c r="BP747" s="74"/>
      <c r="BQ747" s="74"/>
      <c r="BR747" s="74"/>
      <c r="BS747" s="74"/>
      <c r="BT747" s="74"/>
      <c r="BU747" s="74"/>
      <c r="BV747" s="74"/>
      <c r="BW747" s="74"/>
      <c r="BX747" s="74"/>
      <c r="BY747" s="74"/>
      <c r="BZ747" s="74"/>
      <c r="CA747" s="74"/>
      <c r="CB747" s="74"/>
      <c r="CC747" s="74"/>
      <c r="CD747" s="74"/>
      <c r="CE747" s="74"/>
      <c r="CF747" s="74"/>
      <c r="CG747" s="74"/>
      <c r="CH747" s="74"/>
      <c r="CI747" s="74"/>
      <c r="CJ747" s="74"/>
      <c r="CK747" s="74"/>
      <c r="CL747" s="74"/>
      <c r="CM747" s="74"/>
      <c r="CN747" s="74"/>
      <c r="CO747" s="74"/>
      <c r="CP747" s="74"/>
      <c r="CQ747" s="74"/>
      <c r="CR747" s="74"/>
      <c r="CS747" s="74"/>
      <c r="CT747" s="74"/>
      <c r="CU747" s="74"/>
      <c r="CV747" s="74"/>
      <c r="CW747" s="74"/>
      <c r="CX747" s="74"/>
      <c r="CY747" s="74"/>
      <c r="CZ747" s="74"/>
      <c r="DA747" s="74"/>
      <c r="DB747" s="74"/>
      <c r="DC747" s="74"/>
      <c r="DD747" s="74"/>
      <c r="DE747" s="74"/>
      <c r="DF747" s="74"/>
      <c r="DG747" s="74"/>
      <c r="DH747" s="74"/>
      <c r="DI747" s="74"/>
      <c r="DJ747" s="74"/>
      <c r="DK747" s="74"/>
      <c r="DL747" s="74"/>
      <c r="DM747" s="74"/>
      <c r="DN747" s="74"/>
      <c r="DO747" s="74"/>
      <c r="DP747" s="74"/>
      <c r="DQ747" s="74"/>
      <c r="DR747" s="74"/>
      <c r="DS747" s="74"/>
      <c r="DT747" s="74"/>
    </row>
    <row r="748">
      <c r="A748" s="76"/>
      <c r="B748" s="85"/>
      <c r="C748" s="82"/>
      <c r="D748" s="87"/>
      <c r="E748" s="88"/>
      <c r="F748" s="71"/>
      <c r="G748" s="71"/>
      <c r="H748" s="85"/>
      <c r="I748" s="85"/>
      <c r="J748" s="73" t="b">
        <v>0</v>
      </c>
      <c r="K748" s="73"/>
      <c r="L748" s="73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  <c r="AL748" s="74"/>
      <c r="AM748" s="74"/>
      <c r="AN748" s="74"/>
      <c r="AO748" s="74"/>
      <c r="AP748" s="74"/>
      <c r="AQ748" s="74"/>
      <c r="AR748" s="74"/>
      <c r="AS748" s="74"/>
      <c r="AT748" s="74"/>
      <c r="AU748" s="74"/>
      <c r="AV748" s="74"/>
      <c r="AW748" s="74"/>
      <c r="AX748" s="74"/>
      <c r="AY748" s="74"/>
      <c r="AZ748" s="74"/>
      <c r="BA748" s="74"/>
      <c r="BB748" s="74"/>
      <c r="BC748" s="74"/>
      <c r="BD748" s="74"/>
      <c r="BE748" s="74"/>
      <c r="BF748" s="74"/>
      <c r="BG748" s="74"/>
      <c r="BH748" s="74"/>
      <c r="BI748" s="74"/>
      <c r="BJ748" s="74"/>
      <c r="BK748" s="74"/>
      <c r="BL748" s="74"/>
      <c r="BM748" s="74"/>
      <c r="BN748" s="74"/>
      <c r="BO748" s="74"/>
      <c r="BP748" s="74"/>
      <c r="BQ748" s="74"/>
      <c r="BR748" s="74"/>
      <c r="BS748" s="74"/>
      <c r="BT748" s="74"/>
      <c r="BU748" s="74"/>
      <c r="BV748" s="74"/>
      <c r="BW748" s="74"/>
      <c r="BX748" s="74"/>
      <c r="BY748" s="74"/>
      <c r="BZ748" s="74"/>
      <c r="CA748" s="74"/>
      <c r="CB748" s="74"/>
      <c r="CC748" s="74"/>
      <c r="CD748" s="74"/>
      <c r="CE748" s="74"/>
      <c r="CF748" s="74"/>
      <c r="CG748" s="74"/>
      <c r="CH748" s="74"/>
      <c r="CI748" s="74"/>
      <c r="CJ748" s="74"/>
      <c r="CK748" s="74"/>
      <c r="CL748" s="74"/>
      <c r="CM748" s="74"/>
      <c r="CN748" s="74"/>
      <c r="CO748" s="74"/>
      <c r="CP748" s="74"/>
      <c r="CQ748" s="74"/>
      <c r="CR748" s="74"/>
      <c r="CS748" s="74"/>
      <c r="CT748" s="74"/>
      <c r="CU748" s="74"/>
      <c r="CV748" s="74"/>
      <c r="CW748" s="74"/>
      <c r="CX748" s="74"/>
      <c r="CY748" s="74"/>
      <c r="CZ748" s="74"/>
      <c r="DA748" s="74"/>
      <c r="DB748" s="74"/>
      <c r="DC748" s="74"/>
      <c r="DD748" s="74"/>
      <c r="DE748" s="74"/>
      <c r="DF748" s="74"/>
      <c r="DG748" s="74"/>
      <c r="DH748" s="74"/>
      <c r="DI748" s="74"/>
      <c r="DJ748" s="74"/>
      <c r="DK748" s="74"/>
      <c r="DL748" s="74"/>
      <c r="DM748" s="74"/>
      <c r="DN748" s="74"/>
      <c r="DO748" s="74"/>
      <c r="DP748" s="74"/>
      <c r="DQ748" s="74"/>
      <c r="DR748" s="74"/>
      <c r="DS748" s="74"/>
      <c r="DT748" s="74"/>
    </row>
    <row r="749">
      <c r="A749" s="76"/>
      <c r="B749" s="85"/>
      <c r="C749" s="82"/>
      <c r="D749" s="87"/>
      <c r="E749" s="88"/>
      <c r="F749" s="71"/>
      <c r="G749" s="71"/>
      <c r="H749" s="85"/>
      <c r="I749" s="85"/>
      <c r="J749" s="73" t="b">
        <v>0</v>
      </c>
      <c r="K749" s="73"/>
      <c r="L749" s="73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  <c r="AL749" s="74"/>
      <c r="AM749" s="74"/>
      <c r="AN749" s="74"/>
      <c r="AO749" s="74"/>
      <c r="AP749" s="74"/>
      <c r="AQ749" s="74"/>
      <c r="AR749" s="74"/>
      <c r="AS749" s="74"/>
      <c r="AT749" s="74"/>
      <c r="AU749" s="74"/>
      <c r="AV749" s="74"/>
      <c r="AW749" s="74"/>
      <c r="AX749" s="74"/>
      <c r="AY749" s="74"/>
      <c r="AZ749" s="74"/>
      <c r="BA749" s="74"/>
      <c r="BB749" s="74"/>
      <c r="BC749" s="74"/>
      <c r="BD749" s="74"/>
      <c r="BE749" s="74"/>
      <c r="BF749" s="74"/>
      <c r="BG749" s="74"/>
      <c r="BH749" s="74"/>
      <c r="BI749" s="74"/>
      <c r="BJ749" s="74"/>
      <c r="BK749" s="74"/>
      <c r="BL749" s="74"/>
      <c r="BM749" s="74"/>
      <c r="BN749" s="74"/>
      <c r="BO749" s="74"/>
      <c r="BP749" s="74"/>
      <c r="BQ749" s="74"/>
      <c r="BR749" s="74"/>
      <c r="BS749" s="74"/>
      <c r="BT749" s="74"/>
      <c r="BU749" s="74"/>
      <c r="BV749" s="74"/>
      <c r="BW749" s="74"/>
      <c r="BX749" s="74"/>
      <c r="BY749" s="74"/>
      <c r="BZ749" s="74"/>
      <c r="CA749" s="74"/>
      <c r="CB749" s="74"/>
      <c r="CC749" s="74"/>
      <c r="CD749" s="74"/>
      <c r="CE749" s="74"/>
      <c r="CF749" s="74"/>
      <c r="CG749" s="74"/>
      <c r="CH749" s="74"/>
      <c r="CI749" s="74"/>
      <c r="CJ749" s="74"/>
      <c r="CK749" s="74"/>
      <c r="CL749" s="74"/>
      <c r="CM749" s="74"/>
      <c r="CN749" s="74"/>
      <c r="CO749" s="74"/>
      <c r="CP749" s="74"/>
      <c r="CQ749" s="74"/>
      <c r="CR749" s="74"/>
      <c r="CS749" s="74"/>
      <c r="CT749" s="74"/>
      <c r="CU749" s="74"/>
      <c r="CV749" s="74"/>
      <c r="CW749" s="74"/>
      <c r="CX749" s="74"/>
      <c r="CY749" s="74"/>
      <c r="CZ749" s="74"/>
      <c r="DA749" s="74"/>
      <c r="DB749" s="74"/>
      <c r="DC749" s="74"/>
      <c r="DD749" s="74"/>
      <c r="DE749" s="74"/>
      <c r="DF749" s="74"/>
      <c r="DG749" s="74"/>
      <c r="DH749" s="74"/>
      <c r="DI749" s="74"/>
      <c r="DJ749" s="74"/>
      <c r="DK749" s="74"/>
      <c r="DL749" s="74"/>
      <c r="DM749" s="74"/>
      <c r="DN749" s="74"/>
      <c r="DO749" s="74"/>
      <c r="DP749" s="74"/>
      <c r="DQ749" s="74"/>
      <c r="DR749" s="74"/>
      <c r="DS749" s="74"/>
      <c r="DT749" s="74"/>
    </row>
    <row r="750">
      <c r="A750" s="76"/>
      <c r="B750" s="85"/>
      <c r="C750" s="82"/>
      <c r="D750" s="87"/>
      <c r="E750" s="88"/>
      <c r="F750" s="71"/>
      <c r="G750" s="71"/>
      <c r="H750" s="85"/>
      <c r="I750" s="85"/>
      <c r="J750" s="73" t="b">
        <v>0</v>
      </c>
      <c r="K750" s="73"/>
      <c r="L750" s="73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  <c r="AL750" s="74"/>
      <c r="AM750" s="74"/>
      <c r="AN750" s="74"/>
      <c r="AO750" s="74"/>
      <c r="AP750" s="74"/>
      <c r="AQ750" s="74"/>
      <c r="AR750" s="74"/>
      <c r="AS750" s="74"/>
      <c r="AT750" s="74"/>
      <c r="AU750" s="74"/>
      <c r="AV750" s="74"/>
      <c r="AW750" s="74"/>
      <c r="AX750" s="74"/>
      <c r="AY750" s="74"/>
      <c r="AZ750" s="74"/>
      <c r="BA750" s="74"/>
      <c r="BB750" s="74"/>
      <c r="BC750" s="74"/>
      <c r="BD750" s="74"/>
      <c r="BE750" s="74"/>
      <c r="BF750" s="74"/>
      <c r="BG750" s="74"/>
      <c r="BH750" s="74"/>
      <c r="BI750" s="74"/>
      <c r="BJ750" s="74"/>
      <c r="BK750" s="74"/>
      <c r="BL750" s="74"/>
      <c r="BM750" s="74"/>
      <c r="BN750" s="74"/>
      <c r="BO750" s="74"/>
      <c r="BP750" s="74"/>
      <c r="BQ750" s="74"/>
      <c r="BR750" s="74"/>
      <c r="BS750" s="74"/>
      <c r="BT750" s="74"/>
      <c r="BU750" s="74"/>
      <c r="BV750" s="74"/>
      <c r="BW750" s="74"/>
      <c r="BX750" s="74"/>
      <c r="BY750" s="74"/>
      <c r="BZ750" s="74"/>
      <c r="CA750" s="74"/>
      <c r="CB750" s="74"/>
      <c r="CC750" s="74"/>
      <c r="CD750" s="74"/>
      <c r="CE750" s="74"/>
      <c r="CF750" s="74"/>
      <c r="CG750" s="74"/>
      <c r="CH750" s="74"/>
      <c r="CI750" s="74"/>
      <c r="CJ750" s="74"/>
      <c r="CK750" s="74"/>
      <c r="CL750" s="74"/>
      <c r="CM750" s="74"/>
      <c r="CN750" s="74"/>
      <c r="CO750" s="74"/>
      <c r="CP750" s="74"/>
      <c r="CQ750" s="74"/>
      <c r="CR750" s="74"/>
      <c r="CS750" s="74"/>
      <c r="CT750" s="74"/>
      <c r="CU750" s="74"/>
      <c r="CV750" s="74"/>
      <c r="CW750" s="74"/>
      <c r="CX750" s="74"/>
      <c r="CY750" s="74"/>
      <c r="CZ750" s="74"/>
      <c r="DA750" s="74"/>
      <c r="DB750" s="74"/>
      <c r="DC750" s="74"/>
      <c r="DD750" s="74"/>
      <c r="DE750" s="74"/>
      <c r="DF750" s="74"/>
      <c r="DG750" s="74"/>
      <c r="DH750" s="74"/>
      <c r="DI750" s="74"/>
      <c r="DJ750" s="74"/>
      <c r="DK750" s="74"/>
      <c r="DL750" s="74"/>
      <c r="DM750" s="74"/>
      <c r="DN750" s="74"/>
      <c r="DO750" s="74"/>
      <c r="DP750" s="74"/>
      <c r="DQ750" s="74"/>
      <c r="DR750" s="74"/>
      <c r="DS750" s="74"/>
      <c r="DT750" s="74"/>
    </row>
    <row r="751">
      <c r="A751" s="76"/>
      <c r="B751" s="85"/>
      <c r="C751" s="82"/>
      <c r="D751" s="87"/>
      <c r="E751" s="88"/>
      <c r="F751" s="71"/>
      <c r="G751" s="71"/>
      <c r="H751" s="85"/>
      <c r="I751" s="85"/>
      <c r="J751" s="73" t="b">
        <v>0</v>
      </c>
      <c r="K751" s="73"/>
      <c r="L751" s="73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  <c r="AL751" s="74"/>
      <c r="AM751" s="74"/>
      <c r="AN751" s="74"/>
      <c r="AO751" s="74"/>
      <c r="AP751" s="74"/>
      <c r="AQ751" s="74"/>
      <c r="AR751" s="74"/>
      <c r="AS751" s="74"/>
      <c r="AT751" s="74"/>
      <c r="AU751" s="74"/>
      <c r="AV751" s="74"/>
      <c r="AW751" s="74"/>
      <c r="AX751" s="74"/>
      <c r="AY751" s="74"/>
      <c r="AZ751" s="74"/>
      <c r="BA751" s="74"/>
      <c r="BB751" s="74"/>
      <c r="BC751" s="74"/>
      <c r="BD751" s="74"/>
      <c r="BE751" s="74"/>
      <c r="BF751" s="74"/>
      <c r="BG751" s="74"/>
      <c r="BH751" s="74"/>
      <c r="BI751" s="74"/>
      <c r="BJ751" s="74"/>
      <c r="BK751" s="74"/>
      <c r="BL751" s="74"/>
      <c r="BM751" s="74"/>
      <c r="BN751" s="74"/>
      <c r="BO751" s="74"/>
      <c r="BP751" s="74"/>
      <c r="BQ751" s="74"/>
      <c r="BR751" s="74"/>
      <c r="BS751" s="74"/>
      <c r="BT751" s="74"/>
      <c r="BU751" s="74"/>
      <c r="BV751" s="74"/>
      <c r="BW751" s="74"/>
      <c r="BX751" s="74"/>
      <c r="BY751" s="74"/>
      <c r="BZ751" s="74"/>
      <c r="CA751" s="74"/>
      <c r="CB751" s="74"/>
      <c r="CC751" s="74"/>
      <c r="CD751" s="74"/>
      <c r="CE751" s="74"/>
      <c r="CF751" s="74"/>
      <c r="CG751" s="74"/>
      <c r="CH751" s="74"/>
      <c r="CI751" s="74"/>
      <c r="CJ751" s="74"/>
      <c r="CK751" s="74"/>
      <c r="CL751" s="74"/>
      <c r="CM751" s="74"/>
      <c r="CN751" s="74"/>
      <c r="CO751" s="74"/>
      <c r="CP751" s="74"/>
      <c r="CQ751" s="74"/>
      <c r="CR751" s="74"/>
      <c r="CS751" s="74"/>
      <c r="CT751" s="74"/>
      <c r="CU751" s="74"/>
      <c r="CV751" s="74"/>
      <c r="CW751" s="74"/>
      <c r="CX751" s="74"/>
      <c r="CY751" s="74"/>
      <c r="CZ751" s="74"/>
      <c r="DA751" s="74"/>
      <c r="DB751" s="74"/>
      <c r="DC751" s="74"/>
      <c r="DD751" s="74"/>
      <c r="DE751" s="74"/>
      <c r="DF751" s="74"/>
      <c r="DG751" s="74"/>
      <c r="DH751" s="74"/>
      <c r="DI751" s="74"/>
      <c r="DJ751" s="74"/>
      <c r="DK751" s="74"/>
      <c r="DL751" s="74"/>
      <c r="DM751" s="74"/>
      <c r="DN751" s="74"/>
      <c r="DO751" s="74"/>
      <c r="DP751" s="74"/>
      <c r="DQ751" s="74"/>
      <c r="DR751" s="74"/>
      <c r="DS751" s="74"/>
      <c r="DT751" s="74"/>
    </row>
    <row r="752">
      <c r="A752" s="76"/>
      <c r="B752" s="85"/>
      <c r="C752" s="82"/>
      <c r="D752" s="87"/>
      <c r="E752" s="88"/>
      <c r="F752" s="71"/>
      <c r="G752" s="71"/>
      <c r="H752" s="85"/>
      <c r="I752" s="85"/>
      <c r="J752" s="73" t="b">
        <v>0</v>
      </c>
      <c r="K752" s="73"/>
      <c r="L752" s="73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  <c r="AL752" s="74"/>
      <c r="AM752" s="74"/>
      <c r="AN752" s="74"/>
      <c r="AO752" s="74"/>
      <c r="AP752" s="74"/>
      <c r="AQ752" s="74"/>
      <c r="AR752" s="74"/>
      <c r="AS752" s="74"/>
      <c r="AT752" s="74"/>
      <c r="AU752" s="74"/>
      <c r="AV752" s="74"/>
      <c r="AW752" s="74"/>
      <c r="AX752" s="74"/>
      <c r="AY752" s="74"/>
      <c r="AZ752" s="74"/>
      <c r="BA752" s="74"/>
      <c r="BB752" s="74"/>
      <c r="BC752" s="74"/>
      <c r="BD752" s="74"/>
      <c r="BE752" s="74"/>
      <c r="BF752" s="74"/>
      <c r="BG752" s="74"/>
      <c r="BH752" s="74"/>
      <c r="BI752" s="74"/>
      <c r="BJ752" s="74"/>
      <c r="BK752" s="74"/>
      <c r="BL752" s="74"/>
      <c r="BM752" s="74"/>
      <c r="BN752" s="74"/>
      <c r="BO752" s="74"/>
      <c r="BP752" s="74"/>
      <c r="BQ752" s="74"/>
      <c r="BR752" s="74"/>
      <c r="BS752" s="74"/>
      <c r="BT752" s="74"/>
      <c r="BU752" s="74"/>
      <c r="BV752" s="74"/>
      <c r="BW752" s="74"/>
      <c r="BX752" s="74"/>
      <c r="BY752" s="74"/>
      <c r="BZ752" s="74"/>
      <c r="CA752" s="74"/>
      <c r="CB752" s="74"/>
      <c r="CC752" s="74"/>
      <c r="CD752" s="74"/>
      <c r="CE752" s="74"/>
      <c r="CF752" s="74"/>
      <c r="CG752" s="74"/>
      <c r="CH752" s="74"/>
      <c r="CI752" s="74"/>
      <c r="CJ752" s="74"/>
      <c r="CK752" s="74"/>
      <c r="CL752" s="74"/>
      <c r="CM752" s="74"/>
      <c r="CN752" s="74"/>
      <c r="CO752" s="74"/>
      <c r="CP752" s="74"/>
      <c r="CQ752" s="74"/>
      <c r="CR752" s="74"/>
      <c r="CS752" s="74"/>
      <c r="CT752" s="74"/>
      <c r="CU752" s="74"/>
      <c r="CV752" s="74"/>
      <c r="CW752" s="74"/>
      <c r="CX752" s="74"/>
      <c r="CY752" s="74"/>
      <c r="CZ752" s="74"/>
      <c r="DA752" s="74"/>
      <c r="DB752" s="74"/>
      <c r="DC752" s="74"/>
      <c r="DD752" s="74"/>
      <c r="DE752" s="74"/>
      <c r="DF752" s="74"/>
      <c r="DG752" s="74"/>
      <c r="DH752" s="74"/>
      <c r="DI752" s="74"/>
      <c r="DJ752" s="74"/>
      <c r="DK752" s="74"/>
      <c r="DL752" s="74"/>
      <c r="DM752" s="74"/>
      <c r="DN752" s="74"/>
      <c r="DO752" s="74"/>
      <c r="DP752" s="74"/>
      <c r="DQ752" s="74"/>
      <c r="DR752" s="74"/>
      <c r="DS752" s="74"/>
      <c r="DT752" s="74"/>
    </row>
    <row r="753">
      <c r="A753" s="76"/>
      <c r="B753" s="85"/>
      <c r="C753" s="82"/>
      <c r="D753" s="87"/>
      <c r="E753" s="88"/>
      <c r="F753" s="71"/>
      <c r="G753" s="71"/>
      <c r="H753" s="85"/>
      <c r="I753" s="85"/>
      <c r="J753" s="73" t="b">
        <v>0</v>
      </c>
      <c r="K753" s="73"/>
      <c r="L753" s="73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  <c r="AL753" s="74"/>
      <c r="AM753" s="74"/>
      <c r="AN753" s="74"/>
      <c r="AO753" s="74"/>
      <c r="AP753" s="74"/>
      <c r="AQ753" s="74"/>
      <c r="AR753" s="74"/>
      <c r="AS753" s="74"/>
      <c r="AT753" s="74"/>
      <c r="AU753" s="74"/>
      <c r="AV753" s="74"/>
      <c r="AW753" s="74"/>
      <c r="AX753" s="74"/>
      <c r="AY753" s="74"/>
      <c r="AZ753" s="74"/>
      <c r="BA753" s="74"/>
      <c r="BB753" s="74"/>
      <c r="BC753" s="74"/>
      <c r="BD753" s="74"/>
      <c r="BE753" s="74"/>
      <c r="BF753" s="74"/>
      <c r="BG753" s="74"/>
      <c r="BH753" s="74"/>
      <c r="BI753" s="74"/>
      <c r="BJ753" s="74"/>
      <c r="BK753" s="74"/>
      <c r="BL753" s="74"/>
      <c r="BM753" s="74"/>
      <c r="BN753" s="74"/>
      <c r="BO753" s="74"/>
      <c r="BP753" s="74"/>
      <c r="BQ753" s="74"/>
      <c r="BR753" s="74"/>
      <c r="BS753" s="74"/>
      <c r="BT753" s="74"/>
      <c r="BU753" s="74"/>
      <c r="BV753" s="74"/>
      <c r="BW753" s="74"/>
      <c r="BX753" s="74"/>
      <c r="BY753" s="74"/>
      <c r="BZ753" s="74"/>
      <c r="CA753" s="74"/>
      <c r="CB753" s="74"/>
      <c r="CC753" s="74"/>
      <c r="CD753" s="74"/>
      <c r="CE753" s="74"/>
      <c r="CF753" s="74"/>
      <c r="CG753" s="74"/>
      <c r="CH753" s="74"/>
      <c r="CI753" s="74"/>
      <c r="CJ753" s="74"/>
      <c r="CK753" s="74"/>
      <c r="CL753" s="74"/>
      <c r="CM753" s="74"/>
      <c r="CN753" s="74"/>
      <c r="CO753" s="74"/>
      <c r="CP753" s="74"/>
      <c r="CQ753" s="74"/>
      <c r="CR753" s="74"/>
      <c r="CS753" s="74"/>
      <c r="CT753" s="74"/>
      <c r="CU753" s="74"/>
      <c r="CV753" s="74"/>
      <c r="CW753" s="74"/>
      <c r="CX753" s="74"/>
      <c r="CY753" s="74"/>
      <c r="CZ753" s="74"/>
      <c r="DA753" s="74"/>
      <c r="DB753" s="74"/>
      <c r="DC753" s="74"/>
      <c r="DD753" s="74"/>
      <c r="DE753" s="74"/>
      <c r="DF753" s="74"/>
      <c r="DG753" s="74"/>
      <c r="DH753" s="74"/>
      <c r="DI753" s="74"/>
      <c r="DJ753" s="74"/>
      <c r="DK753" s="74"/>
      <c r="DL753" s="74"/>
      <c r="DM753" s="74"/>
      <c r="DN753" s="74"/>
      <c r="DO753" s="74"/>
      <c r="DP753" s="74"/>
      <c r="DQ753" s="74"/>
      <c r="DR753" s="74"/>
      <c r="DS753" s="74"/>
      <c r="DT753" s="74"/>
    </row>
    <row r="754">
      <c r="A754" s="76"/>
      <c r="B754" s="85"/>
      <c r="C754" s="82"/>
      <c r="D754" s="87"/>
      <c r="E754" s="88"/>
      <c r="F754" s="71"/>
      <c r="G754" s="71"/>
      <c r="H754" s="85"/>
      <c r="I754" s="85"/>
      <c r="J754" s="73" t="b">
        <v>0</v>
      </c>
      <c r="K754" s="73"/>
      <c r="L754" s="73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  <c r="AL754" s="74"/>
      <c r="AM754" s="74"/>
      <c r="AN754" s="74"/>
      <c r="AO754" s="74"/>
      <c r="AP754" s="74"/>
      <c r="AQ754" s="74"/>
      <c r="AR754" s="74"/>
      <c r="AS754" s="74"/>
      <c r="AT754" s="74"/>
      <c r="AU754" s="74"/>
      <c r="AV754" s="74"/>
      <c r="AW754" s="74"/>
      <c r="AX754" s="74"/>
      <c r="AY754" s="74"/>
      <c r="AZ754" s="74"/>
      <c r="BA754" s="74"/>
      <c r="BB754" s="74"/>
      <c r="BC754" s="74"/>
      <c r="BD754" s="74"/>
      <c r="BE754" s="74"/>
      <c r="BF754" s="74"/>
      <c r="BG754" s="74"/>
      <c r="BH754" s="74"/>
      <c r="BI754" s="74"/>
      <c r="BJ754" s="74"/>
      <c r="BK754" s="74"/>
      <c r="BL754" s="74"/>
      <c r="BM754" s="74"/>
      <c r="BN754" s="74"/>
      <c r="BO754" s="74"/>
      <c r="BP754" s="74"/>
      <c r="BQ754" s="74"/>
      <c r="BR754" s="74"/>
      <c r="BS754" s="74"/>
      <c r="BT754" s="74"/>
      <c r="BU754" s="74"/>
      <c r="BV754" s="74"/>
      <c r="BW754" s="74"/>
      <c r="BX754" s="74"/>
      <c r="BY754" s="74"/>
      <c r="BZ754" s="74"/>
      <c r="CA754" s="74"/>
      <c r="CB754" s="74"/>
      <c r="CC754" s="74"/>
      <c r="CD754" s="74"/>
      <c r="CE754" s="74"/>
      <c r="CF754" s="74"/>
      <c r="CG754" s="74"/>
      <c r="CH754" s="74"/>
      <c r="CI754" s="74"/>
      <c r="CJ754" s="74"/>
      <c r="CK754" s="74"/>
      <c r="CL754" s="74"/>
      <c r="CM754" s="74"/>
      <c r="CN754" s="74"/>
      <c r="CO754" s="74"/>
      <c r="CP754" s="74"/>
      <c r="CQ754" s="74"/>
      <c r="CR754" s="74"/>
      <c r="CS754" s="74"/>
      <c r="CT754" s="74"/>
      <c r="CU754" s="74"/>
      <c r="CV754" s="74"/>
      <c r="CW754" s="74"/>
      <c r="CX754" s="74"/>
      <c r="CY754" s="74"/>
      <c r="CZ754" s="74"/>
      <c r="DA754" s="74"/>
      <c r="DB754" s="74"/>
      <c r="DC754" s="74"/>
      <c r="DD754" s="74"/>
      <c r="DE754" s="74"/>
      <c r="DF754" s="74"/>
      <c r="DG754" s="74"/>
      <c r="DH754" s="74"/>
      <c r="DI754" s="74"/>
      <c r="DJ754" s="74"/>
      <c r="DK754" s="74"/>
      <c r="DL754" s="74"/>
      <c r="DM754" s="74"/>
      <c r="DN754" s="74"/>
      <c r="DO754" s="74"/>
      <c r="DP754" s="74"/>
      <c r="DQ754" s="74"/>
      <c r="DR754" s="74"/>
      <c r="DS754" s="74"/>
      <c r="DT754" s="74"/>
    </row>
    <row r="755">
      <c r="A755" s="76"/>
      <c r="B755" s="85"/>
      <c r="C755" s="82"/>
      <c r="D755" s="87"/>
      <c r="E755" s="88"/>
      <c r="F755" s="71"/>
      <c r="G755" s="71"/>
      <c r="H755" s="85"/>
      <c r="I755" s="85"/>
      <c r="J755" s="73" t="b">
        <v>0</v>
      </c>
      <c r="K755" s="73"/>
      <c r="L755" s="73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  <c r="AL755" s="74"/>
      <c r="AM755" s="74"/>
      <c r="AN755" s="74"/>
      <c r="AO755" s="74"/>
      <c r="AP755" s="74"/>
      <c r="AQ755" s="74"/>
      <c r="AR755" s="74"/>
      <c r="AS755" s="74"/>
      <c r="AT755" s="74"/>
      <c r="AU755" s="74"/>
      <c r="AV755" s="74"/>
      <c r="AW755" s="74"/>
      <c r="AX755" s="74"/>
      <c r="AY755" s="74"/>
      <c r="AZ755" s="74"/>
      <c r="BA755" s="74"/>
      <c r="BB755" s="74"/>
      <c r="BC755" s="74"/>
      <c r="BD755" s="74"/>
      <c r="BE755" s="74"/>
      <c r="BF755" s="74"/>
      <c r="BG755" s="74"/>
      <c r="BH755" s="74"/>
      <c r="BI755" s="74"/>
      <c r="BJ755" s="74"/>
      <c r="BK755" s="74"/>
      <c r="BL755" s="74"/>
      <c r="BM755" s="74"/>
      <c r="BN755" s="74"/>
      <c r="BO755" s="74"/>
      <c r="BP755" s="74"/>
      <c r="BQ755" s="74"/>
      <c r="BR755" s="74"/>
      <c r="BS755" s="74"/>
      <c r="BT755" s="74"/>
      <c r="BU755" s="74"/>
      <c r="BV755" s="74"/>
      <c r="BW755" s="74"/>
      <c r="BX755" s="74"/>
      <c r="BY755" s="74"/>
      <c r="BZ755" s="74"/>
      <c r="CA755" s="74"/>
      <c r="CB755" s="74"/>
      <c r="CC755" s="74"/>
      <c r="CD755" s="74"/>
      <c r="CE755" s="74"/>
      <c r="CF755" s="74"/>
      <c r="CG755" s="74"/>
      <c r="CH755" s="74"/>
      <c r="CI755" s="74"/>
      <c r="CJ755" s="74"/>
      <c r="CK755" s="74"/>
      <c r="CL755" s="74"/>
      <c r="CM755" s="74"/>
      <c r="CN755" s="74"/>
      <c r="CO755" s="74"/>
      <c r="CP755" s="74"/>
      <c r="CQ755" s="74"/>
      <c r="CR755" s="74"/>
      <c r="CS755" s="74"/>
      <c r="CT755" s="74"/>
      <c r="CU755" s="74"/>
      <c r="CV755" s="74"/>
      <c r="CW755" s="74"/>
      <c r="CX755" s="74"/>
      <c r="CY755" s="74"/>
      <c r="CZ755" s="74"/>
      <c r="DA755" s="74"/>
      <c r="DB755" s="74"/>
      <c r="DC755" s="74"/>
      <c r="DD755" s="74"/>
      <c r="DE755" s="74"/>
      <c r="DF755" s="74"/>
      <c r="DG755" s="74"/>
      <c r="DH755" s="74"/>
      <c r="DI755" s="74"/>
      <c r="DJ755" s="74"/>
      <c r="DK755" s="74"/>
      <c r="DL755" s="74"/>
      <c r="DM755" s="74"/>
      <c r="DN755" s="74"/>
      <c r="DO755" s="74"/>
      <c r="DP755" s="74"/>
      <c r="DQ755" s="74"/>
      <c r="DR755" s="74"/>
      <c r="DS755" s="74"/>
      <c r="DT755" s="74"/>
    </row>
    <row r="756">
      <c r="A756" s="76"/>
      <c r="B756" s="85"/>
      <c r="C756" s="82"/>
      <c r="D756" s="87"/>
      <c r="E756" s="88"/>
      <c r="F756" s="71"/>
      <c r="G756" s="71"/>
      <c r="H756" s="85"/>
      <c r="I756" s="85"/>
      <c r="J756" s="73" t="b">
        <v>0</v>
      </c>
      <c r="K756" s="73"/>
      <c r="L756" s="73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  <c r="AL756" s="74"/>
      <c r="AM756" s="74"/>
      <c r="AN756" s="74"/>
      <c r="AO756" s="74"/>
      <c r="AP756" s="74"/>
      <c r="AQ756" s="74"/>
      <c r="AR756" s="74"/>
      <c r="AS756" s="74"/>
      <c r="AT756" s="74"/>
      <c r="AU756" s="74"/>
      <c r="AV756" s="74"/>
      <c r="AW756" s="74"/>
      <c r="AX756" s="74"/>
      <c r="AY756" s="74"/>
      <c r="AZ756" s="74"/>
      <c r="BA756" s="74"/>
      <c r="BB756" s="74"/>
      <c r="BC756" s="74"/>
      <c r="BD756" s="74"/>
      <c r="BE756" s="74"/>
      <c r="BF756" s="74"/>
      <c r="BG756" s="74"/>
      <c r="BH756" s="74"/>
      <c r="BI756" s="74"/>
      <c r="BJ756" s="74"/>
      <c r="BK756" s="74"/>
      <c r="BL756" s="74"/>
      <c r="BM756" s="74"/>
      <c r="BN756" s="74"/>
      <c r="BO756" s="74"/>
      <c r="BP756" s="74"/>
      <c r="BQ756" s="74"/>
      <c r="BR756" s="74"/>
      <c r="BS756" s="74"/>
      <c r="BT756" s="74"/>
      <c r="BU756" s="74"/>
      <c r="BV756" s="74"/>
      <c r="BW756" s="74"/>
      <c r="BX756" s="74"/>
      <c r="BY756" s="74"/>
      <c r="BZ756" s="74"/>
      <c r="CA756" s="74"/>
      <c r="CB756" s="74"/>
      <c r="CC756" s="74"/>
      <c r="CD756" s="74"/>
      <c r="CE756" s="74"/>
      <c r="CF756" s="74"/>
      <c r="CG756" s="74"/>
      <c r="CH756" s="74"/>
      <c r="CI756" s="74"/>
      <c r="CJ756" s="74"/>
      <c r="CK756" s="74"/>
      <c r="CL756" s="74"/>
      <c r="CM756" s="74"/>
      <c r="CN756" s="74"/>
      <c r="CO756" s="74"/>
      <c r="CP756" s="74"/>
      <c r="CQ756" s="74"/>
      <c r="CR756" s="74"/>
      <c r="CS756" s="74"/>
      <c r="CT756" s="74"/>
      <c r="CU756" s="74"/>
      <c r="CV756" s="74"/>
      <c r="CW756" s="74"/>
      <c r="CX756" s="74"/>
      <c r="CY756" s="74"/>
      <c r="CZ756" s="74"/>
      <c r="DA756" s="74"/>
      <c r="DB756" s="74"/>
      <c r="DC756" s="74"/>
      <c r="DD756" s="74"/>
      <c r="DE756" s="74"/>
      <c r="DF756" s="74"/>
      <c r="DG756" s="74"/>
      <c r="DH756" s="74"/>
      <c r="DI756" s="74"/>
      <c r="DJ756" s="74"/>
      <c r="DK756" s="74"/>
      <c r="DL756" s="74"/>
      <c r="DM756" s="74"/>
      <c r="DN756" s="74"/>
      <c r="DO756" s="74"/>
      <c r="DP756" s="74"/>
      <c r="DQ756" s="74"/>
      <c r="DR756" s="74"/>
      <c r="DS756" s="74"/>
      <c r="DT756" s="74"/>
    </row>
    <row r="757">
      <c r="A757" s="76"/>
      <c r="B757" s="85"/>
      <c r="C757" s="82"/>
      <c r="D757" s="87"/>
      <c r="E757" s="88"/>
      <c r="F757" s="71"/>
      <c r="G757" s="71"/>
      <c r="H757" s="85"/>
      <c r="I757" s="85"/>
      <c r="J757" s="73" t="b">
        <v>0</v>
      </c>
      <c r="K757" s="73"/>
      <c r="L757" s="73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  <c r="AL757" s="74"/>
      <c r="AM757" s="74"/>
      <c r="AN757" s="74"/>
      <c r="AO757" s="74"/>
      <c r="AP757" s="74"/>
      <c r="AQ757" s="74"/>
      <c r="AR757" s="74"/>
      <c r="AS757" s="74"/>
      <c r="AT757" s="74"/>
      <c r="AU757" s="74"/>
      <c r="AV757" s="74"/>
      <c r="AW757" s="74"/>
      <c r="AX757" s="74"/>
      <c r="AY757" s="74"/>
      <c r="AZ757" s="74"/>
      <c r="BA757" s="74"/>
      <c r="BB757" s="74"/>
      <c r="BC757" s="74"/>
      <c r="BD757" s="74"/>
      <c r="BE757" s="74"/>
      <c r="BF757" s="74"/>
      <c r="BG757" s="74"/>
      <c r="BH757" s="74"/>
      <c r="BI757" s="74"/>
      <c r="BJ757" s="74"/>
      <c r="BK757" s="74"/>
      <c r="BL757" s="74"/>
      <c r="BM757" s="74"/>
      <c r="BN757" s="74"/>
      <c r="BO757" s="74"/>
      <c r="BP757" s="74"/>
      <c r="BQ757" s="74"/>
      <c r="BR757" s="74"/>
      <c r="BS757" s="74"/>
      <c r="BT757" s="74"/>
      <c r="BU757" s="74"/>
      <c r="BV757" s="74"/>
      <c r="BW757" s="74"/>
      <c r="BX757" s="74"/>
      <c r="BY757" s="74"/>
      <c r="BZ757" s="74"/>
      <c r="CA757" s="74"/>
      <c r="CB757" s="74"/>
      <c r="CC757" s="74"/>
      <c r="CD757" s="74"/>
      <c r="CE757" s="74"/>
      <c r="CF757" s="74"/>
      <c r="CG757" s="74"/>
      <c r="CH757" s="74"/>
      <c r="CI757" s="74"/>
      <c r="CJ757" s="74"/>
      <c r="CK757" s="74"/>
      <c r="CL757" s="74"/>
      <c r="CM757" s="74"/>
      <c r="CN757" s="74"/>
      <c r="CO757" s="74"/>
      <c r="CP757" s="74"/>
      <c r="CQ757" s="74"/>
      <c r="CR757" s="74"/>
      <c r="CS757" s="74"/>
      <c r="CT757" s="74"/>
      <c r="CU757" s="74"/>
      <c r="CV757" s="74"/>
      <c r="CW757" s="74"/>
      <c r="CX757" s="74"/>
      <c r="CY757" s="74"/>
      <c r="CZ757" s="74"/>
      <c r="DA757" s="74"/>
      <c r="DB757" s="74"/>
      <c r="DC757" s="74"/>
      <c r="DD757" s="74"/>
      <c r="DE757" s="74"/>
      <c r="DF757" s="74"/>
      <c r="DG757" s="74"/>
      <c r="DH757" s="74"/>
      <c r="DI757" s="74"/>
      <c r="DJ757" s="74"/>
      <c r="DK757" s="74"/>
      <c r="DL757" s="74"/>
      <c r="DM757" s="74"/>
      <c r="DN757" s="74"/>
      <c r="DO757" s="74"/>
      <c r="DP757" s="74"/>
      <c r="DQ757" s="74"/>
      <c r="DR757" s="74"/>
      <c r="DS757" s="74"/>
      <c r="DT757" s="74"/>
    </row>
    <row r="758">
      <c r="A758" s="76"/>
      <c r="B758" s="85"/>
      <c r="C758" s="82"/>
      <c r="D758" s="87"/>
      <c r="E758" s="88"/>
      <c r="F758" s="71"/>
      <c r="G758" s="71"/>
      <c r="H758" s="85"/>
      <c r="I758" s="85"/>
      <c r="J758" s="73" t="b">
        <v>0</v>
      </c>
      <c r="K758" s="73"/>
      <c r="L758" s="73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  <c r="AL758" s="74"/>
      <c r="AM758" s="74"/>
      <c r="AN758" s="74"/>
      <c r="AO758" s="74"/>
      <c r="AP758" s="74"/>
      <c r="AQ758" s="74"/>
      <c r="AR758" s="74"/>
      <c r="AS758" s="74"/>
      <c r="AT758" s="74"/>
      <c r="AU758" s="74"/>
      <c r="AV758" s="74"/>
      <c r="AW758" s="74"/>
      <c r="AX758" s="74"/>
      <c r="AY758" s="74"/>
      <c r="AZ758" s="74"/>
      <c r="BA758" s="74"/>
      <c r="BB758" s="74"/>
      <c r="BC758" s="74"/>
      <c r="BD758" s="74"/>
      <c r="BE758" s="74"/>
      <c r="BF758" s="74"/>
      <c r="BG758" s="74"/>
      <c r="BH758" s="74"/>
      <c r="BI758" s="74"/>
      <c r="BJ758" s="74"/>
      <c r="BK758" s="74"/>
      <c r="BL758" s="74"/>
      <c r="BM758" s="74"/>
      <c r="BN758" s="74"/>
      <c r="BO758" s="74"/>
      <c r="BP758" s="74"/>
      <c r="BQ758" s="74"/>
      <c r="BR758" s="74"/>
      <c r="BS758" s="74"/>
      <c r="BT758" s="74"/>
      <c r="BU758" s="74"/>
      <c r="BV758" s="74"/>
      <c r="BW758" s="74"/>
      <c r="BX758" s="74"/>
      <c r="BY758" s="74"/>
      <c r="BZ758" s="74"/>
      <c r="CA758" s="74"/>
      <c r="CB758" s="74"/>
      <c r="CC758" s="74"/>
      <c r="CD758" s="74"/>
      <c r="CE758" s="74"/>
      <c r="CF758" s="74"/>
      <c r="CG758" s="74"/>
      <c r="CH758" s="74"/>
      <c r="CI758" s="74"/>
      <c r="CJ758" s="74"/>
      <c r="CK758" s="74"/>
      <c r="CL758" s="74"/>
      <c r="CM758" s="74"/>
      <c r="CN758" s="74"/>
      <c r="CO758" s="74"/>
      <c r="CP758" s="74"/>
      <c r="CQ758" s="74"/>
      <c r="CR758" s="74"/>
      <c r="CS758" s="74"/>
      <c r="CT758" s="74"/>
      <c r="CU758" s="74"/>
      <c r="CV758" s="74"/>
      <c r="CW758" s="74"/>
      <c r="CX758" s="74"/>
      <c r="CY758" s="74"/>
      <c r="CZ758" s="74"/>
      <c r="DA758" s="74"/>
      <c r="DB758" s="74"/>
      <c r="DC758" s="74"/>
      <c r="DD758" s="74"/>
      <c r="DE758" s="74"/>
      <c r="DF758" s="74"/>
      <c r="DG758" s="74"/>
      <c r="DH758" s="74"/>
      <c r="DI758" s="74"/>
      <c r="DJ758" s="74"/>
      <c r="DK758" s="74"/>
      <c r="DL758" s="74"/>
      <c r="DM758" s="74"/>
      <c r="DN758" s="74"/>
      <c r="DO758" s="74"/>
      <c r="DP758" s="74"/>
      <c r="DQ758" s="74"/>
      <c r="DR758" s="74"/>
      <c r="DS758" s="74"/>
      <c r="DT758" s="74"/>
    </row>
    <row r="759">
      <c r="A759" s="76"/>
      <c r="B759" s="85"/>
      <c r="C759" s="82"/>
      <c r="D759" s="87"/>
      <c r="E759" s="88"/>
      <c r="F759" s="71"/>
      <c r="G759" s="71"/>
      <c r="H759" s="85"/>
      <c r="I759" s="85"/>
      <c r="J759" s="73" t="b">
        <v>0</v>
      </c>
      <c r="K759" s="73"/>
      <c r="L759" s="73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  <c r="AL759" s="74"/>
      <c r="AM759" s="74"/>
      <c r="AN759" s="74"/>
      <c r="AO759" s="74"/>
      <c r="AP759" s="74"/>
      <c r="AQ759" s="74"/>
      <c r="AR759" s="74"/>
      <c r="AS759" s="74"/>
      <c r="AT759" s="74"/>
      <c r="AU759" s="74"/>
      <c r="AV759" s="74"/>
      <c r="AW759" s="74"/>
      <c r="AX759" s="74"/>
      <c r="AY759" s="74"/>
      <c r="AZ759" s="74"/>
      <c r="BA759" s="74"/>
      <c r="BB759" s="74"/>
      <c r="BC759" s="74"/>
      <c r="BD759" s="74"/>
      <c r="BE759" s="74"/>
      <c r="BF759" s="74"/>
      <c r="BG759" s="74"/>
      <c r="BH759" s="74"/>
      <c r="BI759" s="74"/>
      <c r="BJ759" s="74"/>
      <c r="BK759" s="74"/>
      <c r="BL759" s="74"/>
      <c r="BM759" s="74"/>
      <c r="BN759" s="74"/>
      <c r="BO759" s="74"/>
      <c r="BP759" s="74"/>
      <c r="BQ759" s="74"/>
      <c r="BR759" s="74"/>
      <c r="BS759" s="74"/>
      <c r="BT759" s="74"/>
      <c r="BU759" s="74"/>
      <c r="BV759" s="74"/>
      <c r="BW759" s="74"/>
      <c r="BX759" s="74"/>
      <c r="BY759" s="74"/>
      <c r="BZ759" s="74"/>
      <c r="CA759" s="74"/>
      <c r="CB759" s="74"/>
      <c r="CC759" s="74"/>
      <c r="CD759" s="74"/>
      <c r="CE759" s="74"/>
      <c r="CF759" s="74"/>
      <c r="CG759" s="74"/>
      <c r="CH759" s="74"/>
      <c r="CI759" s="74"/>
      <c r="CJ759" s="74"/>
      <c r="CK759" s="74"/>
      <c r="CL759" s="74"/>
      <c r="CM759" s="74"/>
      <c r="CN759" s="74"/>
      <c r="CO759" s="74"/>
      <c r="CP759" s="74"/>
      <c r="CQ759" s="74"/>
      <c r="CR759" s="74"/>
      <c r="CS759" s="74"/>
      <c r="CT759" s="74"/>
      <c r="CU759" s="74"/>
      <c r="CV759" s="74"/>
      <c r="CW759" s="74"/>
      <c r="CX759" s="74"/>
      <c r="CY759" s="74"/>
      <c r="CZ759" s="74"/>
      <c r="DA759" s="74"/>
      <c r="DB759" s="74"/>
      <c r="DC759" s="74"/>
      <c r="DD759" s="74"/>
      <c r="DE759" s="74"/>
      <c r="DF759" s="74"/>
      <c r="DG759" s="74"/>
      <c r="DH759" s="74"/>
      <c r="DI759" s="74"/>
      <c r="DJ759" s="74"/>
      <c r="DK759" s="74"/>
      <c r="DL759" s="74"/>
      <c r="DM759" s="74"/>
      <c r="DN759" s="74"/>
      <c r="DO759" s="74"/>
      <c r="DP759" s="74"/>
      <c r="DQ759" s="74"/>
      <c r="DR759" s="74"/>
      <c r="DS759" s="74"/>
      <c r="DT759" s="74"/>
    </row>
    <row r="760">
      <c r="A760" s="76"/>
      <c r="B760" s="85"/>
      <c r="C760" s="82"/>
      <c r="D760" s="87"/>
      <c r="E760" s="88"/>
      <c r="F760" s="71"/>
      <c r="G760" s="71"/>
      <c r="H760" s="85"/>
      <c r="I760" s="85"/>
      <c r="J760" s="73" t="b">
        <v>0</v>
      </c>
      <c r="K760" s="73"/>
      <c r="L760" s="73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  <c r="AL760" s="74"/>
      <c r="AM760" s="74"/>
      <c r="AN760" s="74"/>
      <c r="AO760" s="74"/>
      <c r="AP760" s="74"/>
      <c r="AQ760" s="74"/>
      <c r="AR760" s="74"/>
      <c r="AS760" s="74"/>
      <c r="AT760" s="74"/>
      <c r="AU760" s="74"/>
      <c r="AV760" s="74"/>
      <c r="AW760" s="74"/>
      <c r="AX760" s="74"/>
      <c r="AY760" s="74"/>
      <c r="AZ760" s="74"/>
      <c r="BA760" s="74"/>
      <c r="BB760" s="74"/>
      <c r="BC760" s="74"/>
      <c r="BD760" s="74"/>
      <c r="BE760" s="74"/>
      <c r="BF760" s="74"/>
      <c r="BG760" s="74"/>
      <c r="BH760" s="74"/>
      <c r="BI760" s="74"/>
      <c r="BJ760" s="74"/>
      <c r="BK760" s="74"/>
      <c r="BL760" s="74"/>
      <c r="BM760" s="74"/>
      <c r="BN760" s="74"/>
      <c r="BO760" s="74"/>
      <c r="BP760" s="74"/>
      <c r="BQ760" s="74"/>
      <c r="BR760" s="74"/>
      <c r="BS760" s="74"/>
      <c r="BT760" s="74"/>
      <c r="BU760" s="74"/>
      <c r="BV760" s="74"/>
      <c r="BW760" s="74"/>
      <c r="BX760" s="74"/>
      <c r="BY760" s="74"/>
      <c r="BZ760" s="74"/>
      <c r="CA760" s="74"/>
      <c r="CB760" s="74"/>
      <c r="CC760" s="74"/>
      <c r="CD760" s="74"/>
      <c r="CE760" s="74"/>
      <c r="CF760" s="74"/>
      <c r="CG760" s="74"/>
      <c r="CH760" s="74"/>
      <c r="CI760" s="74"/>
      <c r="CJ760" s="74"/>
      <c r="CK760" s="74"/>
      <c r="CL760" s="74"/>
      <c r="CM760" s="74"/>
      <c r="CN760" s="74"/>
      <c r="CO760" s="74"/>
      <c r="CP760" s="74"/>
      <c r="CQ760" s="74"/>
      <c r="CR760" s="74"/>
      <c r="CS760" s="74"/>
      <c r="CT760" s="74"/>
      <c r="CU760" s="74"/>
      <c r="CV760" s="74"/>
      <c r="CW760" s="74"/>
      <c r="CX760" s="74"/>
      <c r="CY760" s="74"/>
      <c r="CZ760" s="74"/>
      <c r="DA760" s="74"/>
      <c r="DB760" s="74"/>
      <c r="DC760" s="74"/>
      <c r="DD760" s="74"/>
      <c r="DE760" s="74"/>
      <c r="DF760" s="74"/>
      <c r="DG760" s="74"/>
      <c r="DH760" s="74"/>
      <c r="DI760" s="74"/>
      <c r="DJ760" s="74"/>
      <c r="DK760" s="74"/>
      <c r="DL760" s="74"/>
      <c r="DM760" s="74"/>
      <c r="DN760" s="74"/>
      <c r="DO760" s="74"/>
      <c r="DP760" s="74"/>
      <c r="DQ760" s="74"/>
      <c r="DR760" s="74"/>
      <c r="DS760" s="74"/>
      <c r="DT760" s="74"/>
    </row>
    <row r="761">
      <c r="A761" s="76"/>
      <c r="B761" s="85"/>
      <c r="C761" s="82"/>
      <c r="D761" s="87"/>
      <c r="E761" s="88"/>
      <c r="F761" s="71"/>
      <c r="G761" s="71"/>
      <c r="H761" s="85"/>
      <c r="I761" s="85"/>
      <c r="J761" s="73" t="b">
        <v>0</v>
      </c>
      <c r="K761" s="73"/>
      <c r="L761" s="73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  <c r="AL761" s="74"/>
      <c r="AM761" s="74"/>
      <c r="AN761" s="74"/>
      <c r="AO761" s="74"/>
      <c r="AP761" s="74"/>
      <c r="AQ761" s="74"/>
      <c r="AR761" s="74"/>
      <c r="AS761" s="74"/>
      <c r="AT761" s="74"/>
      <c r="AU761" s="74"/>
      <c r="AV761" s="74"/>
      <c r="AW761" s="74"/>
      <c r="AX761" s="74"/>
      <c r="AY761" s="74"/>
      <c r="AZ761" s="74"/>
      <c r="BA761" s="74"/>
      <c r="BB761" s="74"/>
      <c r="BC761" s="74"/>
      <c r="BD761" s="74"/>
      <c r="BE761" s="74"/>
      <c r="BF761" s="74"/>
      <c r="BG761" s="74"/>
      <c r="BH761" s="74"/>
      <c r="BI761" s="74"/>
      <c r="BJ761" s="74"/>
      <c r="BK761" s="74"/>
      <c r="BL761" s="74"/>
      <c r="BM761" s="74"/>
      <c r="BN761" s="74"/>
      <c r="BO761" s="74"/>
      <c r="BP761" s="74"/>
      <c r="BQ761" s="74"/>
      <c r="BR761" s="74"/>
      <c r="BS761" s="74"/>
      <c r="BT761" s="74"/>
      <c r="BU761" s="74"/>
      <c r="BV761" s="74"/>
      <c r="BW761" s="74"/>
      <c r="BX761" s="74"/>
      <c r="BY761" s="74"/>
      <c r="BZ761" s="74"/>
      <c r="CA761" s="74"/>
      <c r="CB761" s="74"/>
      <c r="CC761" s="74"/>
      <c r="CD761" s="74"/>
      <c r="CE761" s="74"/>
      <c r="CF761" s="74"/>
      <c r="CG761" s="74"/>
      <c r="CH761" s="74"/>
      <c r="CI761" s="74"/>
      <c r="CJ761" s="74"/>
      <c r="CK761" s="74"/>
      <c r="CL761" s="74"/>
      <c r="CM761" s="74"/>
      <c r="CN761" s="74"/>
      <c r="CO761" s="74"/>
      <c r="CP761" s="74"/>
      <c r="CQ761" s="74"/>
      <c r="CR761" s="74"/>
      <c r="CS761" s="74"/>
      <c r="CT761" s="74"/>
      <c r="CU761" s="74"/>
      <c r="CV761" s="74"/>
      <c r="CW761" s="74"/>
      <c r="CX761" s="74"/>
      <c r="CY761" s="74"/>
      <c r="CZ761" s="74"/>
      <c r="DA761" s="74"/>
      <c r="DB761" s="74"/>
      <c r="DC761" s="74"/>
      <c r="DD761" s="74"/>
      <c r="DE761" s="74"/>
      <c r="DF761" s="74"/>
      <c r="DG761" s="74"/>
      <c r="DH761" s="74"/>
      <c r="DI761" s="74"/>
      <c r="DJ761" s="74"/>
      <c r="DK761" s="74"/>
      <c r="DL761" s="74"/>
      <c r="DM761" s="74"/>
      <c r="DN761" s="74"/>
      <c r="DO761" s="74"/>
      <c r="DP761" s="74"/>
      <c r="DQ761" s="74"/>
      <c r="DR761" s="74"/>
      <c r="DS761" s="74"/>
      <c r="DT761" s="74"/>
    </row>
    <row r="762">
      <c r="A762" s="76"/>
      <c r="B762" s="85"/>
      <c r="C762" s="82"/>
      <c r="D762" s="87"/>
      <c r="E762" s="88"/>
      <c r="F762" s="71"/>
      <c r="G762" s="71"/>
      <c r="H762" s="85"/>
      <c r="I762" s="85"/>
      <c r="J762" s="73" t="b">
        <v>0</v>
      </c>
      <c r="K762" s="73"/>
      <c r="L762" s="73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  <c r="AL762" s="74"/>
      <c r="AM762" s="74"/>
      <c r="AN762" s="74"/>
      <c r="AO762" s="74"/>
      <c r="AP762" s="74"/>
      <c r="AQ762" s="74"/>
      <c r="AR762" s="74"/>
      <c r="AS762" s="74"/>
      <c r="AT762" s="74"/>
      <c r="AU762" s="74"/>
      <c r="AV762" s="74"/>
      <c r="AW762" s="74"/>
      <c r="AX762" s="74"/>
      <c r="AY762" s="74"/>
      <c r="AZ762" s="74"/>
      <c r="BA762" s="74"/>
      <c r="BB762" s="74"/>
      <c r="BC762" s="74"/>
      <c r="BD762" s="74"/>
      <c r="BE762" s="74"/>
      <c r="BF762" s="74"/>
      <c r="BG762" s="74"/>
      <c r="BH762" s="74"/>
      <c r="BI762" s="74"/>
      <c r="BJ762" s="74"/>
      <c r="BK762" s="74"/>
      <c r="BL762" s="74"/>
      <c r="BM762" s="74"/>
      <c r="BN762" s="74"/>
      <c r="BO762" s="74"/>
      <c r="BP762" s="74"/>
      <c r="BQ762" s="74"/>
      <c r="BR762" s="74"/>
      <c r="BS762" s="74"/>
      <c r="BT762" s="74"/>
      <c r="BU762" s="74"/>
      <c r="BV762" s="74"/>
      <c r="BW762" s="74"/>
      <c r="BX762" s="74"/>
      <c r="BY762" s="74"/>
      <c r="BZ762" s="74"/>
      <c r="CA762" s="74"/>
      <c r="CB762" s="74"/>
      <c r="CC762" s="74"/>
      <c r="CD762" s="74"/>
      <c r="CE762" s="74"/>
      <c r="CF762" s="74"/>
      <c r="CG762" s="74"/>
      <c r="CH762" s="74"/>
      <c r="CI762" s="74"/>
      <c r="CJ762" s="74"/>
      <c r="CK762" s="74"/>
      <c r="CL762" s="74"/>
      <c r="CM762" s="74"/>
      <c r="CN762" s="74"/>
      <c r="CO762" s="74"/>
      <c r="CP762" s="74"/>
      <c r="CQ762" s="74"/>
      <c r="CR762" s="74"/>
      <c r="CS762" s="74"/>
      <c r="CT762" s="74"/>
      <c r="CU762" s="74"/>
      <c r="CV762" s="74"/>
      <c r="CW762" s="74"/>
      <c r="CX762" s="74"/>
      <c r="CY762" s="74"/>
      <c r="CZ762" s="74"/>
      <c r="DA762" s="74"/>
      <c r="DB762" s="74"/>
      <c r="DC762" s="74"/>
      <c r="DD762" s="74"/>
      <c r="DE762" s="74"/>
      <c r="DF762" s="74"/>
      <c r="DG762" s="74"/>
      <c r="DH762" s="74"/>
      <c r="DI762" s="74"/>
      <c r="DJ762" s="74"/>
      <c r="DK762" s="74"/>
      <c r="DL762" s="74"/>
      <c r="DM762" s="74"/>
      <c r="DN762" s="74"/>
      <c r="DO762" s="74"/>
      <c r="DP762" s="74"/>
      <c r="DQ762" s="74"/>
      <c r="DR762" s="74"/>
      <c r="DS762" s="74"/>
      <c r="DT762" s="74"/>
    </row>
    <row r="763">
      <c r="A763" s="76"/>
      <c r="B763" s="85"/>
      <c r="C763" s="82"/>
      <c r="D763" s="87"/>
      <c r="E763" s="88"/>
      <c r="F763" s="71"/>
      <c r="G763" s="71"/>
      <c r="H763" s="85"/>
      <c r="I763" s="85"/>
      <c r="J763" s="73" t="b">
        <v>0</v>
      </c>
      <c r="K763" s="73"/>
      <c r="L763" s="73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  <c r="AL763" s="74"/>
      <c r="AM763" s="74"/>
      <c r="AN763" s="74"/>
      <c r="AO763" s="74"/>
      <c r="AP763" s="74"/>
      <c r="AQ763" s="74"/>
      <c r="AR763" s="74"/>
      <c r="AS763" s="74"/>
      <c r="AT763" s="74"/>
      <c r="AU763" s="74"/>
      <c r="AV763" s="74"/>
      <c r="AW763" s="74"/>
      <c r="AX763" s="74"/>
      <c r="AY763" s="74"/>
      <c r="AZ763" s="74"/>
      <c r="BA763" s="74"/>
      <c r="BB763" s="74"/>
      <c r="BC763" s="74"/>
      <c r="BD763" s="74"/>
      <c r="BE763" s="74"/>
      <c r="BF763" s="74"/>
      <c r="BG763" s="74"/>
      <c r="BH763" s="74"/>
      <c r="BI763" s="74"/>
      <c r="BJ763" s="74"/>
      <c r="BK763" s="74"/>
      <c r="BL763" s="74"/>
      <c r="BM763" s="74"/>
      <c r="BN763" s="74"/>
      <c r="BO763" s="74"/>
      <c r="BP763" s="74"/>
      <c r="BQ763" s="74"/>
      <c r="BR763" s="74"/>
      <c r="BS763" s="74"/>
      <c r="BT763" s="74"/>
      <c r="BU763" s="74"/>
      <c r="BV763" s="74"/>
      <c r="BW763" s="74"/>
      <c r="BX763" s="74"/>
      <c r="BY763" s="74"/>
      <c r="BZ763" s="74"/>
      <c r="CA763" s="74"/>
      <c r="CB763" s="74"/>
      <c r="CC763" s="74"/>
      <c r="CD763" s="74"/>
      <c r="CE763" s="74"/>
      <c r="CF763" s="74"/>
      <c r="CG763" s="74"/>
      <c r="CH763" s="74"/>
      <c r="CI763" s="74"/>
      <c r="CJ763" s="74"/>
      <c r="CK763" s="74"/>
      <c r="CL763" s="74"/>
      <c r="CM763" s="74"/>
      <c r="CN763" s="74"/>
      <c r="CO763" s="74"/>
      <c r="CP763" s="74"/>
      <c r="CQ763" s="74"/>
      <c r="CR763" s="74"/>
      <c r="CS763" s="74"/>
      <c r="CT763" s="74"/>
      <c r="CU763" s="74"/>
      <c r="CV763" s="74"/>
      <c r="CW763" s="74"/>
      <c r="CX763" s="74"/>
      <c r="CY763" s="74"/>
      <c r="CZ763" s="74"/>
      <c r="DA763" s="74"/>
      <c r="DB763" s="74"/>
      <c r="DC763" s="74"/>
      <c r="DD763" s="74"/>
      <c r="DE763" s="74"/>
      <c r="DF763" s="74"/>
      <c r="DG763" s="74"/>
      <c r="DH763" s="74"/>
      <c r="DI763" s="74"/>
      <c r="DJ763" s="74"/>
      <c r="DK763" s="74"/>
      <c r="DL763" s="74"/>
      <c r="DM763" s="74"/>
      <c r="DN763" s="74"/>
      <c r="DO763" s="74"/>
      <c r="DP763" s="74"/>
      <c r="DQ763" s="74"/>
      <c r="DR763" s="74"/>
      <c r="DS763" s="74"/>
      <c r="DT763" s="74"/>
    </row>
    <row r="764">
      <c r="A764" s="76"/>
      <c r="B764" s="85"/>
      <c r="C764" s="82"/>
      <c r="D764" s="87"/>
      <c r="E764" s="88"/>
      <c r="F764" s="71"/>
      <c r="G764" s="71"/>
      <c r="H764" s="85"/>
      <c r="I764" s="85"/>
      <c r="J764" s="73" t="b">
        <v>0</v>
      </c>
      <c r="K764" s="73"/>
      <c r="L764" s="73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  <c r="AL764" s="74"/>
      <c r="AM764" s="74"/>
      <c r="AN764" s="74"/>
      <c r="AO764" s="74"/>
      <c r="AP764" s="74"/>
      <c r="AQ764" s="74"/>
      <c r="AR764" s="74"/>
      <c r="AS764" s="74"/>
      <c r="AT764" s="74"/>
      <c r="AU764" s="74"/>
      <c r="AV764" s="74"/>
      <c r="AW764" s="74"/>
      <c r="AX764" s="74"/>
      <c r="AY764" s="74"/>
      <c r="AZ764" s="74"/>
      <c r="BA764" s="74"/>
      <c r="BB764" s="74"/>
      <c r="BC764" s="74"/>
      <c r="BD764" s="74"/>
      <c r="BE764" s="74"/>
      <c r="BF764" s="74"/>
      <c r="BG764" s="74"/>
      <c r="BH764" s="74"/>
      <c r="BI764" s="74"/>
      <c r="BJ764" s="74"/>
      <c r="BK764" s="74"/>
      <c r="BL764" s="74"/>
      <c r="BM764" s="74"/>
      <c r="BN764" s="74"/>
      <c r="BO764" s="74"/>
      <c r="BP764" s="74"/>
      <c r="BQ764" s="74"/>
      <c r="BR764" s="74"/>
      <c r="BS764" s="74"/>
      <c r="BT764" s="74"/>
      <c r="BU764" s="74"/>
      <c r="BV764" s="74"/>
      <c r="BW764" s="74"/>
      <c r="BX764" s="74"/>
      <c r="BY764" s="74"/>
      <c r="BZ764" s="74"/>
      <c r="CA764" s="74"/>
      <c r="CB764" s="74"/>
      <c r="CC764" s="74"/>
      <c r="CD764" s="74"/>
      <c r="CE764" s="74"/>
      <c r="CF764" s="74"/>
      <c r="CG764" s="74"/>
      <c r="CH764" s="74"/>
      <c r="CI764" s="74"/>
      <c r="CJ764" s="74"/>
      <c r="CK764" s="74"/>
      <c r="CL764" s="74"/>
      <c r="CM764" s="74"/>
      <c r="CN764" s="74"/>
      <c r="CO764" s="74"/>
      <c r="CP764" s="74"/>
      <c r="CQ764" s="74"/>
      <c r="CR764" s="74"/>
      <c r="CS764" s="74"/>
      <c r="CT764" s="74"/>
      <c r="CU764" s="74"/>
      <c r="CV764" s="74"/>
      <c r="CW764" s="74"/>
      <c r="CX764" s="74"/>
      <c r="CY764" s="74"/>
      <c r="CZ764" s="74"/>
      <c r="DA764" s="74"/>
      <c r="DB764" s="74"/>
      <c r="DC764" s="74"/>
      <c r="DD764" s="74"/>
      <c r="DE764" s="74"/>
      <c r="DF764" s="74"/>
      <c r="DG764" s="74"/>
      <c r="DH764" s="74"/>
      <c r="DI764" s="74"/>
      <c r="DJ764" s="74"/>
      <c r="DK764" s="74"/>
      <c r="DL764" s="74"/>
      <c r="DM764" s="74"/>
      <c r="DN764" s="74"/>
      <c r="DO764" s="74"/>
      <c r="DP764" s="74"/>
      <c r="DQ764" s="74"/>
      <c r="DR764" s="74"/>
      <c r="DS764" s="74"/>
      <c r="DT764" s="74"/>
    </row>
    <row r="765">
      <c r="A765" s="76"/>
      <c r="B765" s="85"/>
      <c r="C765" s="82"/>
      <c r="D765" s="87"/>
      <c r="E765" s="88"/>
      <c r="F765" s="71"/>
      <c r="G765" s="71"/>
      <c r="H765" s="85"/>
      <c r="I765" s="85"/>
      <c r="J765" s="73" t="b">
        <v>0</v>
      </c>
      <c r="K765" s="73"/>
      <c r="L765" s="73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  <c r="AL765" s="74"/>
      <c r="AM765" s="74"/>
      <c r="AN765" s="74"/>
      <c r="AO765" s="74"/>
      <c r="AP765" s="74"/>
      <c r="AQ765" s="74"/>
      <c r="AR765" s="74"/>
      <c r="AS765" s="74"/>
      <c r="AT765" s="74"/>
      <c r="AU765" s="74"/>
      <c r="AV765" s="74"/>
      <c r="AW765" s="74"/>
      <c r="AX765" s="74"/>
      <c r="AY765" s="74"/>
      <c r="AZ765" s="74"/>
      <c r="BA765" s="74"/>
      <c r="BB765" s="74"/>
      <c r="BC765" s="74"/>
      <c r="BD765" s="74"/>
      <c r="BE765" s="74"/>
      <c r="BF765" s="74"/>
      <c r="BG765" s="74"/>
      <c r="BH765" s="74"/>
      <c r="BI765" s="74"/>
      <c r="BJ765" s="74"/>
      <c r="BK765" s="74"/>
      <c r="BL765" s="74"/>
      <c r="BM765" s="74"/>
      <c r="BN765" s="74"/>
      <c r="BO765" s="74"/>
      <c r="BP765" s="74"/>
      <c r="BQ765" s="74"/>
      <c r="BR765" s="74"/>
      <c r="BS765" s="74"/>
      <c r="BT765" s="74"/>
      <c r="BU765" s="74"/>
      <c r="BV765" s="74"/>
      <c r="BW765" s="74"/>
      <c r="BX765" s="74"/>
      <c r="BY765" s="74"/>
      <c r="BZ765" s="74"/>
      <c r="CA765" s="74"/>
      <c r="CB765" s="74"/>
      <c r="CC765" s="74"/>
      <c r="CD765" s="74"/>
      <c r="CE765" s="74"/>
      <c r="CF765" s="74"/>
      <c r="CG765" s="74"/>
      <c r="CH765" s="74"/>
      <c r="CI765" s="74"/>
      <c r="CJ765" s="74"/>
      <c r="CK765" s="74"/>
      <c r="CL765" s="74"/>
      <c r="CM765" s="74"/>
      <c r="CN765" s="74"/>
      <c r="CO765" s="74"/>
      <c r="CP765" s="74"/>
      <c r="CQ765" s="74"/>
      <c r="CR765" s="74"/>
      <c r="CS765" s="74"/>
      <c r="CT765" s="74"/>
      <c r="CU765" s="74"/>
      <c r="CV765" s="74"/>
      <c r="CW765" s="74"/>
      <c r="CX765" s="74"/>
      <c r="CY765" s="74"/>
      <c r="CZ765" s="74"/>
      <c r="DA765" s="74"/>
      <c r="DB765" s="74"/>
      <c r="DC765" s="74"/>
      <c r="DD765" s="74"/>
      <c r="DE765" s="74"/>
      <c r="DF765" s="74"/>
      <c r="DG765" s="74"/>
      <c r="DH765" s="74"/>
      <c r="DI765" s="74"/>
      <c r="DJ765" s="74"/>
      <c r="DK765" s="74"/>
      <c r="DL765" s="74"/>
      <c r="DM765" s="74"/>
      <c r="DN765" s="74"/>
      <c r="DO765" s="74"/>
      <c r="DP765" s="74"/>
      <c r="DQ765" s="74"/>
      <c r="DR765" s="74"/>
      <c r="DS765" s="74"/>
      <c r="DT765" s="74"/>
    </row>
    <row r="766">
      <c r="A766" s="76"/>
      <c r="B766" s="85"/>
      <c r="C766" s="82"/>
      <c r="D766" s="87"/>
      <c r="E766" s="88"/>
      <c r="F766" s="71"/>
      <c r="G766" s="71"/>
      <c r="H766" s="85"/>
      <c r="I766" s="85"/>
      <c r="J766" s="73" t="b">
        <v>0</v>
      </c>
      <c r="K766" s="73"/>
      <c r="L766" s="73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  <c r="AL766" s="74"/>
      <c r="AM766" s="74"/>
      <c r="AN766" s="74"/>
      <c r="AO766" s="74"/>
      <c r="AP766" s="74"/>
      <c r="AQ766" s="74"/>
      <c r="AR766" s="74"/>
      <c r="AS766" s="74"/>
      <c r="AT766" s="74"/>
      <c r="AU766" s="74"/>
      <c r="AV766" s="74"/>
      <c r="AW766" s="74"/>
      <c r="AX766" s="74"/>
      <c r="AY766" s="74"/>
      <c r="AZ766" s="74"/>
      <c r="BA766" s="74"/>
      <c r="BB766" s="74"/>
      <c r="BC766" s="74"/>
      <c r="BD766" s="74"/>
      <c r="BE766" s="74"/>
      <c r="BF766" s="74"/>
      <c r="BG766" s="74"/>
      <c r="BH766" s="74"/>
      <c r="BI766" s="74"/>
      <c r="BJ766" s="74"/>
      <c r="BK766" s="74"/>
      <c r="BL766" s="74"/>
      <c r="BM766" s="74"/>
      <c r="BN766" s="74"/>
      <c r="BO766" s="74"/>
      <c r="BP766" s="74"/>
      <c r="BQ766" s="74"/>
      <c r="BR766" s="74"/>
      <c r="BS766" s="74"/>
      <c r="BT766" s="74"/>
      <c r="BU766" s="74"/>
      <c r="BV766" s="74"/>
      <c r="BW766" s="74"/>
      <c r="BX766" s="74"/>
      <c r="BY766" s="74"/>
      <c r="BZ766" s="74"/>
      <c r="CA766" s="74"/>
      <c r="CB766" s="74"/>
      <c r="CC766" s="74"/>
      <c r="CD766" s="74"/>
      <c r="CE766" s="74"/>
      <c r="CF766" s="74"/>
      <c r="CG766" s="74"/>
      <c r="CH766" s="74"/>
      <c r="CI766" s="74"/>
      <c r="CJ766" s="74"/>
      <c r="CK766" s="74"/>
      <c r="CL766" s="74"/>
      <c r="CM766" s="74"/>
      <c r="CN766" s="74"/>
      <c r="CO766" s="74"/>
      <c r="CP766" s="74"/>
      <c r="CQ766" s="74"/>
      <c r="CR766" s="74"/>
      <c r="CS766" s="74"/>
      <c r="CT766" s="74"/>
      <c r="CU766" s="74"/>
      <c r="CV766" s="74"/>
      <c r="CW766" s="74"/>
      <c r="CX766" s="74"/>
      <c r="CY766" s="74"/>
      <c r="CZ766" s="74"/>
      <c r="DA766" s="74"/>
      <c r="DB766" s="74"/>
      <c r="DC766" s="74"/>
      <c r="DD766" s="74"/>
      <c r="DE766" s="74"/>
      <c r="DF766" s="74"/>
      <c r="DG766" s="74"/>
      <c r="DH766" s="74"/>
      <c r="DI766" s="74"/>
      <c r="DJ766" s="74"/>
      <c r="DK766" s="74"/>
      <c r="DL766" s="74"/>
      <c r="DM766" s="74"/>
      <c r="DN766" s="74"/>
      <c r="DO766" s="74"/>
      <c r="DP766" s="74"/>
      <c r="DQ766" s="74"/>
      <c r="DR766" s="74"/>
      <c r="DS766" s="74"/>
      <c r="DT766" s="74"/>
    </row>
    <row r="767">
      <c r="A767" s="76"/>
      <c r="B767" s="85"/>
      <c r="C767" s="82"/>
      <c r="D767" s="87"/>
      <c r="E767" s="88"/>
      <c r="F767" s="71"/>
      <c r="G767" s="71"/>
      <c r="H767" s="85"/>
      <c r="I767" s="85"/>
      <c r="J767" s="73" t="b">
        <v>0</v>
      </c>
      <c r="K767" s="73"/>
      <c r="L767" s="73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  <c r="AL767" s="74"/>
      <c r="AM767" s="74"/>
      <c r="AN767" s="74"/>
      <c r="AO767" s="74"/>
      <c r="AP767" s="74"/>
      <c r="AQ767" s="74"/>
      <c r="AR767" s="74"/>
      <c r="AS767" s="74"/>
      <c r="AT767" s="74"/>
      <c r="AU767" s="74"/>
      <c r="AV767" s="74"/>
      <c r="AW767" s="74"/>
      <c r="AX767" s="74"/>
      <c r="AY767" s="74"/>
      <c r="AZ767" s="74"/>
      <c r="BA767" s="74"/>
      <c r="BB767" s="74"/>
      <c r="BC767" s="74"/>
      <c r="BD767" s="74"/>
      <c r="BE767" s="74"/>
      <c r="BF767" s="74"/>
      <c r="BG767" s="74"/>
      <c r="BH767" s="74"/>
      <c r="BI767" s="74"/>
      <c r="BJ767" s="74"/>
      <c r="BK767" s="74"/>
      <c r="BL767" s="74"/>
      <c r="BM767" s="74"/>
      <c r="BN767" s="74"/>
      <c r="BO767" s="74"/>
      <c r="BP767" s="74"/>
      <c r="BQ767" s="74"/>
      <c r="BR767" s="74"/>
      <c r="BS767" s="74"/>
      <c r="BT767" s="74"/>
      <c r="BU767" s="74"/>
      <c r="BV767" s="74"/>
      <c r="BW767" s="74"/>
      <c r="BX767" s="74"/>
      <c r="BY767" s="74"/>
      <c r="BZ767" s="74"/>
      <c r="CA767" s="74"/>
      <c r="CB767" s="74"/>
      <c r="CC767" s="74"/>
      <c r="CD767" s="74"/>
      <c r="CE767" s="74"/>
      <c r="CF767" s="74"/>
      <c r="CG767" s="74"/>
      <c r="CH767" s="74"/>
      <c r="CI767" s="74"/>
      <c r="CJ767" s="74"/>
      <c r="CK767" s="74"/>
      <c r="CL767" s="74"/>
      <c r="CM767" s="74"/>
      <c r="CN767" s="74"/>
      <c r="CO767" s="74"/>
      <c r="CP767" s="74"/>
      <c r="CQ767" s="74"/>
      <c r="CR767" s="74"/>
      <c r="CS767" s="74"/>
      <c r="CT767" s="74"/>
      <c r="CU767" s="74"/>
      <c r="CV767" s="74"/>
      <c r="CW767" s="74"/>
      <c r="CX767" s="74"/>
      <c r="CY767" s="74"/>
      <c r="CZ767" s="74"/>
      <c r="DA767" s="74"/>
      <c r="DB767" s="74"/>
      <c r="DC767" s="74"/>
      <c r="DD767" s="74"/>
      <c r="DE767" s="74"/>
      <c r="DF767" s="74"/>
      <c r="DG767" s="74"/>
      <c r="DH767" s="74"/>
      <c r="DI767" s="74"/>
      <c r="DJ767" s="74"/>
      <c r="DK767" s="74"/>
      <c r="DL767" s="74"/>
      <c r="DM767" s="74"/>
      <c r="DN767" s="74"/>
      <c r="DO767" s="74"/>
      <c r="DP767" s="74"/>
      <c r="DQ767" s="74"/>
      <c r="DR767" s="74"/>
      <c r="DS767" s="74"/>
      <c r="DT767" s="74"/>
    </row>
    <row r="768">
      <c r="A768" s="76"/>
      <c r="B768" s="85"/>
      <c r="C768" s="82"/>
      <c r="D768" s="87"/>
      <c r="E768" s="88"/>
      <c r="F768" s="71"/>
      <c r="G768" s="71"/>
      <c r="H768" s="85"/>
      <c r="I768" s="85"/>
      <c r="J768" s="73" t="b">
        <v>0</v>
      </c>
      <c r="K768" s="73"/>
      <c r="L768" s="73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  <c r="AL768" s="74"/>
      <c r="AM768" s="74"/>
      <c r="AN768" s="74"/>
      <c r="AO768" s="74"/>
      <c r="AP768" s="74"/>
      <c r="AQ768" s="74"/>
      <c r="AR768" s="74"/>
      <c r="AS768" s="74"/>
      <c r="AT768" s="74"/>
      <c r="AU768" s="74"/>
      <c r="AV768" s="74"/>
      <c r="AW768" s="74"/>
      <c r="AX768" s="74"/>
      <c r="AY768" s="74"/>
      <c r="AZ768" s="74"/>
      <c r="BA768" s="74"/>
      <c r="BB768" s="74"/>
      <c r="BC768" s="74"/>
      <c r="BD768" s="74"/>
      <c r="BE768" s="74"/>
      <c r="BF768" s="74"/>
      <c r="BG768" s="74"/>
      <c r="BH768" s="74"/>
      <c r="BI768" s="74"/>
      <c r="BJ768" s="74"/>
      <c r="BK768" s="74"/>
      <c r="BL768" s="74"/>
      <c r="BM768" s="74"/>
      <c r="BN768" s="74"/>
      <c r="BO768" s="74"/>
      <c r="BP768" s="74"/>
      <c r="BQ768" s="74"/>
      <c r="BR768" s="74"/>
      <c r="BS768" s="74"/>
      <c r="BT768" s="74"/>
      <c r="BU768" s="74"/>
      <c r="BV768" s="74"/>
      <c r="BW768" s="74"/>
      <c r="BX768" s="74"/>
      <c r="BY768" s="74"/>
      <c r="BZ768" s="74"/>
      <c r="CA768" s="74"/>
      <c r="CB768" s="74"/>
      <c r="CC768" s="74"/>
      <c r="CD768" s="74"/>
      <c r="CE768" s="74"/>
      <c r="CF768" s="74"/>
      <c r="CG768" s="74"/>
      <c r="CH768" s="74"/>
      <c r="CI768" s="74"/>
      <c r="CJ768" s="74"/>
      <c r="CK768" s="74"/>
      <c r="CL768" s="74"/>
      <c r="CM768" s="74"/>
      <c r="CN768" s="74"/>
      <c r="CO768" s="74"/>
      <c r="CP768" s="74"/>
      <c r="CQ768" s="74"/>
      <c r="CR768" s="74"/>
      <c r="CS768" s="74"/>
      <c r="CT768" s="74"/>
      <c r="CU768" s="74"/>
      <c r="CV768" s="74"/>
      <c r="CW768" s="74"/>
      <c r="CX768" s="74"/>
      <c r="CY768" s="74"/>
      <c r="CZ768" s="74"/>
      <c r="DA768" s="74"/>
      <c r="DB768" s="74"/>
      <c r="DC768" s="74"/>
      <c r="DD768" s="74"/>
      <c r="DE768" s="74"/>
      <c r="DF768" s="74"/>
      <c r="DG768" s="74"/>
      <c r="DH768" s="74"/>
      <c r="DI768" s="74"/>
      <c r="DJ768" s="74"/>
      <c r="DK768" s="74"/>
      <c r="DL768" s="74"/>
      <c r="DM768" s="74"/>
      <c r="DN768" s="74"/>
      <c r="DO768" s="74"/>
      <c r="DP768" s="74"/>
      <c r="DQ768" s="74"/>
      <c r="DR768" s="74"/>
      <c r="DS768" s="74"/>
      <c r="DT768" s="74"/>
    </row>
    <row r="769">
      <c r="A769" s="76"/>
      <c r="B769" s="85"/>
      <c r="C769" s="82"/>
      <c r="D769" s="87"/>
      <c r="E769" s="88"/>
      <c r="F769" s="71"/>
      <c r="G769" s="71"/>
      <c r="H769" s="85"/>
      <c r="I769" s="85"/>
      <c r="J769" s="73" t="b">
        <v>0</v>
      </c>
      <c r="K769" s="73"/>
      <c r="L769" s="73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  <c r="AL769" s="74"/>
      <c r="AM769" s="74"/>
      <c r="AN769" s="74"/>
      <c r="AO769" s="74"/>
      <c r="AP769" s="74"/>
      <c r="AQ769" s="74"/>
      <c r="AR769" s="74"/>
      <c r="AS769" s="74"/>
      <c r="AT769" s="74"/>
      <c r="AU769" s="74"/>
      <c r="AV769" s="74"/>
      <c r="AW769" s="74"/>
      <c r="AX769" s="74"/>
      <c r="AY769" s="74"/>
      <c r="AZ769" s="74"/>
      <c r="BA769" s="74"/>
      <c r="BB769" s="74"/>
      <c r="BC769" s="74"/>
      <c r="BD769" s="74"/>
      <c r="BE769" s="74"/>
      <c r="BF769" s="74"/>
      <c r="BG769" s="74"/>
      <c r="BH769" s="74"/>
      <c r="BI769" s="74"/>
      <c r="BJ769" s="74"/>
      <c r="BK769" s="74"/>
      <c r="BL769" s="74"/>
      <c r="BM769" s="74"/>
      <c r="BN769" s="74"/>
      <c r="BO769" s="74"/>
      <c r="BP769" s="74"/>
      <c r="BQ769" s="74"/>
      <c r="BR769" s="74"/>
      <c r="BS769" s="74"/>
      <c r="BT769" s="74"/>
      <c r="BU769" s="74"/>
      <c r="BV769" s="74"/>
      <c r="BW769" s="74"/>
      <c r="BX769" s="74"/>
      <c r="BY769" s="74"/>
      <c r="BZ769" s="74"/>
      <c r="CA769" s="74"/>
      <c r="CB769" s="74"/>
      <c r="CC769" s="74"/>
      <c r="CD769" s="74"/>
      <c r="CE769" s="74"/>
      <c r="CF769" s="74"/>
      <c r="CG769" s="74"/>
      <c r="CH769" s="74"/>
      <c r="CI769" s="74"/>
      <c r="CJ769" s="74"/>
      <c r="CK769" s="74"/>
      <c r="CL769" s="74"/>
      <c r="CM769" s="74"/>
      <c r="CN769" s="74"/>
      <c r="CO769" s="74"/>
      <c r="CP769" s="74"/>
      <c r="CQ769" s="74"/>
      <c r="CR769" s="74"/>
      <c r="CS769" s="74"/>
      <c r="CT769" s="74"/>
      <c r="CU769" s="74"/>
      <c r="CV769" s="74"/>
      <c r="CW769" s="74"/>
      <c r="CX769" s="74"/>
      <c r="CY769" s="74"/>
      <c r="CZ769" s="74"/>
      <c r="DA769" s="74"/>
      <c r="DB769" s="74"/>
      <c r="DC769" s="74"/>
      <c r="DD769" s="74"/>
      <c r="DE769" s="74"/>
      <c r="DF769" s="74"/>
      <c r="DG769" s="74"/>
      <c r="DH769" s="74"/>
      <c r="DI769" s="74"/>
      <c r="DJ769" s="74"/>
      <c r="DK769" s="74"/>
      <c r="DL769" s="74"/>
      <c r="DM769" s="74"/>
      <c r="DN769" s="74"/>
      <c r="DO769" s="74"/>
      <c r="DP769" s="74"/>
      <c r="DQ769" s="74"/>
      <c r="DR769" s="74"/>
      <c r="DS769" s="74"/>
      <c r="DT769" s="74"/>
    </row>
    <row r="770">
      <c r="A770" s="76"/>
      <c r="B770" s="85"/>
      <c r="C770" s="82"/>
      <c r="D770" s="87"/>
      <c r="E770" s="88"/>
      <c r="F770" s="71"/>
      <c r="G770" s="71"/>
      <c r="H770" s="85"/>
      <c r="I770" s="85"/>
      <c r="J770" s="73" t="b">
        <v>0</v>
      </c>
      <c r="K770" s="73"/>
      <c r="L770" s="73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  <c r="AL770" s="74"/>
      <c r="AM770" s="74"/>
      <c r="AN770" s="74"/>
      <c r="AO770" s="74"/>
      <c r="AP770" s="74"/>
      <c r="AQ770" s="74"/>
      <c r="AR770" s="74"/>
      <c r="AS770" s="74"/>
      <c r="AT770" s="74"/>
      <c r="AU770" s="74"/>
      <c r="AV770" s="74"/>
      <c r="AW770" s="74"/>
      <c r="AX770" s="74"/>
      <c r="AY770" s="74"/>
      <c r="AZ770" s="74"/>
      <c r="BA770" s="74"/>
      <c r="BB770" s="74"/>
      <c r="BC770" s="74"/>
      <c r="BD770" s="74"/>
      <c r="BE770" s="74"/>
      <c r="BF770" s="74"/>
      <c r="BG770" s="74"/>
      <c r="BH770" s="74"/>
      <c r="BI770" s="74"/>
      <c r="BJ770" s="74"/>
      <c r="BK770" s="74"/>
      <c r="BL770" s="74"/>
      <c r="BM770" s="74"/>
      <c r="BN770" s="74"/>
      <c r="BO770" s="74"/>
      <c r="BP770" s="74"/>
      <c r="BQ770" s="74"/>
      <c r="BR770" s="74"/>
      <c r="BS770" s="74"/>
      <c r="BT770" s="74"/>
      <c r="BU770" s="74"/>
      <c r="BV770" s="74"/>
      <c r="BW770" s="74"/>
      <c r="BX770" s="74"/>
      <c r="BY770" s="74"/>
      <c r="BZ770" s="74"/>
      <c r="CA770" s="74"/>
      <c r="CB770" s="74"/>
      <c r="CC770" s="74"/>
      <c r="CD770" s="74"/>
      <c r="CE770" s="74"/>
      <c r="CF770" s="74"/>
      <c r="CG770" s="74"/>
      <c r="CH770" s="74"/>
      <c r="CI770" s="74"/>
      <c r="CJ770" s="74"/>
      <c r="CK770" s="74"/>
      <c r="CL770" s="74"/>
      <c r="CM770" s="74"/>
      <c r="CN770" s="74"/>
      <c r="CO770" s="74"/>
      <c r="CP770" s="74"/>
      <c r="CQ770" s="74"/>
      <c r="CR770" s="74"/>
      <c r="CS770" s="74"/>
      <c r="CT770" s="74"/>
      <c r="CU770" s="74"/>
      <c r="CV770" s="74"/>
      <c r="CW770" s="74"/>
      <c r="CX770" s="74"/>
      <c r="CY770" s="74"/>
      <c r="CZ770" s="74"/>
      <c r="DA770" s="74"/>
      <c r="DB770" s="74"/>
      <c r="DC770" s="74"/>
      <c r="DD770" s="74"/>
      <c r="DE770" s="74"/>
      <c r="DF770" s="74"/>
      <c r="DG770" s="74"/>
      <c r="DH770" s="74"/>
      <c r="DI770" s="74"/>
      <c r="DJ770" s="74"/>
      <c r="DK770" s="74"/>
      <c r="DL770" s="74"/>
      <c r="DM770" s="74"/>
      <c r="DN770" s="74"/>
      <c r="DO770" s="74"/>
      <c r="DP770" s="74"/>
      <c r="DQ770" s="74"/>
      <c r="DR770" s="74"/>
      <c r="DS770" s="74"/>
      <c r="DT770" s="74"/>
    </row>
    <row r="771">
      <c r="A771" s="76"/>
      <c r="B771" s="85"/>
      <c r="C771" s="82"/>
      <c r="D771" s="87"/>
      <c r="E771" s="88"/>
      <c r="F771" s="71"/>
      <c r="G771" s="71"/>
      <c r="H771" s="85"/>
      <c r="I771" s="85"/>
      <c r="J771" s="73" t="b">
        <v>0</v>
      </c>
      <c r="K771" s="73"/>
      <c r="L771" s="73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  <c r="AL771" s="74"/>
      <c r="AM771" s="74"/>
      <c r="AN771" s="74"/>
      <c r="AO771" s="74"/>
      <c r="AP771" s="74"/>
      <c r="AQ771" s="74"/>
      <c r="AR771" s="74"/>
      <c r="AS771" s="74"/>
      <c r="AT771" s="74"/>
      <c r="AU771" s="74"/>
      <c r="AV771" s="74"/>
      <c r="AW771" s="74"/>
      <c r="AX771" s="74"/>
      <c r="AY771" s="74"/>
      <c r="AZ771" s="74"/>
      <c r="BA771" s="74"/>
      <c r="BB771" s="74"/>
      <c r="BC771" s="74"/>
      <c r="BD771" s="74"/>
      <c r="BE771" s="74"/>
      <c r="BF771" s="74"/>
      <c r="BG771" s="74"/>
      <c r="BH771" s="74"/>
      <c r="BI771" s="74"/>
      <c r="BJ771" s="74"/>
      <c r="BK771" s="74"/>
      <c r="BL771" s="74"/>
      <c r="BM771" s="74"/>
      <c r="BN771" s="74"/>
      <c r="BO771" s="74"/>
      <c r="BP771" s="74"/>
      <c r="BQ771" s="74"/>
      <c r="BR771" s="74"/>
      <c r="BS771" s="74"/>
      <c r="BT771" s="74"/>
      <c r="BU771" s="74"/>
      <c r="BV771" s="74"/>
      <c r="BW771" s="74"/>
      <c r="BX771" s="74"/>
      <c r="BY771" s="74"/>
      <c r="BZ771" s="74"/>
      <c r="CA771" s="74"/>
      <c r="CB771" s="74"/>
      <c r="CC771" s="74"/>
      <c r="CD771" s="74"/>
      <c r="CE771" s="74"/>
      <c r="CF771" s="74"/>
      <c r="CG771" s="74"/>
      <c r="CH771" s="74"/>
      <c r="CI771" s="74"/>
      <c r="CJ771" s="74"/>
      <c r="CK771" s="74"/>
      <c r="CL771" s="74"/>
      <c r="CM771" s="74"/>
      <c r="CN771" s="74"/>
      <c r="CO771" s="74"/>
      <c r="CP771" s="74"/>
      <c r="CQ771" s="74"/>
      <c r="CR771" s="74"/>
      <c r="CS771" s="74"/>
      <c r="CT771" s="74"/>
      <c r="CU771" s="74"/>
      <c r="CV771" s="74"/>
      <c r="CW771" s="74"/>
      <c r="CX771" s="74"/>
      <c r="CY771" s="74"/>
      <c r="CZ771" s="74"/>
      <c r="DA771" s="74"/>
      <c r="DB771" s="74"/>
      <c r="DC771" s="74"/>
      <c r="DD771" s="74"/>
      <c r="DE771" s="74"/>
      <c r="DF771" s="74"/>
      <c r="DG771" s="74"/>
      <c r="DH771" s="74"/>
      <c r="DI771" s="74"/>
      <c r="DJ771" s="74"/>
      <c r="DK771" s="74"/>
      <c r="DL771" s="74"/>
      <c r="DM771" s="74"/>
      <c r="DN771" s="74"/>
      <c r="DO771" s="74"/>
      <c r="DP771" s="74"/>
      <c r="DQ771" s="74"/>
      <c r="DR771" s="74"/>
      <c r="DS771" s="74"/>
      <c r="DT771" s="74"/>
    </row>
    <row r="772">
      <c r="A772" s="76"/>
      <c r="B772" s="85"/>
      <c r="C772" s="82"/>
      <c r="D772" s="87"/>
      <c r="E772" s="88"/>
      <c r="F772" s="71"/>
      <c r="G772" s="71"/>
      <c r="H772" s="85"/>
      <c r="I772" s="85"/>
      <c r="J772" s="73" t="b">
        <v>0</v>
      </c>
      <c r="K772" s="73"/>
      <c r="L772" s="73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  <c r="AL772" s="74"/>
      <c r="AM772" s="74"/>
      <c r="AN772" s="74"/>
      <c r="AO772" s="74"/>
      <c r="AP772" s="74"/>
      <c r="AQ772" s="74"/>
      <c r="AR772" s="74"/>
      <c r="AS772" s="74"/>
      <c r="AT772" s="74"/>
      <c r="AU772" s="74"/>
      <c r="AV772" s="74"/>
      <c r="AW772" s="74"/>
      <c r="AX772" s="74"/>
      <c r="AY772" s="74"/>
      <c r="AZ772" s="74"/>
      <c r="BA772" s="74"/>
      <c r="BB772" s="74"/>
      <c r="BC772" s="74"/>
      <c r="BD772" s="74"/>
      <c r="BE772" s="74"/>
      <c r="BF772" s="74"/>
      <c r="BG772" s="74"/>
      <c r="BH772" s="74"/>
      <c r="BI772" s="74"/>
      <c r="BJ772" s="74"/>
      <c r="BK772" s="74"/>
      <c r="BL772" s="74"/>
      <c r="BM772" s="74"/>
      <c r="BN772" s="74"/>
      <c r="BO772" s="74"/>
      <c r="BP772" s="74"/>
      <c r="BQ772" s="74"/>
      <c r="BR772" s="74"/>
      <c r="BS772" s="74"/>
      <c r="BT772" s="74"/>
      <c r="BU772" s="74"/>
      <c r="BV772" s="74"/>
      <c r="BW772" s="74"/>
      <c r="BX772" s="74"/>
      <c r="BY772" s="74"/>
      <c r="BZ772" s="74"/>
      <c r="CA772" s="74"/>
      <c r="CB772" s="74"/>
      <c r="CC772" s="74"/>
      <c r="CD772" s="74"/>
      <c r="CE772" s="74"/>
      <c r="CF772" s="74"/>
      <c r="CG772" s="74"/>
      <c r="CH772" s="74"/>
      <c r="CI772" s="74"/>
      <c r="CJ772" s="74"/>
      <c r="CK772" s="74"/>
      <c r="CL772" s="74"/>
      <c r="CM772" s="74"/>
      <c r="CN772" s="74"/>
      <c r="CO772" s="74"/>
      <c r="CP772" s="74"/>
      <c r="CQ772" s="74"/>
      <c r="CR772" s="74"/>
      <c r="CS772" s="74"/>
      <c r="CT772" s="74"/>
      <c r="CU772" s="74"/>
      <c r="CV772" s="74"/>
      <c r="CW772" s="74"/>
      <c r="CX772" s="74"/>
      <c r="CY772" s="74"/>
      <c r="CZ772" s="74"/>
      <c r="DA772" s="74"/>
      <c r="DB772" s="74"/>
      <c r="DC772" s="74"/>
      <c r="DD772" s="74"/>
      <c r="DE772" s="74"/>
      <c r="DF772" s="74"/>
      <c r="DG772" s="74"/>
      <c r="DH772" s="74"/>
      <c r="DI772" s="74"/>
      <c r="DJ772" s="74"/>
      <c r="DK772" s="74"/>
      <c r="DL772" s="74"/>
      <c r="DM772" s="74"/>
      <c r="DN772" s="74"/>
      <c r="DO772" s="74"/>
      <c r="DP772" s="74"/>
      <c r="DQ772" s="74"/>
      <c r="DR772" s="74"/>
      <c r="DS772" s="74"/>
      <c r="DT772" s="74"/>
    </row>
    <row r="773">
      <c r="A773" s="76"/>
      <c r="B773" s="85"/>
      <c r="C773" s="82"/>
      <c r="D773" s="87"/>
      <c r="E773" s="88"/>
      <c r="F773" s="71"/>
      <c r="G773" s="71"/>
      <c r="H773" s="85"/>
      <c r="I773" s="85"/>
      <c r="J773" s="73" t="b">
        <v>0</v>
      </c>
      <c r="K773" s="73"/>
      <c r="L773" s="73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  <c r="AL773" s="74"/>
      <c r="AM773" s="74"/>
      <c r="AN773" s="74"/>
      <c r="AO773" s="74"/>
      <c r="AP773" s="74"/>
      <c r="AQ773" s="74"/>
      <c r="AR773" s="74"/>
      <c r="AS773" s="74"/>
      <c r="AT773" s="74"/>
      <c r="AU773" s="74"/>
      <c r="AV773" s="74"/>
      <c r="AW773" s="74"/>
      <c r="AX773" s="74"/>
      <c r="AY773" s="74"/>
      <c r="AZ773" s="74"/>
      <c r="BA773" s="74"/>
      <c r="BB773" s="74"/>
      <c r="BC773" s="74"/>
      <c r="BD773" s="74"/>
      <c r="BE773" s="74"/>
      <c r="BF773" s="74"/>
      <c r="BG773" s="74"/>
      <c r="BH773" s="74"/>
      <c r="BI773" s="74"/>
      <c r="BJ773" s="74"/>
      <c r="BK773" s="74"/>
      <c r="BL773" s="74"/>
      <c r="BM773" s="74"/>
      <c r="BN773" s="74"/>
      <c r="BO773" s="74"/>
      <c r="BP773" s="74"/>
      <c r="BQ773" s="74"/>
      <c r="BR773" s="74"/>
      <c r="BS773" s="74"/>
      <c r="BT773" s="74"/>
      <c r="BU773" s="74"/>
      <c r="BV773" s="74"/>
      <c r="BW773" s="74"/>
      <c r="BX773" s="74"/>
      <c r="BY773" s="74"/>
      <c r="BZ773" s="74"/>
      <c r="CA773" s="74"/>
      <c r="CB773" s="74"/>
      <c r="CC773" s="74"/>
      <c r="CD773" s="74"/>
      <c r="CE773" s="74"/>
      <c r="CF773" s="74"/>
      <c r="CG773" s="74"/>
      <c r="CH773" s="74"/>
      <c r="CI773" s="74"/>
      <c r="CJ773" s="74"/>
      <c r="CK773" s="74"/>
      <c r="CL773" s="74"/>
      <c r="CM773" s="74"/>
      <c r="CN773" s="74"/>
      <c r="CO773" s="74"/>
      <c r="CP773" s="74"/>
      <c r="CQ773" s="74"/>
      <c r="CR773" s="74"/>
      <c r="CS773" s="74"/>
      <c r="CT773" s="74"/>
      <c r="CU773" s="74"/>
      <c r="CV773" s="74"/>
      <c r="CW773" s="74"/>
      <c r="CX773" s="74"/>
      <c r="CY773" s="74"/>
      <c r="CZ773" s="74"/>
      <c r="DA773" s="74"/>
      <c r="DB773" s="74"/>
      <c r="DC773" s="74"/>
      <c r="DD773" s="74"/>
      <c r="DE773" s="74"/>
      <c r="DF773" s="74"/>
      <c r="DG773" s="74"/>
      <c r="DH773" s="74"/>
      <c r="DI773" s="74"/>
      <c r="DJ773" s="74"/>
      <c r="DK773" s="74"/>
      <c r="DL773" s="74"/>
      <c r="DM773" s="74"/>
      <c r="DN773" s="74"/>
      <c r="DO773" s="74"/>
      <c r="DP773" s="74"/>
      <c r="DQ773" s="74"/>
      <c r="DR773" s="74"/>
      <c r="DS773" s="74"/>
      <c r="DT773" s="74"/>
    </row>
    <row r="774">
      <c r="A774" s="76"/>
      <c r="B774" s="85"/>
      <c r="C774" s="82"/>
      <c r="D774" s="87"/>
      <c r="E774" s="88"/>
      <c r="F774" s="71"/>
      <c r="G774" s="71"/>
      <c r="H774" s="85"/>
      <c r="I774" s="85"/>
      <c r="J774" s="73" t="b">
        <v>0</v>
      </c>
      <c r="K774" s="73"/>
      <c r="L774" s="73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  <c r="AL774" s="74"/>
      <c r="AM774" s="74"/>
      <c r="AN774" s="74"/>
      <c r="AO774" s="74"/>
      <c r="AP774" s="74"/>
      <c r="AQ774" s="74"/>
      <c r="AR774" s="74"/>
      <c r="AS774" s="74"/>
      <c r="AT774" s="74"/>
      <c r="AU774" s="74"/>
      <c r="AV774" s="74"/>
      <c r="AW774" s="74"/>
      <c r="AX774" s="74"/>
      <c r="AY774" s="74"/>
      <c r="AZ774" s="74"/>
      <c r="BA774" s="74"/>
      <c r="BB774" s="74"/>
      <c r="BC774" s="74"/>
      <c r="BD774" s="74"/>
      <c r="BE774" s="74"/>
      <c r="BF774" s="74"/>
      <c r="BG774" s="74"/>
      <c r="BH774" s="74"/>
      <c r="BI774" s="74"/>
      <c r="BJ774" s="74"/>
      <c r="BK774" s="74"/>
      <c r="BL774" s="74"/>
      <c r="BM774" s="74"/>
      <c r="BN774" s="74"/>
      <c r="BO774" s="74"/>
      <c r="BP774" s="74"/>
      <c r="BQ774" s="74"/>
      <c r="BR774" s="74"/>
      <c r="BS774" s="74"/>
      <c r="BT774" s="74"/>
      <c r="BU774" s="74"/>
      <c r="BV774" s="74"/>
      <c r="BW774" s="74"/>
      <c r="BX774" s="74"/>
      <c r="BY774" s="74"/>
      <c r="BZ774" s="74"/>
      <c r="CA774" s="74"/>
      <c r="CB774" s="74"/>
      <c r="CC774" s="74"/>
      <c r="CD774" s="74"/>
      <c r="CE774" s="74"/>
      <c r="CF774" s="74"/>
      <c r="CG774" s="74"/>
      <c r="CH774" s="74"/>
      <c r="CI774" s="74"/>
      <c r="CJ774" s="74"/>
      <c r="CK774" s="74"/>
      <c r="CL774" s="74"/>
      <c r="CM774" s="74"/>
      <c r="CN774" s="74"/>
      <c r="CO774" s="74"/>
      <c r="CP774" s="74"/>
      <c r="CQ774" s="74"/>
      <c r="CR774" s="74"/>
      <c r="CS774" s="74"/>
      <c r="CT774" s="74"/>
      <c r="CU774" s="74"/>
      <c r="CV774" s="74"/>
      <c r="CW774" s="74"/>
      <c r="CX774" s="74"/>
      <c r="CY774" s="74"/>
      <c r="CZ774" s="74"/>
      <c r="DA774" s="74"/>
      <c r="DB774" s="74"/>
      <c r="DC774" s="74"/>
      <c r="DD774" s="74"/>
      <c r="DE774" s="74"/>
      <c r="DF774" s="74"/>
      <c r="DG774" s="74"/>
      <c r="DH774" s="74"/>
      <c r="DI774" s="74"/>
      <c r="DJ774" s="74"/>
      <c r="DK774" s="74"/>
      <c r="DL774" s="74"/>
      <c r="DM774" s="74"/>
      <c r="DN774" s="74"/>
      <c r="DO774" s="74"/>
      <c r="DP774" s="74"/>
      <c r="DQ774" s="74"/>
      <c r="DR774" s="74"/>
      <c r="DS774" s="74"/>
      <c r="DT774" s="74"/>
    </row>
    <row r="775">
      <c r="A775" s="76"/>
      <c r="B775" s="85"/>
      <c r="C775" s="82"/>
      <c r="D775" s="87"/>
      <c r="E775" s="88"/>
      <c r="F775" s="71"/>
      <c r="G775" s="71"/>
      <c r="H775" s="85"/>
      <c r="I775" s="85"/>
      <c r="J775" s="73" t="b">
        <v>0</v>
      </c>
      <c r="K775" s="73"/>
      <c r="L775" s="73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  <c r="AL775" s="74"/>
      <c r="AM775" s="74"/>
      <c r="AN775" s="74"/>
      <c r="AO775" s="74"/>
      <c r="AP775" s="74"/>
      <c r="AQ775" s="74"/>
      <c r="AR775" s="74"/>
      <c r="AS775" s="74"/>
      <c r="AT775" s="74"/>
      <c r="AU775" s="74"/>
      <c r="AV775" s="74"/>
      <c r="AW775" s="74"/>
      <c r="AX775" s="74"/>
      <c r="AY775" s="74"/>
      <c r="AZ775" s="74"/>
      <c r="BA775" s="74"/>
      <c r="BB775" s="74"/>
      <c r="BC775" s="74"/>
      <c r="BD775" s="74"/>
      <c r="BE775" s="74"/>
      <c r="BF775" s="74"/>
      <c r="BG775" s="74"/>
      <c r="BH775" s="74"/>
      <c r="BI775" s="74"/>
      <c r="BJ775" s="74"/>
      <c r="BK775" s="74"/>
      <c r="BL775" s="74"/>
      <c r="BM775" s="74"/>
      <c r="BN775" s="74"/>
      <c r="BO775" s="74"/>
      <c r="BP775" s="74"/>
      <c r="BQ775" s="74"/>
      <c r="BR775" s="74"/>
      <c r="BS775" s="74"/>
      <c r="BT775" s="74"/>
      <c r="BU775" s="74"/>
      <c r="BV775" s="74"/>
      <c r="BW775" s="74"/>
      <c r="BX775" s="74"/>
      <c r="BY775" s="74"/>
      <c r="BZ775" s="74"/>
      <c r="CA775" s="74"/>
      <c r="CB775" s="74"/>
      <c r="CC775" s="74"/>
      <c r="CD775" s="74"/>
      <c r="CE775" s="74"/>
      <c r="CF775" s="74"/>
      <c r="CG775" s="74"/>
      <c r="CH775" s="74"/>
      <c r="CI775" s="74"/>
      <c r="CJ775" s="74"/>
      <c r="CK775" s="74"/>
      <c r="CL775" s="74"/>
      <c r="CM775" s="74"/>
      <c r="CN775" s="74"/>
      <c r="CO775" s="74"/>
      <c r="CP775" s="74"/>
      <c r="CQ775" s="74"/>
      <c r="CR775" s="74"/>
      <c r="CS775" s="74"/>
      <c r="CT775" s="74"/>
      <c r="CU775" s="74"/>
      <c r="CV775" s="74"/>
      <c r="CW775" s="74"/>
      <c r="CX775" s="74"/>
      <c r="CY775" s="74"/>
      <c r="CZ775" s="74"/>
      <c r="DA775" s="74"/>
      <c r="DB775" s="74"/>
      <c r="DC775" s="74"/>
      <c r="DD775" s="74"/>
      <c r="DE775" s="74"/>
      <c r="DF775" s="74"/>
      <c r="DG775" s="74"/>
      <c r="DH775" s="74"/>
      <c r="DI775" s="74"/>
      <c r="DJ775" s="74"/>
      <c r="DK775" s="74"/>
      <c r="DL775" s="74"/>
      <c r="DM775" s="74"/>
      <c r="DN775" s="74"/>
      <c r="DO775" s="74"/>
      <c r="DP775" s="74"/>
      <c r="DQ775" s="74"/>
      <c r="DR775" s="74"/>
      <c r="DS775" s="74"/>
      <c r="DT775" s="74"/>
    </row>
    <row r="776">
      <c r="A776" s="76"/>
      <c r="B776" s="85"/>
      <c r="C776" s="82"/>
      <c r="D776" s="87"/>
      <c r="E776" s="88"/>
      <c r="F776" s="71"/>
      <c r="G776" s="71"/>
      <c r="H776" s="85"/>
      <c r="I776" s="85"/>
      <c r="J776" s="73" t="b">
        <v>0</v>
      </c>
      <c r="K776" s="73"/>
      <c r="L776" s="73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  <c r="AL776" s="74"/>
      <c r="AM776" s="74"/>
      <c r="AN776" s="74"/>
      <c r="AO776" s="74"/>
      <c r="AP776" s="74"/>
      <c r="AQ776" s="74"/>
      <c r="AR776" s="74"/>
      <c r="AS776" s="74"/>
      <c r="AT776" s="74"/>
      <c r="AU776" s="74"/>
      <c r="AV776" s="74"/>
      <c r="AW776" s="74"/>
      <c r="AX776" s="74"/>
      <c r="AY776" s="74"/>
      <c r="AZ776" s="74"/>
      <c r="BA776" s="74"/>
      <c r="BB776" s="74"/>
      <c r="BC776" s="74"/>
      <c r="BD776" s="74"/>
      <c r="BE776" s="74"/>
      <c r="BF776" s="74"/>
      <c r="BG776" s="74"/>
      <c r="BH776" s="74"/>
      <c r="BI776" s="74"/>
      <c r="BJ776" s="74"/>
      <c r="BK776" s="74"/>
      <c r="BL776" s="74"/>
      <c r="BM776" s="74"/>
      <c r="BN776" s="74"/>
      <c r="BO776" s="74"/>
      <c r="BP776" s="74"/>
      <c r="BQ776" s="74"/>
      <c r="BR776" s="74"/>
      <c r="BS776" s="74"/>
      <c r="BT776" s="74"/>
      <c r="BU776" s="74"/>
      <c r="BV776" s="74"/>
      <c r="BW776" s="74"/>
      <c r="BX776" s="74"/>
      <c r="BY776" s="74"/>
      <c r="BZ776" s="74"/>
      <c r="CA776" s="74"/>
      <c r="CB776" s="74"/>
      <c r="CC776" s="74"/>
      <c r="CD776" s="74"/>
      <c r="CE776" s="74"/>
      <c r="CF776" s="74"/>
      <c r="CG776" s="74"/>
      <c r="CH776" s="74"/>
      <c r="CI776" s="74"/>
      <c r="CJ776" s="74"/>
      <c r="CK776" s="74"/>
      <c r="CL776" s="74"/>
      <c r="CM776" s="74"/>
      <c r="CN776" s="74"/>
      <c r="CO776" s="74"/>
      <c r="CP776" s="74"/>
      <c r="CQ776" s="74"/>
      <c r="CR776" s="74"/>
      <c r="CS776" s="74"/>
      <c r="CT776" s="74"/>
      <c r="CU776" s="74"/>
      <c r="CV776" s="74"/>
      <c r="CW776" s="74"/>
      <c r="CX776" s="74"/>
      <c r="CY776" s="74"/>
      <c r="CZ776" s="74"/>
      <c r="DA776" s="74"/>
      <c r="DB776" s="74"/>
      <c r="DC776" s="74"/>
      <c r="DD776" s="74"/>
      <c r="DE776" s="74"/>
      <c r="DF776" s="74"/>
      <c r="DG776" s="74"/>
      <c r="DH776" s="74"/>
      <c r="DI776" s="74"/>
      <c r="DJ776" s="74"/>
      <c r="DK776" s="74"/>
      <c r="DL776" s="74"/>
      <c r="DM776" s="74"/>
      <c r="DN776" s="74"/>
      <c r="DO776" s="74"/>
      <c r="DP776" s="74"/>
      <c r="DQ776" s="74"/>
      <c r="DR776" s="74"/>
      <c r="DS776" s="74"/>
      <c r="DT776" s="74"/>
    </row>
    <row r="777">
      <c r="A777" s="76"/>
      <c r="B777" s="85"/>
      <c r="C777" s="82"/>
      <c r="D777" s="87"/>
      <c r="E777" s="88"/>
      <c r="F777" s="71"/>
      <c r="G777" s="71"/>
      <c r="H777" s="85"/>
      <c r="I777" s="85"/>
      <c r="J777" s="73" t="b">
        <v>0</v>
      </c>
      <c r="K777" s="73"/>
      <c r="L777" s="73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  <c r="AL777" s="74"/>
      <c r="AM777" s="74"/>
      <c r="AN777" s="74"/>
      <c r="AO777" s="74"/>
      <c r="AP777" s="74"/>
      <c r="AQ777" s="74"/>
      <c r="AR777" s="74"/>
      <c r="AS777" s="74"/>
      <c r="AT777" s="74"/>
      <c r="AU777" s="74"/>
      <c r="AV777" s="74"/>
      <c r="AW777" s="74"/>
      <c r="AX777" s="74"/>
      <c r="AY777" s="74"/>
      <c r="AZ777" s="74"/>
      <c r="BA777" s="74"/>
      <c r="BB777" s="74"/>
      <c r="BC777" s="74"/>
      <c r="BD777" s="74"/>
      <c r="BE777" s="74"/>
      <c r="BF777" s="74"/>
      <c r="BG777" s="74"/>
      <c r="BH777" s="74"/>
      <c r="BI777" s="74"/>
      <c r="BJ777" s="74"/>
      <c r="BK777" s="74"/>
      <c r="BL777" s="74"/>
      <c r="BM777" s="74"/>
      <c r="BN777" s="74"/>
      <c r="BO777" s="74"/>
      <c r="BP777" s="74"/>
      <c r="BQ777" s="74"/>
      <c r="BR777" s="74"/>
      <c r="BS777" s="74"/>
      <c r="BT777" s="74"/>
      <c r="BU777" s="74"/>
      <c r="BV777" s="74"/>
      <c r="BW777" s="74"/>
      <c r="BX777" s="74"/>
      <c r="BY777" s="74"/>
      <c r="BZ777" s="74"/>
      <c r="CA777" s="74"/>
      <c r="CB777" s="74"/>
      <c r="CC777" s="74"/>
      <c r="CD777" s="74"/>
      <c r="CE777" s="74"/>
      <c r="CF777" s="74"/>
      <c r="CG777" s="74"/>
      <c r="CH777" s="74"/>
      <c r="CI777" s="74"/>
      <c r="CJ777" s="74"/>
      <c r="CK777" s="74"/>
      <c r="CL777" s="74"/>
      <c r="CM777" s="74"/>
      <c r="CN777" s="74"/>
      <c r="CO777" s="74"/>
      <c r="CP777" s="74"/>
      <c r="CQ777" s="74"/>
      <c r="CR777" s="74"/>
      <c r="CS777" s="74"/>
      <c r="CT777" s="74"/>
      <c r="CU777" s="74"/>
      <c r="CV777" s="74"/>
      <c r="CW777" s="74"/>
      <c r="CX777" s="74"/>
      <c r="CY777" s="74"/>
      <c r="CZ777" s="74"/>
      <c r="DA777" s="74"/>
      <c r="DB777" s="74"/>
      <c r="DC777" s="74"/>
      <c r="DD777" s="74"/>
      <c r="DE777" s="74"/>
      <c r="DF777" s="74"/>
      <c r="DG777" s="74"/>
      <c r="DH777" s="74"/>
      <c r="DI777" s="74"/>
      <c r="DJ777" s="74"/>
      <c r="DK777" s="74"/>
      <c r="DL777" s="74"/>
      <c r="DM777" s="74"/>
      <c r="DN777" s="74"/>
      <c r="DO777" s="74"/>
      <c r="DP777" s="74"/>
      <c r="DQ777" s="74"/>
      <c r="DR777" s="74"/>
      <c r="DS777" s="74"/>
      <c r="DT777" s="74"/>
    </row>
    <row r="778">
      <c r="A778" s="76"/>
      <c r="B778" s="85"/>
      <c r="C778" s="82"/>
      <c r="D778" s="87"/>
      <c r="E778" s="88"/>
      <c r="F778" s="71"/>
      <c r="G778" s="71"/>
      <c r="H778" s="85"/>
      <c r="I778" s="85"/>
      <c r="J778" s="73" t="b">
        <v>0</v>
      </c>
      <c r="K778" s="73"/>
      <c r="L778" s="73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  <c r="AL778" s="74"/>
      <c r="AM778" s="74"/>
      <c r="AN778" s="74"/>
      <c r="AO778" s="74"/>
      <c r="AP778" s="74"/>
      <c r="AQ778" s="74"/>
      <c r="AR778" s="74"/>
      <c r="AS778" s="74"/>
      <c r="AT778" s="74"/>
      <c r="AU778" s="74"/>
      <c r="AV778" s="74"/>
      <c r="AW778" s="74"/>
      <c r="AX778" s="74"/>
      <c r="AY778" s="74"/>
      <c r="AZ778" s="74"/>
      <c r="BA778" s="74"/>
      <c r="BB778" s="74"/>
      <c r="BC778" s="74"/>
      <c r="BD778" s="74"/>
      <c r="BE778" s="74"/>
      <c r="BF778" s="74"/>
      <c r="BG778" s="74"/>
      <c r="BH778" s="74"/>
      <c r="BI778" s="74"/>
      <c r="BJ778" s="74"/>
      <c r="BK778" s="74"/>
      <c r="BL778" s="74"/>
      <c r="BM778" s="74"/>
      <c r="BN778" s="74"/>
      <c r="BO778" s="74"/>
      <c r="BP778" s="74"/>
      <c r="BQ778" s="74"/>
      <c r="BR778" s="74"/>
      <c r="BS778" s="74"/>
      <c r="BT778" s="74"/>
      <c r="BU778" s="74"/>
      <c r="BV778" s="74"/>
      <c r="BW778" s="74"/>
      <c r="BX778" s="74"/>
      <c r="BY778" s="74"/>
      <c r="BZ778" s="74"/>
      <c r="CA778" s="74"/>
      <c r="CB778" s="74"/>
      <c r="CC778" s="74"/>
      <c r="CD778" s="74"/>
      <c r="CE778" s="74"/>
      <c r="CF778" s="74"/>
      <c r="CG778" s="74"/>
      <c r="CH778" s="74"/>
      <c r="CI778" s="74"/>
      <c r="CJ778" s="74"/>
      <c r="CK778" s="74"/>
      <c r="CL778" s="74"/>
      <c r="CM778" s="74"/>
      <c r="CN778" s="74"/>
      <c r="CO778" s="74"/>
      <c r="CP778" s="74"/>
      <c r="CQ778" s="74"/>
      <c r="CR778" s="74"/>
      <c r="CS778" s="74"/>
      <c r="CT778" s="74"/>
      <c r="CU778" s="74"/>
      <c r="CV778" s="74"/>
      <c r="CW778" s="74"/>
      <c r="CX778" s="74"/>
      <c r="CY778" s="74"/>
      <c r="CZ778" s="74"/>
      <c r="DA778" s="74"/>
      <c r="DB778" s="74"/>
      <c r="DC778" s="74"/>
      <c r="DD778" s="74"/>
      <c r="DE778" s="74"/>
      <c r="DF778" s="74"/>
      <c r="DG778" s="74"/>
      <c r="DH778" s="74"/>
      <c r="DI778" s="74"/>
      <c r="DJ778" s="74"/>
      <c r="DK778" s="74"/>
      <c r="DL778" s="74"/>
      <c r="DM778" s="74"/>
      <c r="DN778" s="74"/>
      <c r="DO778" s="74"/>
      <c r="DP778" s="74"/>
      <c r="DQ778" s="74"/>
      <c r="DR778" s="74"/>
      <c r="DS778" s="74"/>
      <c r="DT778" s="74"/>
    </row>
    <row r="779">
      <c r="A779" s="76"/>
      <c r="B779" s="85"/>
      <c r="C779" s="82"/>
      <c r="D779" s="87"/>
      <c r="E779" s="88"/>
      <c r="F779" s="71"/>
      <c r="G779" s="71"/>
      <c r="H779" s="85"/>
      <c r="I779" s="85"/>
      <c r="J779" s="73" t="b">
        <v>0</v>
      </c>
      <c r="K779" s="73"/>
      <c r="L779" s="73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  <c r="AL779" s="74"/>
      <c r="AM779" s="74"/>
      <c r="AN779" s="74"/>
      <c r="AO779" s="74"/>
      <c r="AP779" s="74"/>
      <c r="AQ779" s="74"/>
      <c r="AR779" s="74"/>
      <c r="AS779" s="74"/>
      <c r="AT779" s="74"/>
      <c r="AU779" s="74"/>
      <c r="AV779" s="74"/>
      <c r="AW779" s="74"/>
      <c r="AX779" s="74"/>
      <c r="AY779" s="74"/>
      <c r="AZ779" s="74"/>
      <c r="BA779" s="74"/>
      <c r="BB779" s="74"/>
      <c r="BC779" s="74"/>
      <c r="BD779" s="74"/>
      <c r="BE779" s="74"/>
      <c r="BF779" s="74"/>
      <c r="BG779" s="74"/>
      <c r="BH779" s="74"/>
      <c r="BI779" s="74"/>
      <c r="BJ779" s="74"/>
      <c r="BK779" s="74"/>
      <c r="BL779" s="74"/>
      <c r="BM779" s="74"/>
      <c r="BN779" s="74"/>
      <c r="BO779" s="74"/>
      <c r="BP779" s="74"/>
      <c r="BQ779" s="74"/>
      <c r="BR779" s="74"/>
      <c r="BS779" s="74"/>
      <c r="BT779" s="74"/>
      <c r="BU779" s="74"/>
      <c r="BV779" s="74"/>
      <c r="BW779" s="74"/>
      <c r="BX779" s="74"/>
      <c r="BY779" s="74"/>
      <c r="BZ779" s="74"/>
      <c r="CA779" s="74"/>
      <c r="CB779" s="74"/>
      <c r="CC779" s="74"/>
      <c r="CD779" s="74"/>
      <c r="CE779" s="74"/>
      <c r="CF779" s="74"/>
      <c r="CG779" s="74"/>
      <c r="CH779" s="74"/>
      <c r="CI779" s="74"/>
      <c r="CJ779" s="74"/>
      <c r="CK779" s="74"/>
      <c r="CL779" s="74"/>
      <c r="CM779" s="74"/>
      <c r="CN779" s="74"/>
      <c r="CO779" s="74"/>
      <c r="CP779" s="74"/>
      <c r="CQ779" s="74"/>
      <c r="CR779" s="74"/>
      <c r="CS779" s="74"/>
      <c r="CT779" s="74"/>
      <c r="CU779" s="74"/>
      <c r="CV779" s="74"/>
      <c r="CW779" s="74"/>
      <c r="CX779" s="74"/>
      <c r="CY779" s="74"/>
      <c r="CZ779" s="74"/>
      <c r="DA779" s="74"/>
      <c r="DB779" s="74"/>
      <c r="DC779" s="74"/>
      <c r="DD779" s="74"/>
      <c r="DE779" s="74"/>
      <c r="DF779" s="74"/>
      <c r="DG779" s="74"/>
      <c r="DH779" s="74"/>
      <c r="DI779" s="74"/>
      <c r="DJ779" s="74"/>
      <c r="DK779" s="74"/>
      <c r="DL779" s="74"/>
      <c r="DM779" s="74"/>
      <c r="DN779" s="74"/>
      <c r="DO779" s="74"/>
      <c r="DP779" s="74"/>
      <c r="DQ779" s="74"/>
      <c r="DR779" s="74"/>
      <c r="DS779" s="74"/>
      <c r="DT779" s="74"/>
    </row>
    <row r="780">
      <c r="A780" s="76"/>
      <c r="B780" s="85"/>
      <c r="C780" s="82"/>
      <c r="D780" s="87"/>
      <c r="E780" s="88"/>
      <c r="F780" s="71"/>
      <c r="G780" s="71"/>
      <c r="H780" s="85"/>
      <c r="I780" s="85"/>
      <c r="J780" s="73" t="b">
        <v>0</v>
      </c>
      <c r="K780" s="73"/>
      <c r="L780" s="73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  <c r="AL780" s="74"/>
      <c r="AM780" s="74"/>
      <c r="AN780" s="74"/>
      <c r="AO780" s="74"/>
      <c r="AP780" s="74"/>
      <c r="AQ780" s="74"/>
      <c r="AR780" s="74"/>
      <c r="AS780" s="74"/>
      <c r="AT780" s="74"/>
      <c r="AU780" s="74"/>
      <c r="AV780" s="74"/>
      <c r="AW780" s="74"/>
      <c r="AX780" s="74"/>
      <c r="AY780" s="74"/>
      <c r="AZ780" s="74"/>
      <c r="BA780" s="74"/>
      <c r="BB780" s="74"/>
      <c r="BC780" s="74"/>
      <c r="BD780" s="74"/>
      <c r="BE780" s="74"/>
      <c r="BF780" s="74"/>
      <c r="BG780" s="74"/>
      <c r="BH780" s="74"/>
      <c r="BI780" s="74"/>
      <c r="BJ780" s="74"/>
      <c r="BK780" s="74"/>
      <c r="BL780" s="74"/>
      <c r="BM780" s="74"/>
      <c r="BN780" s="74"/>
      <c r="BO780" s="74"/>
      <c r="BP780" s="74"/>
      <c r="BQ780" s="74"/>
      <c r="BR780" s="74"/>
      <c r="BS780" s="74"/>
      <c r="BT780" s="74"/>
      <c r="BU780" s="74"/>
      <c r="BV780" s="74"/>
      <c r="BW780" s="74"/>
      <c r="BX780" s="74"/>
      <c r="BY780" s="74"/>
      <c r="BZ780" s="74"/>
      <c r="CA780" s="74"/>
      <c r="CB780" s="74"/>
      <c r="CC780" s="74"/>
      <c r="CD780" s="74"/>
      <c r="CE780" s="74"/>
      <c r="CF780" s="74"/>
      <c r="CG780" s="74"/>
      <c r="CH780" s="74"/>
      <c r="CI780" s="74"/>
      <c r="CJ780" s="74"/>
      <c r="CK780" s="74"/>
      <c r="CL780" s="74"/>
      <c r="CM780" s="74"/>
      <c r="CN780" s="74"/>
      <c r="CO780" s="74"/>
      <c r="CP780" s="74"/>
      <c r="CQ780" s="74"/>
      <c r="CR780" s="74"/>
      <c r="CS780" s="74"/>
      <c r="CT780" s="74"/>
      <c r="CU780" s="74"/>
      <c r="CV780" s="74"/>
      <c r="CW780" s="74"/>
      <c r="CX780" s="74"/>
      <c r="CY780" s="74"/>
      <c r="CZ780" s="74"/>
      <c r="DA780" s="74"/>
      <c r="DB780" s="74"/>
      <c r="DC780" s="74"/>
      <c r="DD780" s="74"/>
      <c r="DE780" s="74"/>
      <c r="DF780" s="74"/>
      <c r="DG780" s="74"/>
      <c r="DH780" s="74"/>
      <c r="DI780" s="74"/>
      <c r="DJ780" s="74"/>
      <c r="DK780" s="74"/>
      <c r="DL780" s="74"/>
      <c r="DM780" s="74"/>
      <c r="DN780" s="74"/>
      <c r="DO780" s="74"/>
      <c r="DP780" s="74"/>
      <c r="DQ780" s="74"/>
      <c r="DR780" s="74"/>
      <c r="DS780" s="74"/>
      <c r="DT780" s="74"/>
    </row>
    <row r="781">
      <c r="A781" s="76"/>
      <c r="B781" s="85"/>
      <c r="C781" s="82"/>
      <c r="D781" s="87"/>
      <c r="E781" s="88"/>
      <c r="F781" s="71"/>
      <c r="G781" s="71"/>
      <c r="H781" s="85"/>
      <c r="I781" s="85"/>
      <c r="J781" s="73" t="b">
        <v>0</v>
      </c>
      <c r="K781" s="73"/>
      <c r="L781" s="73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  <c r="AL781" s="74"/>
      <c r="AM781" s="74"/>
      <c r="AN781" s="74"/>
      <c r="AO781" s="74"/>
      <c r="AP781" s="74"/>
      <c r="AQ781" s="74"/>
      <c r="AR781" s="74"/>
      <c r="AS781" s="74"/>
      <c r="AT781" s="74"/>
      <c r="AU781" s="74"/>
      <c r="AV781" s="74"/>
      <c r="AW781" s="74"/>
      <c r="AX781" s="74"/>
      <c r="AY781" s="74"/>
      <c r="AZ781" s="74"/>
      <c r="BA781" s="74"/>
      <c r="BB781" s="74"/>
      <c r="BC781" s="74"/>
      <c r="BD781" s="74"/>
      <c r="BE781" s="74"/>
      <c r="BF781" s="74"/>
      <c r="BG781" s="74"/>
      <c r="BH781" s="74"/>
      <c r="BI781" s="74"/>
      <c r="BJ781" s="74"/>
      <c r="BK781" s="74"/>
      <c r="BL781" s="74"/>
      <c r="BM781" s="74"/>
      <c r="BN781" s="74"/>
      <c r="BO781" s="74"/>
      <c r="BP781" s="74"/>
      <c r="BQ781" s="74"/>
      <c r="BR781" s="74"/>
      <c r="BS781" s="74"/>
      <c r="BT781" s="74"/>
      <c r="BU781" s="74"/>
      <c r="BV781" s="74"/>
      <c r="BW781" s="74"/>
      <c r="BX781" s="74"/>
      <c r="BY781" s="74"/>
      <c r="BZ781" s="74"/>
      <c r="CA781" s="74"/>
      <c r="CB781" s="74"/>
      <c r="CC781" s="74"/>
      <c r="CD781" s="74"/>
      <c r="CE781" s="74"/>
      <c r="CF781" s="74"/>
      <c r="CG781" s="74"/>
      <c r="CH781" s="74"/>
      <c r="CI781" s="74"/>
      <c r="CJ781" s="74"/>
      <c r="CK781" s="74"/>
      <c r="CL781" s="74"/>
      <c r="CM781" s="74"/>
      <c r="CN781" s="74"/>
      <c r="CO781" s="74"/>
      <c r="CP781" s="74"/>
      <c r="CQ781" s="74"/>
      <c r="CR781" s="74"/>
      <c r="CS781" s="74"/>
      <c r="CT781" s="74"/>
      <c r="CU781" s="74"/>
      <c r="CV781" s="74"/>
      <c r="CW781" s="74"/>
      <c r="CX781" s="74"/>
      <c r="CY781" s="74"/>
      <c r="CZ781" s="74"/>
      <c r="DA781" s="74"/>
      <c r="DB781" s="74"/>
      <c r="DC781" s="74"/>
      <c r="DD781" s="74"/>
      <c r="DE781" s="74"/>
      <c r="DF781" s="74"/>
      <c r="DG781" s="74"/>
      <c r="DH781" s="74"/>
      <c r="DI781" s="74"/>
      <c r="DJ781" s="74"/>
      <c r="DK781" s="74"/>
      <c r="DL781" s="74"/>
      <c r="DM781" s="74"/>
      <c r="DN781" s="74"/>
      <c r="DO781" s="74"/>
      <c r="DP781" s="74"/>
      <c r="DQ781" s="74"/>
      <c r="DR781" s="74"/>
      <c r="DS781" s="74"/>
      <c r="DT781" s="74"/>
    </row>
    <row r="782">
      <c r="A782" s="76"/>
      <c r="B782" s="85"/>
      <c r="C782" s="82"/>
      <c r="D782" s="87"/>
      <c r="E782" s="88"/>
      <c r="F782" s="71"/>
      <c r="G782" s="71"/>
      <c r="H782" s="85"/>
      <c r="I782" s="85"/>
      <c r="J782" s="73" t="b">
        <v>0</v>
      </c>
      <c r="K782" s="73"/>
      <c r="L782" s="73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  <c r="AL782" s="74"/>
      <c r="AM782" s="74"/>
      <c r="AN782" s="74"/>
      <c r="AO782" s="74"/>
      <c r="AP782" s="74"/>
      <c r="AQ782" s="74"/>
      <c r="AR782" s="74"/>
      <c r="AS782" s="74"/>
      <c r="AT782" s="74"/>
      <c r="AU782" s="74"/>
      <c r="AV782" s="74"/>
      <c r="AW782" s="74"/>
      <c r="AX782" s="74"/>
      <c r="AY782" s="74"/>
      <c r="AZ782" s="74"/>
      <c r="BA782" s="74"/>
      <c r="BB782" s="74"/>
      <c r="BC782" s="74"/>
      <c r="BD782" s="74"/>
      <c r="BE782" s="74"/>
      <c r="BF782" s="74"/>
      <c r="BG782" s="74"/>
      <c r="BH782" s="74"/>
      <c r="BI782" s="74"/>
      <c r="BJ782" s="74"/>
      <c r="BK782" s="74"/>
      <c r="BL782" s="74"/>
      <c r="BM782" s="74"/>
      <c r="BN782" s="74"/>
      <c r="BO782" s="74"/>
      <c r="BP782" s="74"/>
      <c r="BQ782" s="74"/>
      <c r="BR782" s="74"/>
      <c r="BS782" s="74"/>
      <c r="BT782" s="74"/>
      <c r="BU782" s="74"/>
      <c r="BV782" s="74"/>
      <c r="BW782" s="74"/>
      <c r="BX782" s="74"/>
      <c r="BY782" s="74"/>
      <c r="BZ782" s="74"/>
      <c r="CA782" s="74"/>
      <c r="CB782" s="74"/>
      <c r="CC782" s="74"/>
      <c r="CD782" s="74"/>
      <c r="CE782" s="74"/>
      <c r="CF782" s="74"/>
      <c r="CG782" s="74"/>
      <c r="CH782" s="74"/>
      <c r="CI782" s="74"/>
      <c r="CJ782" s="74"/>
      <c r="CK782" s="74"/>
      <c r="CL782" s="74"/>
      <c r="CM782" s="74"/>
      <c r="CN782" s="74"/>
      <c r="CO782" s="74"/>
      <c r="CP782" s="74"/>
      <c r="CQ782" s="74"/>
      <c r="CR782" s="74"/>
      <c r="CS782" s="74"/>
      <c r="CT782" s="74"/>
      <c r="CU782" s="74"/>
      <c r="CV782" s="74"/>
      <c r="CW782" s="74"/>
      <c r="CX782" s="74"/>
      <c r="CY782" s="74"/>
      <c r="CZ782" s="74"/>
      <c r="DA782" s="74"/>
      <c r="DB782" s="74"/>
      <c r="DC782" s="74"/>
      <c r="DD782" s="74"/>
      <c r="DE782" s="74"/>
      <c r="DF782" s="74"/>
      <c r="DG782" s="74"/>
      <c r="DH782" s="74"/>
      <c r="DI782" s="74"/>
      <c r="DJ782" s="74"/>
      <c r="DK782" s="74"/>
      <c r="DL782" s="74"/>
      <c r="DM782" s="74"/>
      <c r="DN782" s="74"/>
      <c r="DO782" s="74"/>
      <c r="DP782" s="74"/>
      <c r="DQ782" s="74"/>
      <c r="DR782" s="74"/>
      <c r="DS782" s="74"/>
      <c r="DT782" s="74"/>
    </row>
    <row r="783">
      <c r="A783" s="76"/>
      <c r="B783" s="85"/>
      <c r="C783" s="82"/>
      <c r="D783" s="87"/>
      <c r="E783" s="88"/>
      <c r="F783" s="71"/>
      <c r="G783" s="71"/>
      <c r="H783" s="85"/>
      <c r="I783" s="85"/>
      <c r="J783" s="73" t="b">
        <v>0</v>
      </c>
      <c r="K783" s="73"/>
      <c r="L783" s="73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  <c r="AL783" s="74"/>
      <c r="AM783" s="74"/>
      <c r="AN783" s="74"/>
      <c r="AO783" s="74"/>
      <c r="AP783" s="74"/>
      <c r="AQ783" s="74"/>
      <c r="AR783" s="74"/>
      <c r="AS783" s="74"/>
      <c r="AT783" s="74"/>
      <c r="AU783" s="74"/>
      <c r="AV783" s="74"/>
      <c r="AW783" s="74"/>
      <c r="AX783" s="74"/>
      <c r="AY783" s="74"/>
      <c r="AZ783" s="74"/>
      <c r="BA783" s="74"/>
      <c r="BB783" s="74"/>
      <c r="BC783" s="74"/>
      <c r="BD783" s="74"/>
      <c r="BE783" s="74"/>
      <c r="BF783" s="74"/>
      <c r="BG783" s="74"/>
      <c r="BH783" s="74"/>
      <c r="BI783" s="74"/>
      <c r="BJ783" s="74"/>
      <c r="BK783" s="74"/>
      <c r="BL783" s="74"/>
      <c r="BM783" s="74"/>
      <c r="BN783" s="74"/>
      <c r="BO783" s="74"/>
      <c r="BP783" s="74"/>
      <c r="BQ783" s="74"/>
      <c r="BR783" s="74"/>
      <c r="BS783" s="74"/>
      <c r="BT783" s="74"/>
      <c r="BU783" s="74"/>
      <c r="BV783" s="74"/>
      <c r="BW783" s="74"/>
      <c r="BX783" s="74"/>
      <c r="BY783" s="74"/>
      <c r="BZ783" s="74"/>
      <c r="CA783" s="74"/>
      <c r="CB783" s="74"/>
      <c r="CC783" s="74"/>
      <c r="CD783" s="74"/>
      <c r="CE783" s="74"/>
      <c r="CF783" s="74"/>
      <c r="CG783" s="74"/>
      <c r="CH783" s="74"/>
      <c r="CI783" s="74"/>
      <c r="CJ783" s="74"/>
      <c r="CK783" s="74"/>
      <c r="CL783" s="74"/>
      <c r="CM783" s="74"/>
      <c r="CN783" s="74"/>
      <c r="CO783" s="74"/>
      <c r="CP783" s="74"/>
      <c r="CQ783" s="74"/>
      <c r="CR783" s="74"/>
      <c r="CS783" s="74"/>
      <c r="CT783" s="74"/>
      <c r="CU783" s="74"/>
      <c r="CV783" s="74"/>
      <c r="CW783" s="74"/>
      <c r="CX783" s="74"/>
      <c r="CY783" s="74"/>
      <c r="CZ783" s="74"/>
      <c r="DA783" s="74"/>
      <c r="DB783" s="74"/>
      <c r="DC783" s="74"/>
      <c r="DD783" s="74"/>
      <c r="DE783" s="74"/>
      <c r="DF783" s="74"/>
      <c r="DG783" s="74"/>
      <c r="DH783" s="74"/>
      <c r="DI783" s="74"/>
      <c r="DJ783" s="74"/>
      <c r="DK783" s="74"/>
      <c r="DL783" s="74"/>
      <c r="DM783" s="74"/>
      <c r="DN783" s="74"/>
      <c r="DO783" s="74"/>
      <c r="DP783" s="74"/>
      <c r="DQ783" s="74"/>
      <c r="DR783" s="74"/>
      <c r="DS783" s="74"/>
      <c r="DT783" s="74"/>
    </row>
    <row r="784">
      <c r="A784" s="76"/>
      <c r="B784" s="85"/>
      <c r="C784" s="82"/>
      <c r="D784" s="87"/>
      <c r="E784" s="88"/>
      <c r="F784" s="71"/>
      <c r="G784" s="71"/>
      <c r="H784" s="85"/>
      <c r="I784" s="85"/>
      <c r="J784" s="73" t="b">
        <v>0</v>
      </c>
      <c r="K784" s="73"/>
      <c r="L784" s="73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  <c r="AL784" s="74"/>
      <c r="AM784" s="74"/>
      <c r="AN784" s="74"/>
      <c r="AO784" s="74"/>
      <c r="AP784" s="74"/>
      <c r="AQ784" s="74"/>
      <c r="AR784" s="74"/>
      <c r="AS784" s="74"/>
      <c r="AT784" s="74"/>
      <c r="AU784" s="74"/>
      <c r="AV784" s="74"/>
      <c r="AW784" s="74"/>
      <c r="AX784" s="74"/>
      <c r="AY784" s="74"/>
      <c r="AZ784" s="74"/>
      <c r="BA784" s="74"/>
      <c r="BB784" s="74"/>
      <c r="BC784" s="74"/>
      <c r="BD784" s="74"/>
      <c r="BE784" s="74"/>
      <c r="BF784" s="74"/>
      <c r="BG784" s="74"/>
      <c r="BH784" s="74"/>
      <c r="BI784" s="74"/>
      <c r="BJ784" s="74"/>
      <c r="BK784" s="74"/>
      <c r="BL784" s="74"/>
      <c r="BM784" s="74"/>
      <c r="BN784" s="74"/>
      <c r="BO784" s="74"/>
      <c r="BP784" s="74"/>
      <c r="BQ784" s="74"/>
      <c r="BR784" s="74"/>
      <c r="BS784" s="74"/>
      <c r="BT784" s="74"/>
      <c r="BU784" s="74"/>
      <c r="BV784" s="74"/>
      <c r="BW784" s="74"/>
      <c r="BX784" s="74"/>
      <c r="BY784" s="74"/>
      <c r="BZ784" s="74"/>
      <c r="CA784" s="74"/>
      <c r="CB784" s="74"/>
      <c r="CC784" s="74"/>
      <c r="CD784" s="74"/>
      <c r="CE784" s="74"/>
      <c r="CF784" s="74"/>
      <c r="CG784" s="74"/>
      <c r="CH784" s="74"/>
      <c r="CI784" s="74"/>
      <c r="CJ784" s="74"/>
      <c r="CK784" s="74"/>
      <c r="CL784" s="74"/>
      <c r="CM784" s="74"/>
      <c r="CN784" s="74"/>
      <c r="CO784" s="74"/>
      <c r="CP784" s="74"/>
      <c r="CQ784" s="74"/>
      <c r="CR784" s="74"/>
      <c r="CS784" s="74"/>
      <c r="CT784" s="74"/>
      <c r="CU784" s="74"/>
      <c r="CV784" s="74"/>
      <c r="CW784" s="74"/>
      <c r="CX784" s="74"/>
      <c r="CY784" s="74"/>
      <c r="CZ784" s="74"/>
      <c r="DA784" s="74"/>
      <c r="DB784" s="74"/>
      <c r="DC784" s="74"/>
      <c r="DD784" s="74"/>
      <c r="DE784" s="74"/>
      <c r="DF784" s="74"/>
      <c r="DG784" s="74"/>
      <c r="DH784" s="74"/>
      <c r="DI784" s="74"/>
      <c r="DJ784" s="74"/>
      <c r="DK784" s="74"/>
      <c r="DL784" s="74"/>
      <c r="DM784" s="74"/>
      <c r="DN784" s="74"/>
      <c r="DO784" s="74"/>
      <c r="DP784" s="74"/>
      <c r="DQ784" s="74"/>
      <c r="DR784" s="74"/>
      <c r="DS784" s="74"/>
      <c r="DT784" s="74"/>
    </row>
    <row r="785">
      <c r="A785" s="76"/>
      <c r="B785" s="85"/>
      <c r="C785" s="82"/>
      <c r="D785" s="87"/>
      <c r="E785" s="88"/>
      <c r="F785" s="71"/>
      <c r="G785" s="71"/>
      <c r="H785" s="85"/>
      <c r="I785" s="85"/>
      <c r="J785" s="73" t="b">
        <v>0</v>
      </c>
      <c r="K785" s="73"/>
      <c r="L785" s="73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  <c r="AL785" s="74"/>
      <c r="AM785" s="74"/>
      <c r="AN785" s="74"/>
      <c r="AO785" s="74"/>
      <c r="AP785" s="74"/>
      <c r="AQ785" s="74"/>
      <c r="AR785" s="74"/>
      <c r="AS785" s="74"/>
      <c r="AT785" s="74"/>
      <c r="AU785" s="74"/>
      <c r="AV785" s="74"/>
      <c r="AW785" s="74"/>
      <c r="AX785" s="74"/>
      <c r="AY785" s="74"/>
      <c r="AZ785" s="74"/>
      <c r="BA785" s="74"/>
      <c r="BB785" s="74"/>
      <c r="BC785" s="74"/>
      <c r="BD785" s="74"/>
      <c r="BE785" s="74"/>
      <c r="BF785" s="74"/>
      <c r="BG785" s="74"/>
      <c r="BH785" s="74"/>
      <c r="BI785" s="74"/>
      <c r="BJ785" s="74"/>
      <c r="BK785" s="74"/>
      <c r="BL785" s="74"/>
      <c r="BM785" s="74"/>
      <c r="BN785" s="74"/>
      <c r="BO785" s="74"/>
      <c r="BP785" s="74"/>
      <c r="BQ785" s="74"/>
      <c r="BR785" s="74"/>
      <c r="BS785" s="74"/>
      <c r="BT785" s="74"/>
      <c r="BU785" s="74"/>
      <c r="BV785" s="74"/>
      <c r="BW785" s="74"/>
      <c r="BX785" s="74"/>
      <c r="BY785" s="74"/>
      <c r="BZ785" s="74"/>
      <c r="CA785" s="74"/>
      <c r="CB785" s="74"/>
      <c r="CC785" s="74"/>
      <c r="CD785" s="74"/>
      <c r="CE785" s="74"/>
      <c r="CF785" s="74"/>
      <c r="CG785" s="74"/>
      <c r="CH785" s="74"/>
      <c r="CI785" s="74"/>
      <c r="CJ785" s="74"/>
      <c r="CK785" s="74"/>
      <c r="CL785" s="74"/>
      <c r="CM785" s="74"/>
      <c r="CN785" s="74"/>
      <c r="CO785" s="74"/>
      <c r="CP785" s="74"/>
      <c r="CQ785" s="74"/>
      <c r="CR785" s="74"/>
      <c r="CS785" s="74"/>
      <c r="CT785" s="74"/>
      <c r="CU785" s="74"/>
      <c r="CV785" s="74"/>
      <c r="CW785" s="74"/>
      <c r="CX785" s="74"/>
      <c r="CY785" s="74"/>
      <c r="CZ785" s="74"/>
      <c r="DA785" s="74"/>
      <c r="DB785" s="74"/>
      <c r="DC785" s="74"/>
      <c r="DD785" s="74"/>
      <c r="DE785" s="74"/>
      <c r="DF785" s="74"/>
      <c r="DG785" s="74"/>
      <c r="DH785" s="74"/>
      <c r="DI785" s="74"/>
      <c r="DJ785" s="74"/>
      <c r="DK785" s="74"/>
      <c r="DL785" s="74"/>
      <c r="DM785" s="74"/>
      <c r="DN785" s="74"/>
      <c r="DO785" s="74"/>
      <c r="DP785" s="74"/>
      <c r="DQ785" s="74"/>
      <c r="DR785" s="74"/>
      <c r="DS785" s="74"/>
      <c r="DT785" s="74"/>
    </row>
    <row r="786">
      <c r="A786" s="76"/>
      <c r="B786" s="85"/>
      <c r="C786" s="82"/>
      <c r="D786" s="87"/>
      <c r="E786" s="88"/>
      <c r="F786" s="71"/>
      <c r="G786" s="71"/>
      <c r="H786" s="85"/>
      <c r="I786" s="85"/>
      <c r="J786" s="73" t="b">
        <v>0</v>
      </c>
      <c r="K786" s="73"/>
      <c r="L786" s="73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  <c r="AL786" s="74"/>
      <c r="AM786" s="74"/>
      <c r="AN786" s="74"/>
      <c r="AO786" s="74"/>
      <c r="AP786" s="74"/>
      <c r="AQ786" s="74"/>
      <c r="AR786" s="74"/>
      <c r="AS786" s="74"/>
      <c r="AT786" s="74"/>
      <c r="AU786" s="74"/>
      <c r="AV786" s="74"/>
      <c r="AW786" s="74"/>
      <c r="AX786" s="74"/>
      <c r="AY786" s="74"/>
      <c r="AZ786" s="74"/>
      <c r="BA786" s="74"/>
      <c r="BB786" s="74"/>
      <c r="BC786" s="74"/>
      <c r="BD786" s="74"/>
      <c r="BE786" s="74"/>
      <c r="BF786" s="74"/>
      <c r="BG786" s="74"/>
      <c r="BH786" s="74"/>
      <c r="BI786" s="74"/>
      <c r="BJ786" s="74"/>
      <c r="BK786" s="74"/>
      <c r="BL786" s="74"/>
      <c r="BM786" s="74"/>
      <c r="BN786" s="74"/>
      <c r="BO786" s="74"/>
      <c r="BP786" s="74"/>
      <c r="BQ786" s="74"/>
      <c r="BR786" s="74"/>
      <c r="BS786" s="74"/>
      <c r="BT786" s="74"/>
      <c r="BU786" s="74"/>
      <c r="BV786" s="74"/>
      <c r="BW786" s="74"/>
      <c r="BX786" s="74"/>
      <c r="BY786" s="74"/>
      <c r="BZ786" s="74"/>
      <c r="CA786" s="74"/>
      <c r="CB786" s="74"/>
      <c r="CC786" s="74"/>
      <c r="CD786" s="74"/>
      <c r="CE786" s="74"/>
      <c r="CF786" s="74"/>
      <c r="CG786" s="74"/>
      <c r="CH786" s="74"/>
      <c r="CI786" s="74"/>
      <c r="CJ786" s="74"/>
      <c r="CK786" s="74"/>
      <c r="CL786" s="74"/>
      <c r="CM786" s="74"/>
      <c r="CN786" s="74"/>
      <c r="CO786" s="74"/>
      <c r="CP786" s="74"/>
      <c r="CQ786" s="74"/>
      <c r="CR786" s="74"/>
      <c r="CS786" s="74"/>
      <c r="CT786" s="74"/>
      <c r="CU786" s="74"/>
      <c r="CV786" s="74"/>
      <c r="CW786" s="74"/>
      <c r="CX786" s="74"/>
      <c r="CY786" s="74"/>
      <c r="CZ786" s="74"/>
      <c r="DA786" s="74"/>
      <c r="DB786" s="74"/>
      <c r="DC786" s="74"/>
      <c r="DD786" s="74"/>
      <c r="DE786" s="74"/>
      <c r="DF786" s="74"/>
      <c r="DG786" s="74"/>
      <c r="DH786" s="74"/>
      <c r="DI786" s="74"/>
      <c r="DJ786" s="74"/>
      <c r="DK786" s="74"/>
      <c r="DL786" s="74"/>
      <c r="DM786" s="74"/>
      <c r="DN786" s="74"/>
      <c r="DO786" s="74"/>
      <c r="DP786" s="74"/>
      <c r="DQ786" s="74"/>
      <c r="DR786" s="74"/>
      <c r="DS786" s="74"/>
      <c r="DT786" s="74"/>
    </row>
    <row r="787">
      <c r="A787" s="76"/>
      <c r="B787" s="85"/>
      <c r="C787" s="82"/>
      <c r="D787" s="87"/>
      <c r="E787" s="88"/>
      <c r="F787" s="71"/>
      <c r="G787" s="71"/>
      <c r="H787" s="85"/>
      <c r="I787" s="85"/>
      <c r="J787" s="73" t="b">
        <v>0</v>
      </c>
      <c r="K787" s="73"/>
      <c r="L787" s="73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  <c r="AL787" s="74"/>
      <c r="AM787" s="74"/>
      <c r="AN787" s="74"/>
      <c r="AO787" s="74"/>
      <c r="AP787" s="74"/>
      <c r="AQ787" s="74"/>
      <c r="AR787" s="74"/>
      <c r="AS787" s="74"/>
      <c r="AT787" s="74"/>
      <c r="AU787" s="74"/>
      <c r="AV787" s="74"/>
      <c r="AW787" s="74"/>
      <c r="AX787" s="74"/>
      <c r="AY787" s="74"/>
      <c r="AZ787" s="74"/>
      <c r="BA787" s="74"/>
      <c r="BB787" s="74"/>
      <c r="BC787" s="74"/>
      <c r="BD787" s="74"/>
      <c r="BE787" s="74"/>
      <c r="BF787" s="74"/>
      <c r="BG787" s="74"/>
      <c r="BH787" s="74"/>
      <c r="BI787" s="74"/>
      <c r="BJ787" s="74"/>
      <c r="BK787" s="74"/>
      <c r="BL787" s="74"/>
      <c r="BM787" s="74"/>
      <c r="BN787" s="74"/>
      <c r="BO787" s="74"/>
      <c r="BP787" s="74"/>
      <c r="BQ787" s="74"/>
      <c r="BR787" s="74"/>
      <c r="BS787" s="74"/>
      <c r="BT787" s="74"/>
      <c r="BU787" s="74"/>
      <c r="BV787" s="74"/>
      <c r="BW787" s="74"/>
      <c r="BX787" s="74"/>
      <c r="BY787" s="74"/>
      <c r="BZ787" s="74"/>
      <c r="CA787" s="74"/>
      <c r="CB787" s="74"/>
      <c r="CC787" s="74"/>
      <c r="CD787" s="74"/>
      <c r="CE787" s="74"/>
      <c r="CF787" s="74"/>
      <c r="CG787" s="74"/>
      <c r="CH787" s="74"/>
      <c r="CI787" s="74"/>
      <c r="CJ787" s="74"/>
      <c r="CK787" s="74"/>
      <c r="CL787" s="74"/>
      <c r="CM787" s="74"/>
      <c r="CN787" s="74"/>
      <c r="CO787" s="74"/>
      <c r="CP787" s="74"/>
      <c r="CQ787" s="74"/>
      <c r="CR787" s="74"/>
      <c r="CS787" s="74"/>
      <c r="CT787" s="74"/>
      <c r="CU787" s="74"/>
      <c r="CV787" s="74"/>
      <c r="CW787" s="74"/>
      <c r="CX787" s="74"/>
      <c r="CY787" s="74"/>
      <c r="CZ787" s="74"/>
      <c r="DA787" s="74"/>
      <c r="DB787" s="74"/>
      <c r="DC787" s="74"/>
      <c r="DD787" s="74"/>
      <c r="DE787" s="74"/>
      <c r="DF787" s="74"/>
      <c r="DG787" s="74"/>
      <c r="DH787" s="74"/>
      <c r="DI787" s="74"/>
      <c r="DJ787" s="74"/>
      <c r="DK787" s="74"/>
      <c r="DL787" s="74"/>
      <c r="DM787" s="74"/>
      <c r="DN787" s="74"/>
      <c r="DO787" s="74"/>
      <c r="DP787" s="74"/>
      <c r="DQ787" s="74"/>
      <c r="DR787" s="74"/>
      <c r="DS787" s="74"/>
      <c r="DT787" s="74"/>
    </row>
    <row r="788">
      <c r="A788" s="76"/>
      <c r="B788" s="85"/>
      <c r="C788" s="82"/>
      <c r="D788" s="87"/>
      <c r="E788" s="88"/>
      <c r="F788" s="71"/>
      <c r="G788" s="71"/>
      <c r="H788" s="85"/>
      <c r="I788" s="85"/>
      <c r="J788" s="73" t="b">
        <v>0</v>
      </c>
      <c r="K788" s="73"/>
      <c r="L788" s="73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  <c r="AL788" s="74"/>
      <c r="AM788" s="74"/>
      <c r="AN788" s="74"/>
      <c r="AO788" s="74"/>
      <c r="AP788" s="74"/>
      <c r="AQ788" s="74"/>
      <c r="AR788" s="74"/>
      <c r="AS788" s="74"/>
      <c r="AT788" s="74"/>
      <c r="AU788" s="74"/>
      <c r="AV788" s="74"/>
      <c r="AW788" s="74"/>
      <c r="AX788" s="74"/>
      <c r="AY788" s="74"/>
      <c r="AZ788" s="74"/>
      <c r="BA788" s="74"/>
      <c r="BB788" s="74"/>
      <c r="BC788" s="74"/>
      <c r="BD788" s="74"/>
      <c r="BE788" s="74"/>
      <c r="BF788" s="74"/>
      <c r="BG788" s="74"/>
      <c r="BH788" s="74"/>
      <c r="BI788" s="74"/>
      <c r="BJ788" s="74"/>
      <c r="BK788" s="74"/>
      <c r="BL788" s="74"/>
      <c r="BM788" s="74"/>
      <c r="BN788" s="74"/>
      <c r="BO788" s="74"/>
      <c r="BP788" s="74"/>
      <c r="BQ788" s="74"/>
      <c r="BR788" s="74"/>
      <c r="BS788" s="74"/>
      <c r="BT788" s="74"/>
      <c r="BU788" s="74"/>
      <c r="BV788" s="74"/>
      <c r="BW788" s="74"/>
      <c r="BX788" s="74"/>
      <c r="BY788" s="74"/>
      <c r="BZ788" s="74"/>
      <c r="CA788" s="74"/>
      <c r="CB788" s="74"/>
      <c r="CC788" s="74"/>
      <c r="CD788" s="74"/>
      <c r="CE788" s="74"/>
      <c r="CF788" s="74"/>
      <c r="CG788" s="74"/>
      <c r="CH788" s="74"/>
      <c r="CI788" s="74"/>
      <c r="CJ788" s="74"/>
      <c r="CK788" s="74"/>
      <c r="CL788" s="74"/>
      <c r="CM788" s="74"/>
      <c r="CN788" s="74"/>
      <c r="CO788" s="74"/>
      <c r="CP788" s="74"/>
      <c r="CQ788" s="74"/>
      <c r="CR788" s="74"/>
      <c r="CS788" s="74"/>
      <c r="CT788" s="74"/>
      <c r="CU788" s="74"/>
      <c r="CV788" s="74"/>
      <c r="CW788" s="74"/>
      <c r="CX788" s="74"/>
      <c r="CY788" s="74"/>
      <c r="CZ788" s="74"/>
      <c r="DA788" s="74"/>
      <c r="DB788" s="74"/>
      <c r="DC788" s="74"/>
      <c r="DD788" s="74"/>
      <c r="DE788" s="74"/>
      <c r="DF788" s="74"/>
      <c r="DG788" s="74"/>
      <c r="DH788" s="74"/>
      <c r="DI788" s="74"/>
      <c r="DJ788" s="74"/>
      <c r="DK788" s="74"/>
      <c r="DL788" s="74"/>
      <c r="DM788" s="74"/>
      <c r="DN788" s="74"/>
      <c r="DO788" s="74"/>
      <c r="DP788" s="74"/>
      <c r="DQ788" s="74"/>
      <c r="DR788" s="74"/>
      <c r="DS788" s="74"/>
      <c r="DT788" s="74"/>
    </row>
    <row r="789">
      <c r="A789" s="76"/>
      <c r="B789" s="85"/>
      <c r="C789" s="82"/>
      <c r="D789" s="87"/>
      <c r="E789" s="88"/>
      <c r="F789" s="71"/>
      <c r="G789" s="71"/>
      <c r="H789" s="85"/>
      <c r="I789" s="85"/>
      <c r="J789" s="73" t="b">
        <v>0</v>
      </c>
      <c r="K789" s="73"/>
      <c r="L789" s="73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  <c r="AL789" s="74"/>
      <c r="AM789" s="74"/>
      <c r="AN789" s="74"/>
      <c r="AO789" s="74"/>
      <c r="AP789" s="74"/>
      <c r="AQ789" s="74"/>
      <c r="AR789" s="74"/>
      <c r="AS789" s="74"/>
      <c r="AT789" s="74"/>
      <c r="AU789" s="74"/>
      <c r="AV789" s="74"/>
      <c r="AW789" s="74"/>
      <c r="AX789" s="74"/>
      <c r="AY789" s="74"/>
      <c r="AZ789" s="74"/>
      <c r="BA789" s="74"/>
      <c r="BB789" s="74"/>
      <c r="BC789" s="74"/>
      <c r="BD789" s="74"/>
      <c r="BE789" s="74"/>
      <c r="BF789" s="74"/>
      <c r="BG789" s="74"/>
      <c r="BH789" s="74"/>
      <c r="BI789" s="74"/>
      <c r="BJ789" s="74"/>
      <c r="BK789" s="74"/>
      <c r="BL789" s="74"/>
      <c r="BM789" s="74"/>
      <c r="BN789" s="74"/>
      <c r="BO789" s="74"/>
      <c r="BP789" s="74"/>
      <c r="BQ789" s="74"/>
      <c r="BR789" s="74"/>
      <c r="BS789" s="74"/>
      <c r="BT789" s="74"/>
      <c r="BU789" s="74"/>
      <c r="BV789" s="74"/>
      <c r="BW789" s="74"/>
      <c r="BX789" s="74"/>
      <c r="BY789" s="74"/>
      <c r="BZ789" s="74"/>
      <c r="CA789" s="74"/>
      <c r="CB789" s="74"/>
      <c r="CC789" s="74"/>
      <c r="CD789" s="74"/>
      <c r="CE789" s="74"/>
      <c r="CF789" s="74"/>
      <c r="CG789" s="74"/>
      <c r="CH789" s="74"/>
      <c r="CI789" s="74"/>
      <c r="CJ789" s="74"/>
      <c r="CK789" s="74"/>
      <c r="CL789" s="74"/>
      <c r="CM789" s="74"/>
      <c r="CN789" s="74"/>
      <c r="CO789" s="74"/>
      <c r="CP789" s="74"/>
      <c r="CQ789" s="74"/>
      <c r="CR789" s="74"/>
      <c r="CS789" s="74"/>
      <c r="CT789" s="74"/>
      <c r="CU789" s="74"/>
      <c r="CV789" s="74"/>
      <c r="CW789" s="74"/>
      <c r="CX789" s="74"/>
      <c r="CY789" s="74"/>
      <c r="CZ789" s="74"/>
      <c r="DA789" s="74"/>
      <c r="DB789" s="74"/>
      <c r="DC789" s="74"/>
      <c r="DD789" s="74"/>
      <c r="DE789" s="74"/>
      <c r="DF789" s="74"/>
      <c r="DG789" s="74"/>
      <c r="DH789" s="74"/>
      <c r="DI789" s="74"/>
      <c r="DJ789" s="74"/>
      <c r="DK789" s="74"/>
      <c r="DL789" s="74"/>
      <c r="DM789" s="74"/>
      <c r="DN789" s="74"/>
      <c r="DO789" s="74"/>
      <c r="DP789" s="74"/>
      <c r="DQ789" s="74"/>
      <c r="DR789" s="74"/>
      <c r="DS789" s="74"/>
      <c r="DT789" s="74"/>
    </row>
    <row r="790">
      <c r="A790" s="76"/>
      <c r="B790" s="85"/>
      <c r="C790" s="82"/>
      <c r="D790" s="87"/>
      <c r="E790" s="88"/>
      <c r="F790" s="71"/>
      <c r="G790" s="71"/>
      <c r="H790" s="85"/>
      <c r="I790" s="85"/>
      <c r="J790" s="73" t="b">
        <v>0</v>
      </c>
      <c r="K790" s="73"/>
      <c r="L790" s="73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  <c r="AL790" s="74"/>
      <c r="AM790" s="74"/>
      <c r="AN790" s="74"/>
      <c r="AO790" s="74"/>
      <c r="AP790" s="74"/>
      <c r="AQ790" s="74"/>
      <c r="AR790" s="74"/>
      <c r="AS790" s="74"/>
      <c r="AT790" s="74"/>
      <c r="AU790" s="74"/>
      <c r="AV790" s="74"/>
      <c r="AW790" s="74"/>
      <c r="AX790" s="74"/>
      <c r="AY790" s="74"/>
      <c r="AZ790" s="74"/>
      <c r="BA790" s="74"/>
      <c r="BB790" s="74"/>
      <c r="BC790" s="74"/>
      <c r="BD790" s="74"/>
      <c r="BE790" s="74"/>
      <c r="BF790" s="74"/>
      <c r="BG790" s="74"/>
      <c r="BH790" s="74"/>
      <c r="BI790" s="74"/>
      <c r="BJ790" s="74"/>
      <c r="BK790" s="74"/>
      <c r="BL790" s="74"/>
      <c r="BM790" s="74"/>
      <c r="BN790" s="74"/>
      <c r="BO790" s="74"/>
      <c r="BP790" s="74"/>
      <c r="BQ790" s="74"/>
      <c r="BR790" s="74"/>
      <c r="BS790" s="74"/>
      <c r="BT790" s="74"/>
      <c r="BU790" s="74"/>
      <c r="BV790" s="74"/>
      <c r="BW790" s="74"/>
      <c r="BX790" s="74"/>
      <c r="BY790" s="74"/>
      <c r="BZ790" s="74"/>
      <c r="CA790" s="74"/>
      <c r="CB790" s="74"/>
      <c r="CC790" s="74"/>
      <c r="CD790" s="74"/>
      <c r="CE790" s="74"/>
      <c r="CF790" s="74"/>
      <c r="CG790" s="74"/>
      <c r="CH790" s="74"/>
      <c r="CI790" s="74"/>
      <c r="CJ790" s="74"/>
      <c r="CK790" s="74"/>
      <c r="CL790" s="74"/>
      <c r="CM790" s="74"/>
      <c r="CN790" s="74"/>
      <c r="CO790" s="74"/>
      <c r="CP790" s="74"/>
      <c r="CQ790" s="74"/>
      <c r="CR790" s="74"/>
      <c r="CS790" s="74"/>
      <c r="CT790" s="74"/>
      <c r="CU790" s="74"/>
      <c r="CV790" s="74"/>
      <c r="CW790" s="74"/>
      <c r="CX790" s="74"/>
      <c r="CY790" s="74"/>
      <c r="CZ790" s="74"/>
      <c r="DA790" s="74"/>
      <c r="DB790" s="74"/>
      <c r="DC790" s="74"/>
      <c r="DD790" s="74"/>
      <c r="DE790" s="74"/>
      <c r="DF790" s="74"/>
      <c r="DG790" s="74"/>
      <c r="DH790" s="74"/>
      <c r="DI790" s="74"/>
      <c r="DJ790" s="74"/>
      <c r="DK790" s="74"/>
      <c r="DL790" s="74"/>
      <c r="DM790" s="74"/>
      <c r="DN790" s="74"/>
      <c r="DO790" s="74"/>
      <c r="DP790" s="74"/>
      <c r="DQ790" s="74"/>
      <c r="DR790" s="74"/>
      <c r="DS790" s="74"/>
      <c r="DT790" s="74"/>
    </row>
    <row r="791">
      <c r="A791" s="76"/>
      <c r="B791" s="85"/>
      <c r="C791" s="82"/>
      <c r="D791" s="87"/>
      <c r="E791" s="88"/>
      <c r="F791" s="71"/>
      <c r="G791" s="71"/>
      <c r="H791" s="85"/>
      <c r="I791" s="85"/>
      <c r="J791" s="73" t="b">
        <v>0</v>
      </c>
      <c r="K791" s="73"/>
      <c r="L791" s="73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  <c r="AL791" s="74"/>
      <c r="AM791" s="74"/>
      <c r="AN791" s="74"/>
      <c r="AO791" s="74"/>
      <c r="AP791" s="74"/>
      <c r="AQ791" s="74"/>
      <c r="AR791" s="74"/>
      <c r="AS791" s="74"/>
      <c r="AT791" s="74"/>
      <c r="AU791" s="74"/>
      <c r="AV791" s="74"/>
      <c r="AW791" s="74"/>
      <c r="AX791" s="74"/>
      <c r="AY791" s="74"/>
      <c r="AZ791" s="74"/>
      <c r="BA791" s="74"/>
      <c r="BB791" s="74"/>
      <c r="BC791" s="74"/>
      <c r="BD791" s="74"/>
      <c r="BE791" s="74"/>
      <c r="BF791" s="74"/>
      <c r="BG791" s="74"/>
      <c r="BH791" s="74"/>
      <c r="BI791" s="74"/>
      <c r="BJ791" s="74"/>
      <c r="BK791" s="74"/>
      <c r="BL791" s="74"/>
      <c r="BM791" s="74"/>
      <c r="BN791" s="74"/>
      <c r="BO791" s="74"/>
      <c r="BP791" s="74"/>
      <c r="BQ791" s="74"/>
      <c r="BR791" s="74"/>
      <c r="BS791" s="74"/>
      <c r="BT791" s="74"/>
      <c r="BU791" s="74"/>
      <c r="BV791" s="74"/>
      <c r="BW791" s="74"/>
      <c r="BX791" s="74"/>
      <c r="BY791" s="74"/>
      <c r="BZ791" s="74"/>
      <c r="CA791" s="74"/>
      <c r="CB791" s="74"/>
      <c r="CC791" s="74"/>
      <c r="CD791" s="74"/>
      <c r="CE791" s="74"/>
      <c r="CF791" s="74"/>
      <c r="CG791" s="74"/>
      <c r="CH791" s="74"/>
      <c r="CI791" s="74"/>
      <c r="CJ791" s="74"/>
      <c r="CK791" s="74"/>
      <c r="CL791" s="74"/>
      <c r="CM791" s="74"/>
      <c r="CN791" s="74"/>
      <c r="CO791" s="74"/>
      <c r="CP791" s="74"/>
      <c r="CQ791" s="74"/>
      <c r="CR791" s="74"/>
      <c r="CS791" s="74"/>
      <c r="CT791" s="74"/>
      <c r="CU791" s="74"/>
      <c r="CV791" s="74"/>
      <c r="CW791" s="74"/>
      <c r="CX791" s="74"/>
      <c r="CY791" s="74"/>
      <c r="CZ791" s="74"/>
      <c r="DA791" s="74"/>
      <c r="DB791" s="74"/>
      <c r="DC791" s="74"/>
      <c r="DD791" s="74"/>
      <c r="DE791" s="74"/>
      <c r="DF791" s="74"/>
      <c r="DG791" s="74"/>
      <c r="DH791" s="74"/>
      <c r="DI791" s="74"/>
      <c r="DJ791" s="74"/>
      <c r="DK791" s="74"/>
      <c r="DL791" s="74"/>
      <c r="DM791" s="74"/>
      <c r="DN791" s="74"/>
      <c r="DO791" s="74"/>
      <c r="DP791" s="74"/>
      <c r="DQ791" s="74"/>
      <c r="DR791" s="74"/>
      <c r="DS791" s="74"/>
      <c r="DT791" s="74"/>
    </row>
    <row r="792">
      <c r="A792" s="76"/>
      <c r="B792" s="85"/>
      <c r="C792" s="82"/>
      <c r="D792" s="87"/>
      <c r="E792" s="88"/>
      <c r="F792" s="71"/>
      <c r="G792" s="71"/>
      <c r="H792" s="85"/>
      <c r="I792" s="85"/>
      <c r="J792" s="73" t="b">
        <v>0</v>
      </c>
      <c r="K792" s="73"/>
      <c r="L792" s="73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  <c r="AL792" s="74"/>
      <c r="AM792" s="74"/>
      <c r="AN792" s="74"/>
      <c r="AO792" s="74"/>
      <c r="AP792" s="74"/>
      <c r="AQ792" s="74"/>
      <c r="AR792" s="74"/>
      <c r="AS792" s="74"/>
      <c r="AT792" s="74"/>
      <c r="AU792" s="74"/>
      <c r="AV792" s="74"/>
      <c r="AW792" s="74"/>
      <c r="AX792" s="74"/>
      <c r="AY792" s="74"/>
      <c r="AZ792" s="74"/>
      <c r="BA792" s="74"/>
      <c r="BB792" s="74"/>
      <c r="BC792" s="74"/>
      <c r="BD792" s="74"/>
      <c r="BE792" s="74"/>
      <c r="BF792" s="74"/>
      <c r="BG792" s="74"/>
      <c r="BH792" s="74"/>
      <c r="BI792" s="74"/>
      <c r="BJ792" s="74"/>
      <c r="BK792" s="74"/>
      <c r="BL792" s="74"/>
      <c r="BM792" s="74"/>
      <c r="BN792" s="74"/>
      <c r="BO792" s="74"/>
      <c r="BP792" s="74"/>
      <c r="BQ792" s="74"/>
      <c r="BR792" s="74"/>
      <c r="BS792" s="74"/>
      <c r="BT792" s="74"/>
      <c r="BU792" s="74"/>
      <c r="BV792" s="74"/>
      <c r="BW792" s="74"/>
      <c r="BX792" s="74"/>
      <c r="BY792" s="74"/>
      <c r="BZ792" s="74"/>
      <c r="CA792" s="74"/>
      <c r="CB792" s="74"/>
      <c r="CC792" s="74"/>
      <c r="CD792" s="74"/>
      <c r="CE792" s="74"/>
      <c r="CF792" s="74"/>
      <c r="CG792" s="74"/>
      <c r="CH792" s="74"/>
      <c r="CI792" s="74"/>
      <c r="CJ792" s="74"/>
      <c r="CK792" s="74"/>
      <c r="CL792" s="74"/>
      <c r="CM792" s="74"/>
      <c r="CN792" s="74"/>
      <c r="CO792" s="74"/>
      <c r="CP792" s="74"/>
      <c r="CQ792" s="74"/>
      <c r="CR792" s="74"/>
      <c r="CS792" s="74"/>
      <c r="CT792" s="74"/>
      <c r="CU792" s="74"/>
      <c r="CV792" s="74"/>
      <c r="CW792" s="74"/>
      <c r="CX792" s="74"/>
      <c r="CY792" s="74"/>
      <c r="CZ792" s="74"/>
      <c r="DA792" s="74"/>
      <c r="DB792" s="74"/>
      <c r="DC792" s="74"/>
      <c r="DD792" s="74"/>
      <c r="DE792" s="74"/>
      <c r="DF792" s="74"/>
      <c r="DG792" s="74"/>
      <c r="DH792" s="74"/>
      <c r="DI792" s="74"/>
      <c r="DJ792" s="74"/>
      <c r="DK792" s="74"/>
      <c r="DL792" s="74"/>
      <c r="DM792" s="74"/>
      <c r="DN792" s="74"/>
      <c r="DO792" s="74"/>
      <c r="DP792" s="74"/>
      <c r="DQ792" s="74"/>
      <c r="DR792" s="74"/>
      <c r="DS792" s="74"/>
      <c r="DT792" s="74"/>
    </row>
    <row r="793">
      <c r="A793" s="76"/>
      <c r="B793" s="85"/>
      <c r="C793" s="82"/>
      <c r="D793" s="87"/>
      <c r="E793" s="88"/>
      <c r="F793" s="71"/>
      <c r="G793" s="71"/>
      <c r="H793" s="85"/>
      <c r="I793" s="85"/>
      <c r="J793" s="73" t="b">
        <v>0</v>
      </c>
      <c r="K793" s="73"/>
      <c r="L793" s="73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  <c r="AL793" s="74"/>
      <c r="AM793" s="74"/>
      <c r="AN793" s="74"/>
      <c r="AO793" s="74"/>
      <c r="AP793" s="74"/>
      <c r="AQ793" s="74"/>
      <c r="AR793" s="74"/>
      <c r="AS793" s="74"/>
      <c r="AT793" s="74"/>
      <c r="AU793" s="74"/>
      <c r="AV793" s="74"/>
      <c r="AW793" s="74"/>
      <c r="AX793" s="74"/>
      <c r="AY793" s="74"/>
      <c r="AZ793" s="74"/>
      <c r="BA793" s="74"/>
      <c r="BB793" s="74"/>
      <c r="BC793" s="74"/>
      <c r="BD793" s="74"/>
      <c r="BE793" s="74"/>
      <c r="BF793" s="74"/>
      <c r="BG793" s="74"/>
      <c r="BH793" s="74"/>
      <c r="BI793" s="74"/>
      <c r="BJ793" s="74"/>
      <c r="BK793" s="74"/>
      <c r="BL793" s="74"/>
      <c r="BM793" s="74"/>
      <c r="BN793" s="74"/>
      <c r="BO793" s="74"/>
      <c r="BP793" s="74"/>
      <c r="BQ793" s="74"/>
      <c r="BR793" s="74"/>
      <c r="BS793" s="74"/>
      <c r="BT793" s="74"/>
      <c r="BU793" s="74"/>
      <c r="BV793" s="74"/>
      <c r="BW793" s="74"/>
      <c r="BX793" s="74"/>
      <c r="BY793" s="74"/>
      <c r="BZ793" s="74"/>
      <c r="CA793" s="74"/>
      <c r="CB793" s="74"/>
      <c r="CC793" s="74"/>
      <c r="CD793" s="74"/>
      <c r="CE793" s="74"/>
      <c r="CF793" s="74"/>
      <c r="CG793" s="74"/>
      <c r="CH793" s="74"/>
      <c r="CI793" s="74"/>
      <c r="CJ793" s="74"/>
      <c r="CK793" s="74"/>
      <c r="CL793" s="74"/>
      <c r="CM793" s="74"/>
      <c r="CN793" s="74"/>
      <c r="CO793" s="74"/>
      <c r="CP793" s="74"/>
      <c r="CQ793" s="74"/>
      <c r="CR793" s="74"/>
      <c r="CS793" s="74"/>
      <c r="CT793" s="74"/>
      <c r="CU793" s="74"/>
      <c r="CV793" s="74"/>
      <c r="CW793" s="74"/>
      <c r="CX793" s="74"/>
      <c r="CY793" s="74"/>
      <c r="CZ793" s="74"/>
      <c r="DA793" s="74"/>
      <c r="DB793" s="74"/>
      <c r="DC793" s="74"/>
      <c r="DD793" s="74"/>
      <c r="DE793" s="74"/>
      <c r="DF793" s="74"/>
      <c r="DG793" s="74"/>
      <c r="DH793" s="74"/>
      <c r="DI793" s="74"/>
      <c r="DJ793" s="74"/>
      <c r="DK793" s="74"/>
      <c r="DL793" s="74"/>
      <c r="DM793" s="74"/>
      <c r="DN793" s="74"/>
      <c r="DO793" s="74"/>
      <c r="DP793" s="74"/>
      <c r="DQ793" s="74"/>
      <c r="DR793" s="74"/>
      <c r="DS793" s="74"/>
      <c r="DT793" s="74"/>
    </row>
    <row r="794">
      <c r="A794" s="76"/>
      <c r="B794" s="85"/>
      <c r="C794" s="82"/>
      <c r="D794" s="87"/>
      <c r="E794" s="88"/>
      <c r="F794" s="71"/>
      <c r="G794" s="71"/>
      <c r="H794" s="85"/>
      <c r="I794" s="85"/>
      <c r="J794" s="73" t="b">
        <v>0</v>
      </c>
      <c r="K794" s="73"/>
      <c r="L794" s="73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  <c r="AL794" s="74"/>
      <c r="AM794" s="74"/>
      <c r="AN794" s="74"/>
      <c r="AO794" s="74"/>
      <c r="AP794" s="74"/>
      <c r="AQ794" s="74"/>
      <c r="AR794" s="74"/>
      <c r="AS794" s="74"/>
      <c r="AT794" s="74"/>
      <c r="AU794" s="74"/>
      <c r="AV794" s="74"/>
      <c r="AW794" s="74"/>
      <c r="AX794" s="74"/>
      <c r="AY794" s="74"/>
      <c r="AZ794" s="74"/>
      <c r="BA794" s="74"/>
      <c r="BB794" s="74"/>
      <c r="BC794" s="74"/>
      <c r="BD794" s="74"/>
      <c r="BE794" s="74"/>
      <c r="BF794" s="74"/>
      <c r="BG794" s="74"/>
      <c r="BH794" s="74"/>
      <c r="BI794" s="74"/>
      <c r="BJ794" s="74"/>
      <c r="BK794" s="74"/>
      <c r="BL794" s="74"/>
      <c r="BM794" s="74"/>
      <c r="BN794" s="74"/>
      <c r="BO794" s="74"/>
      <c r="BP794" s="74"/>
      <c r="BQ794" s="74"/>
      <c r="BR794" s="74"/>
      <c r="BS794" s="74"/>
      <c r="BT794" s="74"/>
      <c r="BU794" s="74"/>
      <c r="BV794" s="74"/>
      <c r="BW794" s="74"/>
      <c r="BX794" s="74"/>
      <c r="BY794" s="74"/>
      <c r="BZ794" s="74"/>
      <c r="CA794" s="74"/>
      <c r="CB794" s="74"/>
      <c r="CC794" s="74"/>
      <c r="CD794" s="74"/>
      <c r="CE794" s="74"/>
      <c r="CF794" s="74"/>
      <c r="CG794" s="74"/>
      <c r="CH794" s="74"/>
      <c r="CI794" s="74"/>
      <c r="CJ794" s="74"/>
      <c r="CK794" s="74"/>
      <c r="CL794" s="74"/>
      <c r="CM794" s="74"/>
      <c r="CN794" s="74"/>
      <c r="CO794" s="74"/>
      <c r="CP794" s="74"/>
      <c r="CQ794" s="74"/>
      <c r="CR794" s="74"/>
      <c r="CS794" s="74"/>
      <c r="CT794" s="74"/>
      <c r="CU794" s="74"/>
      <c r="CV794" s="74"/>
      <c r="CW794" s="74"/>
      <c r="CX794" s="74"/>
      <c r="CY794" s="74"/>
      <c r="CZ794" s="74"/>
      <c r="DA794" s="74"/>
      <c r="DB794" s="74"/>
      <c r="DC794" s="74"/>
      <c r="DD794" s="74"/>
      <c r="DE794" s="74"/>
      <c r="DF794" s="74"/>
      <c r="DG794" s="74"/>
      <c r="DH794" s="74"/>
      <c r="DI794" s="74"/>
      <c r="DJ794" s="74"/>
      <c r="DK794" s="74"/>
      <c r="DL794" s="74"/>
      <c r="DM794" s="74"/>
      <c r="DN794" s="74"/>
      <c r="DO794" s="74"/>
      <c r="DP794" s="74"/>
      <c r="DQ794" s="74"/>
      <c r="DR794" s="74"/>
      <c r="DS794" s="74"/>
      <c r="DT794" s="74"/>
    </row>
    <row r="795">
      <c r="A795" s="76"/>
      <c r="B795" s="85"/>
      <c r="C795" s="82"/>
      <c r="D795" s="87"/>
      <c r="E795" s="88"/>
      <c r="F795" s="71"/>
      <c r="G795" s="71"/>
      <c r="H795" s="85"/>
      <c r="I795" s="85"/>
      <c r="J795" s="73" t="b">
        <v>0</v>
      </c>
      <c r="K795" s="73"/>
      <c r="L795" s="73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  <c r="AL795" s="74"/>
      <c r="AM795" s="74"/>
      <c r="AN795" s="74"/>
      <c r="AO795" s="74"/>
      <c r="AP795" s="74"/>
      <c r="AQ795" s="74"/>
      <c r="AR795" s="74"/>
      <c r="AS795" s="74"/>
      <c r="AT795" s="74"/>
      <c r="AU795" s="74"/>
      <c r="AV795" s="74"/>
      <c r="AW795" s="74"/>
      <c r="AX795" s="74"/>
      <c r="AY795" s="74"/>
      <c r="AZ795" s="74"/>
      <c r="BA795" s="74"/>
      <c r="BB795" s="74"/>
      <c r="BC795" s="74"/>
      <c r="BD795" s="74"/>
      <c r="BE795" s="74"/>
      <c r="BF795" s="74"/>
      <c r="BG795" s="74"/>
      <c r="BH795" s="74"/>
      <c r="BI795" s="74"/>
      <c r="BJ795" s="74"/>
      <c r="BK795" s="74"/>
      <c r="BL795" s="74"/>
      <c r="BM795" s="74"/>
      <c r="BN795" s="74"/>
      <c r="BO795" s="74"/>
      <c r="BP795" s="74"/>
      <c r="BQ795" s="74"/>
      <c r="BR795" s="74"/>
      <c r="BS795" s="74"/>
      <c r="BT795" s="74"/>
      <c r="BU795" s="74"/>
      <c r="BV795" s="74"/>
      <c r="BW795" s="74"/>
      <c r="BX795" s="74"/>
      <c r="BY795" s="74"/>
      <c r="BZ795" s="74"/>
      <c r="CA795" s="74"/>
      <c r="CB795" s="74"/>
      <c r="CC795" s="74"/>
      <c r="CD795" s="74"/>
      <c r="CE795" s="74"/>
      <c r="CF795" s="74"/>
      <c r="CG795" s="74"/>
      <c r="CH795" s="74"/>
      <c r="CI795" s="74"/>
      <c r="CJ795" s="74"/>
      <c r="CK795" s="74"/>
      <c r="CL795" s="74"/>
      <c r="CM795" s="74"/>
      <c r="CN795" s="74"/>
      <c r="CO795" s="74"/>
      <c r="CP795" s="74"/>
      <c r="CQ795" s="74"/>
      <c r="CR795" s="74"/>
      <c r="CS795" s="74"/>
      <c r="CT795" s="74"/>
      <c r="CU795" s="74"/>
      <c r="CV795" s="74"/>
      <c r="CW795" s="74"/>
      <c r="CX795" s="74"/>
      <c r="CY795" s="74"/>
      <c r="CZ795" s="74"/>
      <c r="DA795" s="74"/>
      <c r="DB795" s="74"/>
      <c r="DC795" s="74"/>
      <c r="DD795" s="74"/>
      <c r="DE795" s="74"/>
      <c r="DF795" s="74"/>
      <c r="DG795" s="74"/>
      <c r="DH795" s="74"/>
      <c r="DI795" s="74"/>
      <c r="DJ795" s="74"/>
      <c r="DK795" s="74"/>
      <c r="DL795" s="74"/>
      <c r="DM795" s="74"/>
      <c r="DN795" s="74"/>
      <c r="DO795" s="74"/>
      <c r="DP795" s="74"/>
      <c r="DQ795" s="74"/>
      <c r="DR795" s="74"/>
      <c r="DS795" s="74"/>
      <c r="DT795" s="74"/>
    </row>
    <row r="796">
      <c r="A796" s="76"/>
      <c r="B796" s="85"/>
      <c r="C796" s="82"/>
      <c r="D796" s="87"/>
      <c r="E796" s="88"/>
      <c r="F796" s="71"/>
      <c r="G796" s="71"/>
      <c r="H796" s="85"/>
      <c r="I796" s="85"/>
      <c r="J796" s="73" t="b">
        <v>0</v>
      </c>
      <c r="K796" s="73"/>
      <c r="L796" s="73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  <c r="AL796" s="74"/>
      <c r="AM796" s="74"/>
      <c r="AN796" s="74"/>
      <c r="AO796" s="74"/>
      <c r="AP796" s="74"/>
      <c r="AQ796" s="74"/>
      <c r="AR796" s="74"/>
      <c r="AS796" s="74"/>
      <c r="AT796" s="74"/>
      <c r="AU796" s="74"/>
      <c r="AV796" s="74"/>
      <c r="AW796" s="74"/>
      <c r="AX796" s="74"/>
      <c r="AY796" s="74"/>
      <c r="AZ796" s="74"/>
      <c r="BA796" s="74"/>
      <c r="BB796" s="74"/>
      <c r="BC796" s="74"/>
      <c r="BD796" s="74"/>
      <c r="BE796" s="74"/>
      <c r="BF796" s="74"/>
      <c r="BG796" s="74"/>
      <c r="BH796" s="74"/>
      <c r="BI796" s="74"/>
      <c r="BJ796" s="74"/>
      <c r="BK796" s="74"/>
      <c r="BL796" s="74"/>
      <c r="BM796" s="74"/>
      <c r="BN796" s="74"/>
      <c r="BO796" s="74"/>
      <c r="BP796" s="74"/>
      <c r="BQ796" s="74"/>
      <c r="BR796" s="74"/>
      <c r="BS796" s="74"/>
      <c r="BT796" s="74"/>
      <c r="BU796" s="74"/>
      <c r="BV796" s="74"/>
      <c r="BW796" s="74"/>
      <c r="BX796" s="74"/>
      <c r="BY796" s="74"/>
      <c r="BZ796" s="74"/>
      <c r="CA796" s="74"/>
      <c r="CB796" s="74"/>
      <c r="CC796" s="74"/>
      <c r="CD796" s="74"/>
      <c r="CE796" s="74"/>
      <c r="CF796" s="74"/>
      <c r="CG796" s="74"/>
      <c r="CH796" s="74"/>
      <c r="CI796" s="74"/>
      <c r="CJ796" s="74"/>
      <c r="CK796" s="74"/>
      <c r="CL796" s="74"/>
      <c r="CM796" s="74"/>
      <c r="CN796" s="74"/>
      <c r="CO796" s="74"/>
      <c r="CP796" s="74"/>
      <c r="CQ796" s="74"/>
      <c r="CR796" s="74"/>
      <c r="CS796" s="74"/>
      <c r="CT796" s="74"/>
      <c r="CU796" s="74"/>
      <c r="CV796" s="74"/>
      <c r="CW796" s="74"/>
      <c r="CX796" s="74"/>
      <c r="CY796" s="74"/>
      <c r="CZ796" s="74"/>
      <c r="DA796" s="74"/>
      <c r="DB796" s="74"/>
      <c r="DC796" s="74"/>
      <c r="DD796" s="74"/>
      <c r="DE796" s="74"/>
      <c r="DF796" s="74"/>
      <c r="DG796" s="74"/>
      <c r="DH796" s="74"/>
      <c r="DI796" s="74"/>
      <c r="DJ796" s="74"/>
      <c r="DK796" s="74"/>
      <c r="DL796" s="74"/>
      <c r="DM796" s="74"/>
      <c r="DN796" s="74"/>
      <c r="DO796" s="74"/>
      <c r="DP796" s="74"/>
      <c r="DQ796" s="74"/>
      <c r="DR796" s="74"/>
      <c r="DS796" s="74"/>
      <c r="DT796" s="74"/>
    </row>
    <row r="797">
      <c r="A797" s="76"/>
      <c r="B797" s="85"/>
      <c r="C797" s="82"/>
      <c r="D797" s="87"/>
      <c r="E797" s="88"/>
      <c r="F797" s="71"/>
      <c r="G797" s="71"/>
      <c r="H797" s="85"/>
      <c r="I797" s="85"/>
      <c r="J797" s="73" t="b">
        <v>0</v>
      </c>
      <c r="K797" s="73"/>
      <c r="L797" s="73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  <c r="AL797" s="74"/>
      <c r="AM797" s="74"/>
      <c r="AN797" s="74"/>
      <c r="AO797" s="74"/>
      <c r="AP797" s="74"/>
      <c r="AQ797" s="74"/>
      <c r="AR797" s="74"/>
      <c r="AS797" s="74"/>
      <c r="AT797" s="74"/>
      <c r="AU797" s="74"/>
      <c r="AV797" s="74"/>
      <c r="AW797" s="74"/>
      <c r="AX797" s="74"/>
      <c r="AY797" s="74"/>
      <c r="AZ797" s="74"/>
      <c r="BA797" s="74"/>
      <c r="BB797" s="74"/>
      <c r="BC797" s="74"/>
      <c r="BD797" s="74"/>
      <c r="BE797" s="74"/>
      <c r="BF797" s="74"/>
      <c r="BG797" s="74"/>
      <c r="BH797" s="74"/>
      <c r="BI797" s="74"/>
      <c r="BJ797" s="74"/>
      <c r="BK797" s="74"/>
      <c r="BL797" s="74"/>
      <c r="BM797" s="74"/>
      <c r="BN797" s="74"/>
      <c r="BO797" s="74"/>
      <c r="BP797" s="74"/>
      <c r="BQ797" s="74"/>
      <c r="BR797" s="74"/>
      <c r="BS797" s="74"/>
      <c r="BT797" s="74"/>
      <c r="BU797" s="74"/>
      <c r="BV797" s="74"/>
      <c r="BW797" s="74"/>
      <c r="BX797" s="74"/>
      <c r="BY797" s="74"/>
      <c r="BZ797" s="74"/>
      <c r="CA797" s="74"/>
      <c r="CB797" s="74"/>
      <c r="CC797" s="74"/>
      <c r="CD797" s="74"/>
      <c r="CE797" s="74"/>
      <c r="CF797" s="74"/>
      <c r="CG797" s="74"/>
      <c r="CH797" s="74"/>
      <c r="CI797" s="74"/>
      <c r="CJ797" s="74"/>
      <c r="CK797" s="74"/>
      <c r="CL797" s="74"/>
      <c r="CM797" s="74"/>
      <c r="CN797" s="74"/>
      <c r="CO797" s="74"/>
      <c r="CP797" s="74"/>
      <c r="CQ797" s="74"/>
      <c r="CR797" s="74"/>
      <c r="CS797" s="74"/>
      <c r="CT797" s="74"/>
      <c r="CU797" s="74"/>
      <c r="CV797" s="74"/>
      <c r="CW797" s="74"/>
      <c r="CX797" s="74"/>
      <c r="CY797" s="74"/>
      <c r="CZ797" s="74"/>
      <c r="DA797" s="74"/>
      <c r="DB797" s="74"/>
      <c r="DC797" s="74"/>
      <c r="DD797" s="74"/>
      <c r="DE797" s="74"/>
      <c r="DF797" s="74"/>
      <c r="DG797" s="74"/>
      <c r="DH797" s="74"/>
      <c r="DI797" s="74"/>
      <c r="DJ797" s="74"/>
      <c r="DK797" s="74"/>
      <c r="DL797" s="74"/>
      <c r="DM797" s="74"/>
      <c r="DN797" s="74"/>
      <c r="DO797" s="74"/>
      <c r="DP797" s="74"/>
      <c r="DQ797" s="74"/>
      <c r="DR797" s="74"/>
      <c r="DS797" s="74"/>
      <c r="DT797" s="74"/>
    </row>
    <row r="798">
      <c r="A798" s="76"/>
      <c r="B798" s="85"/>
      <c r="C798" s="82"/>
      <c r="D798" s="87"/>
      <c r="E798" s="88"/>
      <c r="F798" s="71"/>
      <c r="G798" s="71"/>
      <c r="H798" s="85"/>
      <c r="I798" s="85"/>
      <c r="J798" s="73" t="b">
        <v>0</v>
      </c>
      <c r="K798" s="73"/>
      <c r="L798" s="73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  <c r="AL798" s="74"/>
      <c r="AM798" s="74"/>
      <c r="AN798" s="74"/>
      <c r="AO798" s="74"/>
      <c r="AP798" s="74"/>
      <c r="AQ798" s="74"/>
      <c r="AR798" s="74"/>
      <c r="AS798" s="74"/>
      <c r="AT798" s="74"/>
      <c r="AU798" s="74"/>
      <c r="AV798" s="74"/>
      <c r="AW798" s="74"/>
      <c r="AX798" s="74"/>
      <c r="AY798" s="74"/>
      <c r="AZ798" s="74"/>
      <c r="BA798" s="74"/>
      <c r="BB798" s="74"/>
      <c r="BC798" s="74"/>
      <c r="BD798" s="74"/>
      <c r="BE798" s="74"/>
      <c r="BF798" s="74"/>
      <c r="BG798" s="74"/>
      <c r="BH798" s="74"/>
      <c r="BI798" s="74"/>
      <c r="BJ798" s="74"/>
      <c r="BK798" s="74"/>
      <c r="BL798" s="74"/>
      <c r="BM798" s="74"/>
      <c r="BN798" s="74"/>
      <c r="BO798" s="74"/>
      <c r="BP798" s="74"/>
      <c r="BQ798" s="74"/>
      <c r="BR798" s="74"/>
      <c r="BS798" s="74"/>
      <c r="BT798" s="74"/>
      <c r="BU798" s="74"/>
      <c r="BV798" s="74"/>
      <c r="BW798" s="74"/>
      <c r="BX798" s="74"/>
      <c r="BY798" s="74"/>
      <c r="BZ798" s="74"/>
      <c r="CA798" s="74"/>
      <c r="CB798" s="74"/>
      <c r="CC798" s="74"/>
      <c r="CD798" s="74"/>
      <c r="CE798" s="74"/>
      <c r="CF798" s="74"/>
      <c r="CG798" s="74"/>
      <c r="CH798" s="74"/>
      <c r="CI798" s="74"/>
      <c r="CJ798" s="74"/>
      <c r="CK798" s="74"/>
      <c r="CL798" s="74"/>
      <c r="CM798" s="74"/>
      <c r="CN798" s="74"/>
      <c r="CO798" s="74"/>
      <c r="CP798" s="74"/>
      <c r="CQ798" s="74"/>
      <c r="CR798" s="74"/>
      <c r="CS798" s="74"/>
      <c r="CT798" s="74"/>
      <c r="CU798" s="74"/>
      <c r="CV798" s="74"/>
      <c r="CW798" s="74"/>
      <c r="CX798" s="74"/>
      <c r="CY798" s="74"/>
      <c r="CZ798" s="74"/>
      <c r="DA798" s="74"/>
      <c r="DB798" s="74"/>
      <c r="DC798" s="74"/>
      <c r="DD798" s="74"/>
      <c r="DE798" s="74"/>
      <c r="DF798" s="74"/>
      <c r="DG798" s="74"/>
      <c r="DH798" s="74"/>
      <c r="DI798" s="74"/>
      <c r="DJ798" s="74"/>
      <c r="DK798" s="74"/>
      <c r="DL798" s="74"/>
      <c r="DM798" s="74"/>
      <c r="DN798" s="74"/>
      <c r="DO798" s="74"/>
      <c r="DP798" s="74"/>
      <c r="DQ798" s="74"/>
      <c r="DR798" s="74"/>
      <c r="DS798" s="74"/>
      <c r="DT798" s="74"/>
    </row>
    <row r="799">
      <c r="A799" s="76"/>
      <c r="B799" s="85"/>
      <c r="C799" s="82"/>
      <c r="D799" s="87"/>
      <c r="E799" s="88"/>
      <c r="F799" s="71"/>
      <c r="G799" s="71"/>
      <c r="H799" s="85"/>
      <c r="I799" s="85"/>
      <c r="J799" s="73" t="b">
        <v>0</v>
      </c>
      <c r="K799" s="73"/>
      <c r="L799" s="73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  <c r="AL799" s="74"/>
      <c r="AM799" s="74"/>
      <c r="AN799" s="74"/>
      <c r="AO799" s="74"/>
      <c r="AP799" s="74"/>
      <c r="AQ799" s="74"/>
      <c r="AR799" s="74"/>
      <c r="AS799" s="74"/>
      <c r="AT799" s="74"/>
      <c r="AU799" s="74"/>
      <c r="AV799" s="74"/>
      <c r="AW799" s="74"/>
      <c r="AX799" s="74"/>
      <c r="AY799" s="74"/>
      <c r="AZ799" s="74"/>
      <c r="BA799" s="74"/>
      <c r="BB799" s="74"/>
      <c r="BC799" s="74"/>
      <c r="BD799" s="74"/>
      <c r="BE799" s="74"/>
      <c r="BF799" s="74"/>
      <c r="BG799" s="74"/>
      <c r="BH799" s="74"/>
      <c r="BI799" s="74"/>
      <c r="BJ799" s="74"/>
      <c r="BK799" s="74"/>
      <c r="BL799" s="74"/>
      <c r="BM799" s="74"/>
      <c r="BN799" s="74"/>
      <c r="BO799" s="74"/>
      <c r="BP799" s="74"/>
      <c r="BQ799" s="74"/>
      <c r="BR799" s="74"/>
      <c r="BS799" s="74"/>
      <c r="BT799" s="74"/>
      <c r="BU799" s="74"/>
      <c r="BV799" s="74"/>
      <c r="BW799" s="74"/>
      <c r="BX799" s="74"/>
      <c r="BY799" s="74"/>
      <c r="BZ799" s="74"/>
      <c r="CA799" s="74"/>
      <c r="CB799" s="74"/>
      <c r="CC799" s="74"/>
      <c r="CD799" s="74"/>
      <c r="CE799" s="74"/>
      <c r="CF799" s="74"/>
      <c r="CG799" s="74"/>
      <c r="CH799" s="74"/>
      <c r="CI799" s="74"/>
      <c r="CJ799" s="74"/>
      <c r="CK799" s="74"/>
      <c r="CL799" s="74"/>
      <c r="CM799" s="74"/>
      <c r="CN799" s="74"/>
      <c r="CO799" s="74"/>
      <c r="CP799" s="74"/>
      <c r="CQ799" s="74"/>
      <c r="CR799" s="74"/>
      <c r="CS799" s="74"/>
      <c r="CT799" s="74"/>
      <c r="CU799" s="74"/>
      <c r="CV799" s="74"/>
      <c r="CW799" s="74"/>
      <c r="CX799" s="74"/>
      <c r="CY799" s="74"/>
      <c r="CZ799" s="74"/>
      <c r="DA799" s="74"/>
      <c r="DB799" s="74"/>
      <c r="DC799" s="74"/>
      <c r="DD799" s="74"/>
      <c r="DE799" s="74"/>
      <c r="DF799" s="74"/>
      <c r="DG799" s="74"/>
      <c r="DH799" s="74"/>
      <c r="DI799" s="74"/>
      <c r="DJ799" s="74"/>
      <c r="DK799" s="74"/>
      <c r="DL799" s="74"/>
      <c r="DM799" s="74"/>
      <c r="DN799" s="74"/>
      <c r="DO799" s="74"/>
      <c r="DP799" s="74"/>
      <c r="DQ799" s="74"/>
      <c r="DR799" s="74"/>
      <c r="DS799" s="74"/>
      <c r="DT799" s="74"/>
    </row>
    <row r="800">
      <c r="A800" s="76"/>
      <c r="B800" s="85"/>
      <c r="C800" s="82"/>
      <c r="D800" s="87"/>
      <c r="E800" s="88"/>
      <c r="F800" s="71"/>
      <c r="G800" s="71"/>
      <c r="H800" s="85"/>
      <c r="I800" s="85"/>
      <c r="J800" s="73" t="b">
        <v>0</v>
      </c>
      <c r="K800" s="73"/>
      <c r="L800" s="73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  <c r="AL800" s="74"/>
      <c r="AM800" s="74"/>
      <c r="AN800" s="74"/>
      <c r="AO800" s="74"/>
      <c r="AP800" s="74"/>
      <c r="AQ800" s="74"/>
      <c r="AR800" s="74"/>
      <c r="AS800" s="74"/>
      <c r="AT800" s="74"/>
      <c r="AU800" s="74"/>
      <c r="AV800" s="74"/>
      <c r="AW800" s="74"/>
      <c r="AX800" s="74"/>
      <c r="AY800" s="74"/>
      <c r="AZ800" s="74"/>
      <c r="BA800" s="74"/>
      <c r="BB800" s="74"/>
      <c r="BC800" s="74"/>
      <c r="BD800" s="74"/>
      <c r="BE800" s="74"/>
      <c r="BF800" s="74"/>
      <c r="BG800" s="74"/>
      <c r="BH800" s="74"/>
      <c r="BI800" s="74"/>
      <c r="BJ800" s="74"/>
      <c r="BK800" s="74"/>
      <c r="BL800" s="74"/>
      <c r="BM800" s="74"/>
      <c r="BN800" s="74"/>
      <c r="BO800" s="74"/>
      <c r="BP800" s="74"/>
      <c r="BQ800" s="74"/>
      <c r="BR800" s="74"/>
      <c r="BS800" s="74"/>
      <c r="BT800" s="74"/>
      <c r="BU800" s="74"/>
      <c r="BV800" s="74"/>
      <c r="BW800" s="74"/>
      <c r="BX800" s="74"/>
      <c r="BY800" s="74"/>
      <c r="BZ800" s="74"/>
      <c r="CA800" s="74"/>
      <c r="CB800" s="74"/>
      <c r="CC800" s="74"/>
      <c r="CD800" s="74"/>
      <c r="CE800" s="74"/>
      <c r="CF800" s="74"/>
      <c r="CG800" s="74"/>
      <c r="CH800" s="74"/>
      <c r="CI800" s="74"/>
      <c r="CJ800" s="74"/>
      <c r="CK800" s="74"/>
      <c r="CL800" s="74"/>
      <c r="CM800" s="74"/>
      <c r="CN800" s="74"/>
      <c r="CO800" s="74"/>
      <c r="CP800" s="74"/>
      <c r="CQ800" s="74"/>
      <c r="CR800" s="74"/>
      <c r="CS800" s="74"/>
      <c r="CT800" s="74"/>
      <c r="CU800" s="74"/>
      <c r="CV800" s="74"/>
      <c r="CW800" s="74"/>
      <c r="CX800" s="74"/>
      <c r="CY800" s="74"/>
      <c r="CZ800" s="74"/>
      <c r="DA800" s="74"/>
      <c r="DB800" s="74"/>
      <c r="DC800" s="74"/>
      <c r="DD800" s="74"/>
      <c r="DE800" s="74"/>
      <c r="DF800" s="74"/>
      <c r="DG800" s="74"/>
      <c r="DH800" s="74"/>
      <c r="DI800" s="74"/>
      <c r="DJ800" s="74"/>
      <c r="DK800" s="74"/>
      <c r="DL800" s="74"/>
      <c r="DM800" s="74"/>
      <c r="DN800" s="74"/>
      <c r="DO800" s="74"/>
      <c r="DP800" s="74"/>
      <c r="DQ800" s="74"/>
      <c r="DR800" s="74"/>
      <c r="DS800" s="74"/>
      <c r="DT800" s="74"/>
    </row>
    <row r="801">
      <c r="A801" s="76"/>
      <c r="B801" s="85"/>
      <c r="C801" s="82"/>
      <c r="D801" s="87"/>
      <c r="E801" s="88"/>
      <c r="F801" s="71"/>
      <c r="G801" s="71"/>
      <c r="H801" s="85"/>
      <c r="I801" s="85"/>
      <c r="J801" s="73" t="b">
        <v>0</v>
      </c>
      <c r="K801" s="73"/>
      <c r="L801" s="73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  <c r="AL801" s="74"/>
      <c r="AM801" s="74"/>
      <c r="AN801" s="74"/>
      <c r="AO801" s="74"/>
      <c r="AP801" s="74"/>
      <c r="AQ801" s="74"/>
      <c r="AR801" s="74"/>
      <c r="AS801" s="74"/>
      <c r="AT801" s="74"/>
      <c r="AU801" s="74"/>
      <c r="AV801" s="74"/>
      <c r="AW801" s="74"/>
      <c r="AX801" s="74"/>
      <c r="AY801" s="74"/>
      <c r="AZ801" s="74"/>
      <c r="BA801" s="74"/>
      <c r="BB801" s="74"/>
      <c r="BC801" s="74"/>
      <c r="BD801" s="74"/>
      <c r="BE801" s="74"/>
      <c r="BF801" s="74"/>
      <c r="BG801" s="74"/>
      <c r="BH801" s="74"/>
      <c r="BI801" s="74"/>
      <c r="BJ801" s="74"/>
      <c r="BK801" s="74"/>
      <c r="BL801" s="74"/>
      <c r="BM801" s="74"/>
      <c r="BN801" s="74"/>
      <c r="BO801" s="74"/>
      <c r="BP801" s="74"/>
      <c r="BQ801" s="74"/>
      <c r="BR801" s="74"/>
      <c r="BS801" s="74"/>
      <c r="BT801" s="74"/>
      <c r="BU801" s="74"/>
      <c r="BV801" s="74"/>
      <c r="BW801" s="74"/>
      <c r="BX801" s="74"/>
      <c r="BY801" s="74"/>
      <c r="BZ801" s="74"/>
      <c r="CA801" s="74"/>
      <c r="CB801" s="74"/>
      <c r="CC801" s="74"/>
      <c r="CD801" s="74"/>
      <c r="CE801" s="74"/>
      <c r="CF801" s="74"/>
      <c r="CG801" s="74"/>
      <c r="CH801" s="74"/>
      <c r="CI801" s="74"/>
      <c r="CJ801" s="74"/>
      <c r="CK801" s="74"/>
      <c r="CL801" s="74"/>
      <c r="CM801" s="74"/>
      <c r="CN801" s="74"/>
      <c r="CO801" s="74"/>
      <c r="CP801" s="74"/>
      <c r="CQ801" s="74"/>
      <c r="CR801" s="74"/>
      <c r="CS801" s="74"/>
      <c r="CT801" s="74"/>
      <c r="CU801" s="74"/>
      <c r="CV801" s="74"/>
      <c r="CW801" s="74"/>
      <c r="CX801" s="74"/>
      <c r="CY801" s="74"/>
      <c r="CZ801" s="74"/>
      <c r="DA801" s="74"/>
      <c r="DB801" s="74"/>
      <c r="DC801" s="74"/>
      <c r="DD801" s="74"/>
      <c r="DE801" s="74"/>
      <c r="DF801" s="74"/>
      <c r="DG801" s="74"/>
      <c r="DH801" s="74"/>
      <c r="DI801" s="74"/>
      <c r="DJ801" s="74"/>
      <c r="DK801" s="74"/>
      <c r="DL801" s="74"/>
      <c r="DM801" s="74"/>
      <c r="DN801" s="74"/>
      <c r="DO801" s="74"/>
      <c r="DP801" s="74"/>
      <c r="DQ801" s="74"/>
      <c r="DR801" s="74"/>
      <c r="DS801" s="74"/>
      <c r="DT801" s="74"/>
    </row>
    <row r="802">
      <c r="A802" s="76"/>
      <c r="B802" s="85"/>
      <c r="C802" s="82"/>
      <c r="D802" s="87"/>
      <c r="E802" s="88"/>
      <c r="F802" s="71"/>
      <c r="G802" s="71"/>
      <c r="H802" s="85"/>
      <c r="I802" s="85"/>
      <c r="J802" s="73" t="b">
        <v>0</v>
      </c>
      <c r="K802" s="73"/>
      <c r="L802" s="73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  <c r="AL802" s="74"/>
      <c r="AM802" s="74"/>
      <c r="AN802" s="74"/>
      <c r="AO802" s="74"/>
      <c r="AP802" s="74"/>
      <c r="AQ802" s="74"/>
      <c r="AR802" s="74"/>
      <c r="AS802" s="74"/>
      <c r="AT802" s="74"/>
      <c r="AU802" s="74"/>
      <c r="AV802" s="74"/>
      <c r="AW802" s="74"/>
      <c r="AX802" s="74"/>
      <c r="AY802" s="74"/>
      <c r="AZ802" s="74"/>
      <c r="BA802" s="74"/>
      <c r="BB802" s="74"/>
      <c r="BC802" s="74"/>
      <c r="BD802" s="74"/>
      <c r="BE802" s="74"/>
      <c r="BF802" s="74"/>
      <c r="BG802" s="74"/>
      <c r="BH802" s="74"/>
      <c r="BI802" s="74"/>
      <c r="BJ802" s="74"/>
      <c r="BK802" s="74"/>
      <c r="BL802" s="74"/>
      <c r="BM802" s="74"/>
      <c r="BN802" s="74"/>
      <c r="BO802" s="74"/>
      <c r="BP802" s="74"/>
      <c r="BQ802" s="74"/>
      <c r="BR802" s="74"/>
      <c r="BS802" s="74"/>
      <c r="BT802" s="74"/>
      <c r="BU802" s="74"/>
      <c r="BV802" s="74"/>
      <c r="BW802" s="74"/>
      <c r="BX802" s="74"/>
      <c r="BY802" s="74"/>
      <c r="BZ802" s="74"/>
      <c r="CA802" s="74"/>
      <c r="CB802" s="74"/>
      <c r="CC802" s="74"/>
      <c r="CD802" s="74"/>
      <c r="CE802" s="74"/>
      <c r="CF802" s="74"/>
      <c r="CG802" s="74"/>
      <c r="CH802" s="74"/>
      <c r="CI802" s="74"/>
      <c r="CJ802" s="74"/>
      <c r="CK802" s="74"/>
      <c r="CL802" s="74"/>
      <c r="CM802" s="74"/>
      <c r="CN802" s="74"/>
      <c r="CO802" s="74"/>
      <c r="CP802" s="74"/>
      <c r="CQ802" s="74"/>
      <c r="CR802" s="74"/>
      <c r="CS802" s="74"/>
      <c r="CT802" s="74"/>
      <c r="CU802" s="74"/>
      <c r="CV802" s="74"/>
      <c r="CW802" s="74"/>
      <c r="CX802" s="74"/>
      <c r="CY802" s="74"/>
      <c r="CZ802" s="74"/>
      <c r="DA802" s="74"/>
      <c r="DB802" s="74"/>
      <c r="DC802" s="74"/>
      <c r="DD802" s="74"/>
      <c r="DE802" s="74"/>
      <c r="DF802" s="74"/>
      <c r="DG802" s="74"/>
      <c r="DH802" s="74"/>
      <c r="DI802" s="74"/>
      <c r="DJ802" s="74"/>
      <c r="DK802" s="74"/>
      <c r="DL802" s="74"/>
      <c r="DM802" s="74"/>
      <c r="DN802" s="74"/>
      <c r="DO802" s="74"/>
      <c r="DP802" s="74"/>
      <c r="DQ802" s="74"/>
      <c r="DR802" s="74"/>
      <c r="DS802" s="74"/>
      <c r="DT802" s="74"/>
    </row>
    <row r="803">
      <c r="A803" s="76"/>
      <c r="B803" s="85"/>
      <c r="C803" s="82"/>
      <c r="D803" s="87"/>
      <c r="E803" s="88"/>
      <c r="F803" s="71"/>
      <c r="G803" s="71"/>
      <c r="H803" s="85"/>
      <c r="I803" s="85"/>
      <c r="J803" s="73" t="b">
        <v>0</v>
      </c>
      <c r="K803" s="73"/>
      <c r="L803" s="73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  <c r="AL803" s="74"/>
      <c r="AM803" s="74"/>
      <c r="AN803" s="74"/>
      <c r="AO803" s="74"/>
      <c r="AP803" s="74"/>
      <c r="AQ803" s="74"/>
      <c r="AR803" s="74"/>
      <c r="AS803" s="74"/>
      <c r="AT803" s="74"/>
      <c r="AU803" s="74"/>
      <c r="AV803" s="74"/>
      <c r="AW803" s="74"/>
      <c r="AX803" s="74"/>
      <c r="AY803" s="74"/>
      <c r="AZ803" s="74"/>
      <c r="BA803" s="74"/>
      <c r="BB803" s="74"/>
      <c r="BC803" s="74"/>
      <c r="BD803" s="74"/>
      <c r="BE803" s="74"/>
      <c r="BF803" s="74"/>
      <c r="BG803" s="74"/>
      <c r="BH803" s="74"/>
      <c r="BI803" s="74"/>
      <c r="BJ803" s="74"/>
      <c r="BK803" s="74"/>
      <c r="BL803" s="74"/>
      <c r="BM803" s="74"/>
      <c r="BN803" s="74"/>
      <c r="BO803" s="74"/>
      <c r="BP803" s="74"/>
      <c r="BQ803" s="74"/>
      <c r="BR803" s="74"/>
      <c r="BS803" s="74"/>
      <c r="BT803" s="74"/>
      <c r="BU803" s="74"/>
      <c r="BV803" s="74"/>
      <c r="BW803" s="74"/>
      <c r="BX803" s="74"/>
      <c r="BY803" s="74"/>
      <c r="BZ803" s="74"/>
      <c r="CA803" s="74"/>
      <c r="CB803" s="74"/>
      <c r="CC803" s="74"/>
      <c r="CD803" s="74"/>
      <c r="CE803" s="74"/>
      <c r="CF803" s="74"/>
      <c r="CG803" s="74"/>
      <c r="CH803" s="74"/>
      <c r="CI803" s="74"/>
      <c r="CJ803" s="74"/>
      <c r="CK803" s="74"/>
      <c r="CL803" s="74"/>
      <c r="CM803" s="74"/>
      <c r="CN803" s="74"/>
      <c r="CO803" s="74"/>
      <c r="CP803" s="74"/>
      <c r="CQ803" s="74"/>
      <c r="CR803" s="74"/>
      <c r="CS803" s="74"/>
      <c r="CT803" s="74"/>
      <c r="CU803" s="74"/>
      <c r="CV803" s="74"/>
      <c r="CW803" s="74"/>
      <c r="CX803" s="74"/>
      <c r="CY803" s="74"/>
      <c r="CZ803" s="74"/>
      <c r="DA803" s="74"/>
      <c r="DB803" s="74"/>
      <c r="DC803" s="74"/>
      <c r="DD803" s="74"/>
      <c r="DE803" s="74"/>
      <c r="DF803" s="74"/>
      <c r="DG803" s="74"/>
      <c r="DH803" s="74"/>
      <c r="DI803" s="74"/>
      <c r="DJ803" s="74"/>
      <c r="DK803" s="74"/>
      <c r="DL803" s="74"/>
      <c r="DM803" s="74"/>
      <c r="DN803" s="74"/>
      <c r="DO803" s="74"/>
      <c r="DP803" s="74"/>
      <c r="DQ803" s="74"/>
      <c r="DR803" s="74"/>
      <c r="DS803" s="74"/>
      <c r="DT803" s="74"/>
    </row>
    <row r="804">
      <c r="A804" s="76"/>
      <c r="B804" s="85"/>
      <c r="C804" s="82"/>
      <c r="D804" s="87"/>
      <c r="E804" s="88"/>
      <c r="F804" s="71"/>
      <c r="G804" s="71"/>
      <c r="H804" s="85"/>
      <c r="I804" s="85"/>
      <c r="J804" s="73" t="b">
        <v>0</v>
      </c>
      <c r="K804" s="73"/>
      <c r="L804" s="73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  <c r="AL804" s="74"/>
      <c r="AM804" s="74"/>
      <c r="AN804" s="74"/>
      <c r="AO804" s="74"/>
      <c r="AP804" s="74"/>
      <c r="AQ804" s="74"/>
      <c r="AR804" s="74"/>
      <c r="AS804" s="74"/>
      <c r="AT804" s="74"/>
      <c r="AU804" s="74"/>
      <c r="AV804" s="74"/>
      <c r="AW804" s="74"/>
      <c r="AX804" s="74"/>
      <c r="AY804" s="74"/>
      <c r="AZ804" s="74"/>
      <c r="BA804" s="74"/>
      <c r="BB804" s="74"/>
      <c r="BC804" s="74"/>
      <c r="BD804" s="74"/>
      <c r="BE804" s="74"/>
      <c r="BF804" s="74"/>
      <c r="BG804" s="74"/>
      <c r="BH804" s="74"/>
      <c r="BI804" s="74"/>
      <c r="BJ804" s="74"/>
      <c r="BK804" s="74"/>
      <c r="BL804" s="74"/>
      <c r="BM804" s="74"/>
      <c r="BN804" s="74"/>
      <c r="BO804" s="74"/>
      <c r="BP804" s="74"/>
      <c r="BQ804" s="74"/>
      <c r="BR804" s="74"/>
      <c r="BS804" s="74"/>
      <c r="BT804" s="74"/>
      <c r="BU804" s="74"/>
      <c r="BV804" s="74"/>
      <c r="BW804" s="74"/>
      <c r="BX804" s="74"/>
      <c r="BY804" s="74"/>
      <c r="BZ804" s="74"/>
      <c r="CA804" s="74"/>
      <c r="CB804" s="74"/>
      <c r="CC804" s="74"/>
      <c r="CD804" s="74"/>
      <c r="CE804" s="74"/>
      <c r="CF804" s="74"/>
      <c r="CG804" s="74"/>
      <c r="CH804" s="74"/>
      <c r="CI804" s="74"/>
      <c r="CJ804" s="74"/>
      <c r="CK804" s="74"/>
      <c r="CL804" s="74"/>
      <c r="CM804" s="74"/>
      <c r="CN804" s="74"/>
      <c r="CO804" s="74"/>
      <c r="CP804" s="74"/>
      <c r="CQ804" s="74"/>
      <c r="CR804" s="74"/>
      <c r="CS804" s="74"/>
      <c r="CT804" s="74"/>
      <c r="CU804" s="74"/>
      <c r="CV804" s="74"/>
      <c r="CW804" s="74"/>
      <c r="CX804" s="74"/>
      <c r="CY804" s="74"/>
      <c r="CZ804" s="74"/>
      <c r="DA804" s="74"/>
      <c r="DB804" s="74"/>
      <c r="DC804" s="74"/>
      <c r="DD804" s="74"/>
      <c r="DE804" s="74"/>
      <c r="DF804" s="74"/>
      <c r="DG804" s="74"/>
      <c r="DH804" s="74"/>
      <c r="DI804" s="74"/>
      <c r="DJ804" s="74"/>
      <c r="DK804" s="74"/>
      <c r="DL804" s="74"/>
      <c r="DM804" s="74"/>
      <c r="DN804" s="74"/>
      <c r="DO804" s="74"/>
      <c r="DP804" s="74"/>
      <c r="DQ804" s="74"/>
      <c r="DR804" s="74"/>
      <c r="DS804" s="74"/>
      <c r="DT804" s="74"/>
    </row>
    <row r="805">
      <c r="A805" s="76"/>
      <c r="B805" s="85"/>
      <c r="C805" s="82"/>
      <c r="D805" s="87"/>
      <c r="E805" s="88"/>
      <c r="F805" s="71"/>
      <c r="G805" s="71"/>
      <c r="H805" s="85"/>
      <c r="I805" s="85"/>
      <c r="J805" s="73" t="b">
        <v>0</v>
      </c>
      <c r="K805" s="73"/>
      <c r="L805" s="73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  <c r="AL805" s="74"/>
      <c r="AM805" s="74"/>
      <c r="AN805" s="74"/>
      <c r="AO805" s="74"/>
      <c r="AP805" s="74"/>
      <c r="AQ805" s="74"/>
      <c r="AR805" s="74"/>
      <c r="AS805" s="74"/>
      <c r="AT805" s="74"/>
      <c r="AU805" s="74"/>
      <c r="AV805" s="74"/>
      <c r="AW805" s="74"/>
      <c r="AX805" s="74"/>
      <c r="AY805" s="74"/>
      <c r="AZ805" s="74"/>
      <c r="BA805" s="74"/>
      <c r="BB805" s="74"/>
      <c r="BC805" s="74"/>
      <c r="BD805" s="74"/>
      <c r="BE805" s="74"/>
      <c r="BF805" s="74"/>
      <c r="BG805" s="74"/>
      <c r="BH805" s="74"/>
      <c r="BI805" s="74"/>
      <c r="BJ805" s="74"/>
      <c r="BK805" s="74"/>
      <c r="BL805" s="74"/>
      <c r="BM805" s="74"/>
      <c r="BN805" s="74"/>
      <c r="BO805" s="74"/>
      <c r="BP805" s="74"/>
      <c r="BQ805" s="74"/>
      <c r="BR805" s="74"/>
      <c r="BS805" s="74"/>
      <c r="BT805" s="74"/>
      <c r="BU805" s="74"/>
      <c r="BV805" s="74"/>
      <c r="BW805" s="74"/>
      <c r="BX805" s="74"/>
      <c r="BY805" s="74"/>
      <c r="BZ805" s="74"/>
      <c r="CA805" s="74"/>
      <c r="CB805" s="74"/>
      <c r="CC805" s="74"/>
      <c r="CD805" s="74"/>
      <c r="CE805" s="74"/>
      <c r="CF805" s="74"/>
      <c r="CG805" s="74"/>
      <c r="CH805" s="74"/>
      <c r="CI805" s="74"/>
      <c r="CJ805" s="74"/>
      <c r="CK805" s="74"/>
      <c r="CL805" s="74"/>
      <c r="CM805" s="74"/>
      <c r="CN805" s="74"/>
      <c r="CO805" s="74"/>
      <c r="CP805" s="74"/>
      <c r="CQ805" s="74"/>
      <c r="CR805" s="74"/>
      <c r="CS805" s="74"/>
      <c r="CT805" s="74"/>
      <c r="CU805" s="74"/>
      <c r="CV805" s="74"/>
      <c r="CW805" s="74"/>
      <c r="CX805" s="74"/>
      <c r="CY805" s="74"/>
      <c r="CZ805" s="74"/>
      <c r="DA805" s="74"/>
      <c r="DB805" s="74"/>
      <c r="DC805" s="74"/>
      <c r="DD805" s="74"/>
      <c r="DE805" s="74"/>
      <c r="DF805" s="74"/>
      <c r="DG805" s="74"/>
      <c r="DH805" s="74"/>
      <c r="DI805" s="74"/>
      <c r="DJ805" s="74"/>
      <c r="DK805" s="74"/>
      <c r="DL805" s="74"/>
      <c r="DM805" s="74"/>
      <c r="DN805" s="74"/>
      <c r="DO805" s="74"/>
      <c r="DP805" s="74"/>
      <c r="DQ805" s="74"/>
      <c r="DR805" s="74"/>
      <c r="DS805" s="74"/>
      <c r="DT805" s="74"/>
    </row>
    <row r="806">
      <c r="A806" s="76"/>
      <c r="B806" s="85"/>
      <c r="C806" s="82"/>
      <c r="D806" s="87"/>
      <c r="E806" s="88"/>
      <c r="F806" s="71"/>
      <c r="G806" s="71"/>
      <c r="H806" s="85"/>
      <c r="I806" s="85"/>
      <c r="J806" s="73" t="b">
        <v>0</v>
      </c>
      <c r="K806" s="73"/>
      <c r="L806" s="73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  <c r="AL806" s="74"/>
      <c r="AM806" s="74"/>
      <c r="AN806" s="74"/>
      <c r="AO806" s="74"/>
      <c r="AP806" s="74"/>
      <c r="AQ806" s="74"/>
      <c r="AR806" s="74"/>
      <c r="AS806" s="74"/>
      <c r="AT806" s="74"/>
      <c r="AU806" s="74"/>
      <c r="AV806" s="74"/>
      <c r="AW806" s="74"/>
      <c r="AX806" s="74"/>
      <c r="AY806" s="74"/>
      <c r="AZ806" s="74"/>
      <c r="BA806" s="74"/>
      <c r="BB806" s="74"/>
      <c r="BC806" s="74"/>
      <c r="BD806" s="74"/>
      <c r="BE806" s="74"/>
      <c r="BF806" s="74"/>
      <c r="BG806" s="74"/>
      <c r="BH806" s="74"/>
      <c r="BI806" s="74"/>
      <c r="BJ806" s="74"/>
      <c r="BK806" s="74"/>
      <c r="BL806" s="74"/>
      <c r="BM806" s="74"/>
      <c r="BN806" s="74"/>
      <c r="BO806" s="74"/>
      <c r="BP806" s="74"/>
      <c r="BQ806" s="74"/>
      <c r="BR806" s="74"/>
      <c r="BS806" s="74"/>
      <c r="BT806" s="74"/>
      <c r="BU806" s="74"/>
      <c r="BV806" s="74"/>
      <c r="BW806" s="74"/>
      <c r="BX806" s="74"/>
      <c r="BY806" s="74"/>
      <c r="BZ806" s="74"/>
      <c r="CA806" s="74"/>
      <c r="CB806" s="74"/>
      <c r="CC806" s="74"/>
      <c r="CD806" s="74"/>
      <c r="CE806" s="74"/>
      <c r="CF806" s="74"/>
      <c r="CG806" s="74"/>
      <c r="CH806" s="74"/>
      <c r="CI806" s="74"/>
      <c r="CJ806" s="74"/>
      <c r="CK806" s="74"/>
      <c r="CL806" s="74"/>
      <c r="CM806" s="74"/>
      <c r="CN806" s="74"/>
      <c r="CO806" s="74"/>
      <c r="CP806" s="74"/>
      <c r="CQ806" s="74"/>
      <c r="CR806" s="74"/>
      <c r="CS806" s="74"/>
      <c r="CT806" s="74"/>
      <c r="CU806" s="74"/>
      <c r="CV806" s="74"/>
      <c r="CW806" s="74"/>
      <c r="CX806" s="74"/>
      <c r="CY806" s="74"/>
      <c r="CZ806" s="74"/>
      <c r="DA806" s="74"/>
      <c r="DB806" s="74"/>
      <c r="DC806" s="74"/>
      <c r="DD806" s="74"/>
      <c r="DE806" s="74"/>
      <c r="DF806" s="74"/>
      <c r="DG806" s="74"/>
      <c r="DH806" s="74"/>
      <c r="DI806" s="74"/>
      <c r="DJ806" s="74"/>
      <c r="DK806" s="74"/>
      <c r="DL806" s="74"/>
      <c r="DM806" s="74"/>
      <c r="DN806" s="74"/>
      <c r="DO806" s="74"/>
      <c r="DP806" s="74"/>
      <c r="DQ806" s="74"/>
      <c r="DR806" s="74"/>
      <c r="DS806" s="74"/>
      <c r="DT806" s="74"/>
    </row>
    <row r="807">
      <c r="A807" s="76"/>
      <c r="B807" s="85"/>
      <c r="C807" s="82"/>
      <c r="D807" s="87"/>
      <c r="E807" s="88"/>
      <c r="F807" s="71"/>
      <c r="G807" s="71"/>
      <c r="H807" s="85"/>
      <c r="I807" s="85"/>
      <c r="J807" s="73" t="b">
        <v>0</v>
      </c>
      <c r="K807" s="73"/>
      <c r="L807" s="73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  <c r="AL807" s="74"/>
      <c r="AM807" s="74"/>
      <c r="AN807" s="74"/>
      <c r="AO807" s="74"/>
      <c r="AP807" s="74"/>
      <c r="AQ807" s="74"/>
      <c r="AR807" s="74"/>
      <c r="AS807" s="74"/>
      <c r="AT807" s="74"/>
      <c r="AU807" s="74"/>
      <c r="AV807" s="74"/>
      <c r="AW807" s="74"/>
      <c r="AX807" s="74"/>
      <c r="AY807" s="74"/>
      <c r="AZ807" s="74"/>
      <c r="BA807" s="74"/>
      <c r="BB807" s="74"/>
      <c r="BC807" s="74"/>
      <c r="BD807" s="74"/>
      <c r="BE807" s="74"/>
      <c r="BF807" s="74"/>
      <c r="BG807" s="74"/>
      <c r="BH807" s="74"/>
      <c r="BI807" s="74"/>
      <c r="BJ807" s="74"/>
      <c r="BK807" s="74"/>
      <c r="BL807" s="74"/>
      <c r="BM807" s="74"/>
      <c r="BN807" s="74"/>
      <c r="BO807" s="74"/>
      <c r="BP807" s="74"/>
      <c r="BQ807" s="74"/>
      <c r="BR807" s="74"/>
      <c r="BS807" s="74"/>
      <c r="BT807" s="74"/>
      <c r="BU807" s="74"/>
      <c r="BV807" s="74"/>
      <c r="BW807" s="74"/>
      <c r="BX807" s="74"/>
      <c r="BY807" s="74"/>
      <c r="BZ807" s="74"/>
      <c r="CA807" s="74"/>
      <c r="CB807" s="74"/>
      <c r="CC807" s="74"/>
      <c r="CD807" s="74"/>
      <c r="CE807" s="74"/>
      <c r="CF807" s="74"/>
      <c r="CG807" s="74"/>
      <c r="CH807" s="74"/>
      <c r="CI807" s="74"/>
      <c r="CJ807" s="74"/>
      <c r="CK807" s="74"/>
      <c r="CL807" s="74"/>
      <c r="CM807" s="74"/>
      <c r="CN807" s="74"/>
      <c r="CO807" s="74"/>
      <c r="CP807" s="74"/>
      <c r="CQ807" s="74"/>
      <c r="CR807" s="74"/>
      <c r="CS807" s="74"/>
      <c r="CT807" s="74"/>
      <c r="CU807" s="74"/>
      <c r="CV807" s="74"/>
      <c r="CW807" s="74"/>
      <c r="CX807" s="74"/>
      <c r="CY807" s="74"/>
      <c r="CZ807" s="74"/>
      <c r="DA807" s="74"/>
      <c r="DB807" s="74"/>
      <c r="DC807" s="74"/>
      <c r="DD807" s="74"/>
      <c r="DE807" s="74"/>
      <c r="DF807" s="74"/>
      <c r="DG807" s="74"/>
      <c r="DH807" s="74"/>
      <c r="DI807" s="74"/>
      <c r="DJ807" s="74"/>
      <c r="DK807" s="74"/>
      <c r="DL807" s="74"/>
      <c r="DM807" s="74"/>
      <c r="DN807" s="74"/>
      <c r="DO807" s="74"/>
      <c r="DP807" s="74"/>
      <c r="DQ807" s="74"/>
      <c r="DR807" s="74"/>
      <c r="DS807" s="74"/>
      <c r="DT807" s="74"/>
    </row>
    <row r="808">
      <c r="A808" s="76"/>
      <c r="B808" s="85"/>
      <c r="C808" s="82"/>
      <c r="D808" s="87"/>
      <c r="E808" s="88"/>
      <c r="F808" s="71"/>
      <c r="G808" s="71"/>
      <c r="H808" s="85"/>
      <c r="I808" s="85"/>
      <c r="J808" s="73" t="b">
        <v>0</v>
      </c>
      <c r="K808" s="73"/>
      <c r="L808" s="73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  <c r="AL808" s="74"/>
      <c r="AM808" s="74"/>
      <c r="AN808" s="74"/>
      <c r="AO808" s="74"/>
      <c r="AP808" s="74"/>
      <c r="AQ808" s="74"/>
      <c r="AR808" s="74"/>
      <c r="AS808" s="74"/>
      <c r="AT808" s="74"/>
      <c r="AU808" s="74"/>
      <c r="AV808" s="74"/>
      <c r="AW808" s="74"/>
      <c r="AX808" s="74"/>
      <c r="AY808" s="74"/>
      <c r="AZ808" s="74"/>
      <c r="BA808" s="74"/>
      <c r="BB808" s="74"/>
      <c r="BC808" s="74"/>
      <c r="BD808" s="74"/>
      <c r="BE808" s="74"/>
      <c r="BF808" s="74"/>
      <c r="BG808" s="74"/>
      <c r="BH808" s="74"/>
      <c r="BI808" s="74"/>
      <c r="BJ808" s="74"/>
      <c r="BK808" s="74"/>
      <c r="BL808" s="74"/>
      <c r="BM808" s="74"/>
      <c r="BN808" s="74"/>
      <c r="BO808" s="74"/>
      <c r="BP808" s="74"/>
      <c r="BQ808" s="74"/>
      <c r="BR808" s="74"/>
      <c r="BS808" s="74"/>
      <c r="BT808" s="74"/>
      <c r="BU808" s="74"/>
      <c r="BV808" s="74"/>
      <c r="BW808" s="74"/>
      <c r="BX808" s="74"/>
      <c r="BY808" s="74"/>
      <c r="BZ808" s="74"/>
      <c r="CA808" s="74"/>
      <c r="CB808" s="74"/>
      <c r="CC808" s="74"/>
      <c r="CD808" s="74"/>
      <c r="CE808" s="74"/>
      <c r="CF808" s="74"/>
      <c r="CG808" s="74"/>
      <c r="CH808" s="74"/>
      <c r="CI808" s="74"/>
      <c r="CJ808" s="74"/>
      <c r="CK808" s="74"/>
      <c r="CL808" s="74"/>
      <c r="CM808" s="74"/>
      <c r="CN808" s="74"/>
      <c r="CO808" s="74"/>
      <c r="CP808" s="74"/>
      <c r="CQ808" s="74"/>
      <c r="CR808" s="74"/>
      <c r="CS808" s="74"/>
      <c r="CT808" s="74"/>
      <c r="CU808" s="74"/>
      <c r="CV808" s="74"/>
      <c r="CW808" s="74"/>
      <c r="CX808" s="74"/>
      <c r="CY808" s="74"/>
      <c r="CZ808" s="74"/>
      <c r="DA808" s="74"/>
      <c r="DB808" s="74"/>
      <c r="DC808" s="74"/>
      <c r="DD808" s="74"/>
      <c r="DE808" s="74"/>
      <c r="DF808" s="74"/>
      <c r="DG808" s="74"/>
      <c r="DH808" s="74"/>
      <c r="DI808" s="74"/>
      <c r="DJ808" s="74"/>
      <c r="DK808" s="74"/>
      <c r="DL808" s="74"/>
      <c r="DM808" s="74"/>
      <c r="DN808" s="74"/>
      <c r="DO808" s="74"/>
      <c r="DP808" s="74"/>
      <c r="DQ808" s="74"/>
      <c r="DR808" s="74"/>
      <c r="DS808" s="74"/>
      <c r="DT808" s="74"/>
    </row>
    <row r="809">
      <c r="A809" s="76"/>
      <c r="B809" s="85"/>
      <c r="C809" s="82"/>
      <c r="D809" s="87"/>
      <c r="E809" s="88"/>
      <c r="F809" s="71"/>
      <c r="G809" s="71"/>
      <c r="H809" s="85"/>
      <c r="I809" s="85"/>
      <c r="J809" s="73" t="b">
        <v>0</v>
      </c>
      <c r="K809" s="73"/>
      <c r="L809" s="73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  <c r="AL809" s="74"/>
      <c r="AM809" s="74"/>
      <c r="AN809" s="74"/>
      <c r="AO809" s="74"/>
      <c r="AP809" s="74"/>
      <c r="AQ809" s="74"/>
      <c r="AR809" s="74"/>
      <c r="AS809" s="74"/>
      <c r="AT809" s="74"/>
      <c r="AU809" s="74"/>
      <c r="AV809" s="74"/>
      <c r="AW809" s="74"/>
      <c r="AX809" s="74"/>
      <c r="AY809" s="74"/>
      <c r="AZ809" s="74"/>
      <c r="BA809" s="74"/>
      <c r="BB809" s="74"/>
      <c r="BC809" s="74"/>
      <c r="BD809" s="74"/>
      <c r="BE809" s="74"/>
      <c r="BF809" s="74"/>
      <c r="BG809" s="74"/>
      <c r="BH809" s="74"/>
      <c r="BI809" s="74"/>
      <c r="BJ809" s="74"/>
      <c r="BK809" s="74"/>
      <c r="BL809" s="74"/>
      <c r="BM809" s="74"/>
      <c r="BN809" s="74"/>
      <c r="BO809" s="74"/>
      <c r="BP809" s="74"/>
      <c r="BQ809" s="74"/>
      <c r="BR809" s="74"/>
      <c r="BS809" s="74"/>
      <c r="BT809" s="74"/>
      <c r="BU809" s="74"/>
      <c r="BV809" s="74"/>
      <c r="BW809" s="74"/>
      <c r="BX809" s="74"/>
      <c r="BY809" s="74"/>
      <c r="BZ809" s="74"/>
      <c r="CA809" s="74"/>
      <c r="CB809" s="74"/>
      <c r="CC809" s="74"/>
      <c r="CD809" s="74"/>
      <c r="CE809" s="74"/>
      <c r="CF809" s="74"/>
      <c r="CG809" s="74"/>
      <c r="CH809" s="74"/>
      <c r="CI809" s="74"/>
      <c r="CJ809" s="74"/>
      <c r="CK809" s="74"/>
      <c r="CL809" s="74"/>
      <c r="CM809" s="74"/>
      <c r="CN809" s="74"/>
      <c r="CO809" s="74"/>
      <c r="CP809" s="74"/>
      <c r="CQ809" s="74"/>
      <c r="CR809" s="74"/>
      <c r="CS809" s="74"/>
      <c r="CT809" s="74"/>
      <c r="CU809" s="74"/>
      <c r="CV809" s="74"/>
      <c r="CW809" s="74"/>
      <c r="CX809" s="74"/>
      <c r="CY809" s="74"/>
      <c r="CZ809" s="74"/>
      <c r="DA809" s="74"/>
      <c r="DB809" s="74"/>
      <c r="DC809" s="74"/>
      <c r="DD809" s="74"/>
      <c r="DE809" s="74"/>
      <c r="DF809" s="74"/>
      <c r="DG809" s="74"/>
      <c r="DH809" s="74"/>
      <c r="DI809" s="74"/>
      <c r="DJ809" s="74"/>
      <c r="DK809" s="74"/>
      <c r="DL809" s="74"/>
      <c r="DM809" s="74"/>
      <c r="DN809" s="74"/>
      <c r="DO809" s="74"/>
      <c r="DP809" s="74"/>
      <c r="DQ809" s="74"/>
      <c r="DR809" s="74"/>
      <c r="DS809" s="74"/>
      <c r="DT809" s="74"/>
    </row>
    <row r="810">
      <c r="A810" s="76"/>
      <c r="B810" s="85"/>
      <c r="C810" s="82"/>
      <c r="D810" s="87"/>
      <c r="E810" s="88"/>
      <c r="F810" s="71"/>
      <c r="G810" s="71"/>
      <c r="H810" s="85"/>
      <c r="I810" s="85"/>
      <c r="J810" s="73" t="b">
        <v>0</v>
      </c>
      <c r="K810" s="73"/>
      <c r="L810" s="73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  <c r="AL810" s="74"/>
      <c r="AM810" s="74"/>
      <c r="AN810" s="74"/>
      <c r="AO810" s="74"/>
      <c r="AP810" s="74"/>
      <c r="AQ810" s="74"/>
      <c r="AR810" s="74"/>
      <c r="AS810" s="74"/>
      <c r="AT810" s="74"/>
      <c r="AU810" s="74"/>
      <c r="AV810" s="74"/>
      <c r="AW810" s="74"/>
      <c r="AX810" s="74"/>
      <c r="AY810" s="74"/>
      <c r="AZ810" s="74"/>
      <c r="BA810" s="74"/>
      <c r="BB810" s="74"/>
      <c r="BC810" s="74"/>
      <c r="BD810" s="74"/>
      <c r="BE810" s="74"/>
      <c r="BF810" s="74"/>
      <c r="BG810" s="74"/>
      <c r="BH810" s="74"/>
      <c r="BI810" s="74"/>
      <c r="BJ810" s="74"/>
      <c r="BK810" s="74"/>
      <c r="BL810" s="74"/>
      <c r="BM810" s="74"/>
      <c r="BN810" s="74"/>
      <c r="BO810" s="74"/>
      <c r="BP810" s="74"/>
      <c r="BQ810" s="74"/>
      <c r="BR810" s="74"/>
      <c r="BS810" s="74"/>
      <c r="BT810" s="74"/>
      <c r="BU810" s="74"/>
      <c r="BV810" s="74"/>
      <c r="BW810" s="74"/>
      <c r="BX810" s="74"/>
      <c r="BY810" s="74"/>
      <c r="BZ810" s="74"/>
      <c r="CA810" s="74"/>
      <c r="CB810" s="74"/>
      <c r="CC810" s="74"/>
      <c r="CD810" s="74"/>
      <c r="CE810" s="74"/>
      <c r="CF810" s="74"/>
      <c r="CG810" s="74"/>
      <c r="CH810" s="74"/>
      <c r="CI810" s="74"/>
      <c r="CJ810" s="74"/>
      <c r="CK810" s="74"/>
      <c r="CL810" s="74"/>
      <c r="CM810" s="74"/>
      <c r="CN810" s="74"/>
      <c r="CO810" s="74"/>
      <c r="CP810" s="74"/>
      <c r="CQ810" s="74"/>
      <c r="CR810" s="74"/>
      <c r="CS810" s="74"/>
      <c r="CT810" s="74"/>
      <c r="CU810" s="74"/>
      <c r="CV810" s="74"/>
      <c r="CW810" s="74"/>
      <c r="CX810" s="74"/>
      <c r="CY810" s="74"/>
      <c r="CZ810" s="74"/>
      <c r="DA810" s="74"/>
      <c r="DB810" s="74"/>
      <c r="DC810" s="74"/>
      <c r="DD810" s="74"/>
      <c r="DE810" s="74"/>
      <c r="DF810" s="74"/>
      <c r="DG810" s="74"/>
      <c r="DH810" s="74"/>
      <c r="DI810" s="74"/>
      <c r="DJ810" s="74"/>
      <c r="DK810" s="74"/>
      <c r="DL810" s="74"/>
      <c r="DM810" s="74"/>
      <c r="DN810" s="74"/>
      <c r="DO810" s="74"/>
      <c r="DP810" s="74"/>
      <c r="DQ810" s="74"/>
      <c r="DR810" s="74"/>
      <c r="DS810" s="74"/>
      <c r="DT810" s="74"/>
    </row>
    <row r="811">
      <c r="A811" s="76"/>
      <c r="B811" s="85"/>
      <c r="C811" s="82"/>
      <c r="D811" s="87"/>
      <c r="E811" s="88"/>
      <c r="F811" s="71"/>
      <c r="G811" s="71"/>
      <c r="H811" s="85"/>
      <c r="I811" s="85"/>
      <c r="J811" s="73" t="b">
        <v>0</v>
      </c>
      <c r="K811" s="73"/>
      <c r="L811" s="73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  <c r="AL811" s="74"/>
      <c r="AM811" s="74"/>
      <c r="AN811" s="74"/>
      <c r="AO811" s="74"/>
      <c r="AP811" s="74"/>
      <c r="AQ811" s="74"/>
      <c r="AR811" s="74"/>
      <c r="AS811" s="74"/>
      <c r="AT811" s="74"/>
      <c r="AU811" s="74"/>
      <c r="AV811" s="74"/>
      <c r="AW811" s="74"/>
      <c r="AX811" s="74"/>
      <c r="AY811" s="74"/>
      <c r="AZ811" s="74"/>
      <c r="BA811" s="74"/>
      <c r="BB811" s="74"/>
      <c r="BC811" s="74"/>
      <c r="BD811" s="74"/>
      <c r="BE811" s="74"/>
      <c r="BF811" s="74"/>
      <c r="BG811" s="74"/>
      <c r="BH811" s="74"/>
      <c r="BI811" s="74"/>
      <c r="BJ811" s="74"/>
      <c r="BK811" s="74"/>
      <c r="BL811" s="74"/>
      <c r="BM811" s="74"/>
      <c r="BN811" s="74"/>
      <c r="BO811" s="74"/>
      <c r="BP811" s="74"/>
      <c r="BQ811" s="74"/>
      <c r="BR811" s="74"/>
      <c r="BS811" s="74"/>
      <c r="BT811" s="74"/>
      <c r="BU811" s="74"/>
      <c r="BV811" s="74"/>
      <c r="BW811" s="74"/>
      <c r="BX811" s="74"/>
      <c r="BY811" s="74"/>
      <c r="BZ811" s="74"/>
      <c r="CA811" s="74"/>
      <c r="CB811" s="74"/>
      <c r="CC811" s="74"/>
      <c r="CD811" s="74"/>
      <c r="CE811" s="74"/>
      <c r="CF811" s="74"/>
      <c r="CG811" s="74"/>
      <c r="CH811" s="74"/>
      <c r="CI811" s="74"/>
      <c r="CJ811" s="74"/>
      <c r="CK811" s="74"/>
      <c r="CL811" s="74"/>
      <c r="CM811" s="74"/>
      <c r="CN811" s="74"/>
      <c r="CO811" s="74"/>
      <c r="CP811" s="74"/>
      <c r="CQ811" s="74"/>
      <c r="CR811" s="74"/>
      <c r="CS811" s="74"/>
      <c r="CT811" s="74"/>
      <c r="CU811" s="74"/>
      <c r="CV811" s="74"/>
      <c r="CW811" s="74"/>
      <c r="CX811" s="74"/>
      <c r="CY811" s="74"/>
      <c r="CZ811" s="74"/>
      <c r="DA811" s="74"/>
      <c r="DB811" s="74"/>
      <c r="DC811" s="74"/>
      <c r="DD811" s="74"/>
      <c r="DE811" s="74"/>
      <c r="DF811" s="74"/>
      <c r="DG811" s="74"/>
      <c r="DH811" s="74"/>
      <c r="DI811" s="74"/>
      <c r="DJ811" s="74"/>
      <c r="DK811" s="74"/>
      <c r="DL811" s="74"/>
      <c r="DM811" s="74"/>
      <c r="DN811" s="74"/>
      <c r="DO811" s="74"/>
      <c r="DP811" s="74"/>
      <c r="DQ811" s="74"/>
      <c r="DR811" s="74"/>
      <c r="DS811" s="74"/>
      <c r="DT811" s="74"/>
    </row>
    <row r="812">
      <c r="A812" s="76"/>
      <c r="B812" s="85"/>
      <c r="C812" s="82"/>
      <c r="D812" s="87"/>
      <c r="E812" s="88"/>
      <c r="F812" s="71"/>
      <c r="G812" s="71"/>
      <c r="H812" s="85"/>
      <c r="I812" s="85"/>
      <c r="J812" s="73" t="b">
        <v>0</v>
      </c>
      <c r="K812" s="73"/>
      <c r="L812" s="73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  <c r="AL812" s="74"/>
      <c r="AM812" s="74"/>
      <c r="AN812" s="74"/>
      <c r="AO812" s="74"/>
      <c r="AP812" s="74"/>
      <c r="AQ812" s="74"/>
      <c r="AR812" s="74"/>
      <c r="AS812" s="74"/>
      <c r="AT812" s="74"/>
      <c r="AU812" s="74"/>
      <c r="AV812" s="74"/>
      <c r="AW812" s="74"/>
      <c r="AX812" s="74"/>
      <c r="AY812" s="74"/>
      <c r="AZ812" s="74"/>
      <c r="BA812" s="74"/>
      <c r="BB812" s="74"/>
      <c r="BC812" s="74"/>
      <c r="BD812" s="74"/>
      <c r="BE812" s="74"/>
      <c r="BF812" s="74"/>
      <c r="BG812" s="74"/>
      <c r="BH812" s="74"/>
      <c r="BI812" s="74"/>
      <c r="BJ812" s="74"/>
      <c r="BK812" s="74"/>
      <c r="BL812" s="74"/>
      <c r="BM812" s="74"/>
      <c r="BN812" s="74"/>
      <c r="BO812" s="74"/>
      <c r="BP812" s="74"/>
      <c r="BQ812" s="74"/>
      <c r="BR812" s="74"/>
      <c r="BS812" s="74"/>
      <c r="BT812" s="74"/>
      <c r="BU812" s="74"/>
      <c r="BV812" s="74"/>
      <c r="BW812" s="74"/>
      <c r="BX812" s="74"/>
      <c r="BY812" s="74"/>
      <c r="BZ812" s="74"/>
      <c r="CA812" s="74"/>
      <c r="CB812" s="74"/>
      <c r="CC812" s="74"/>
      <c r="CD812" s="74"/>
      <c r="CE812" s="74"/>
      <c r="CF812" s="74"/>
      <c r="CG812" s="74"/>
      <c r="CH812" s="74"/>
      <c r="CI812" s="74"/>
      <c r="CJ812" s="74"/>
      <c r="CK812" s="74"/>
      <c r="CL812" s="74"/>
      <c r="CM812" s="74"/>
      <c r="CN812" s="74"/>
      <c r="CO812" s="74"/>
      <c r="CP812" s="74"/>
      <c r="CQ812" s="74"/>
      <c r="CR812" s="74"/>
      <c r="CS812" s="74"/>
      <c r="CT812" s="74"/>
      <c r="CU812" s="74"/>
      <c r="CV812" s="74"/>
      <c r="CW812" s="74"/>
      <c r="CX812" s="74"/>
      <c r="CY812" s="74"/>
      <c r="CZ812" s="74"/>
      <c r="DA812" s="74"/>
      <c r="DB812" s="74"/>
      <c r="DC812" s="74"/>
      <c r="DD812" s="74"/>
      <c r="DE812" s="74"/>
      <c r="DF812" s="74"/>
      <c r="DG812" s="74"/>
      <c r="DH812" s="74"/>
      <c r="DI812" s="74"/>
      <c r="DJ812" s="74"/>
      <c r="DK812" s="74"/>
      <c r="DL812" s="74"/>
      <c r="DM812" s="74"/>
      <c r="DN812" s="74"/>
      <c r="DO812" s="74"/>
      <c r="DP812" s="74"/>
      <c r="DQ812" s="74"/>
      <c r="DR812" s="74"/>
      <c r="DS812" s="74"/>
      <c r="DT812" s="74"/>
    </row>
    <row r="813">
      <c r="A813" s="76"/>
      <c r="B813" s="85"/>
      <c r="C813" s="82"/>
      <c r="D813" s="87"/>
      <c r="E813" s="88"/>
      <c r="F813" s="71"/>
      <c r="G813" s="71"/>
      <c r="H813" s="85"/>
      <c r="I813" s="85"/>
      <c r="J813" s="73" t="b">
        <v>0</v>
      </c>
      <c r="K813" s="73"/>
      <c r="L813" s="73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  <c r="AL813" s="74"/>
      <c r="AM813" s="74"/>
      <c r="AN813" s="74"/>
      <c r="AO813" s="74"/>
      <c r="AP813" s="74"/>
      <c r="AQ813" s="74"/>
      <c r="AR813" s="74"/>
      <c r="AS813" s="74"/>
      <c r="AT813" s="74"/>
      <c r="AU813" s="74"/>
      <c r="AV813" s="74"/>
      <c r="AW813" s="74"/>
      <c r="AX813" s="74"/>
      <c r="AY813" s="74"/>
      <c r="AZ813" s="74"/>
      <c r="BA813" s="74"/>
      <c r="BB813" s="74"/>
      <c r="BC813" s="74"/>
      <c r="BD813" s="74"/>
      <c r="BE813" s="74"/>
      <c r="BF813" s="74"/>
      <c r="BG813" s="74"/>
      <c r="BH813" s="74"/>
      <c r="BI813" s="74"/>
      <c r="BJ813" s="74"/>
      <c r="BK813" s="74"/>
      <c r="BL813" s="74"/>
      <c r="BM813" s="74"/>
      <c r="BN813" s="74"/>
      <c r="BO813" s="74"/>
      <c r="BP813" s="74"/>
      <c r="BQ813" s="74"/>
      <c r="BR813" s="74"/>
      <c r="BS813" s="74"/>
      <c r="BT813" s="74"/>
      <c r="BU813" s="74"/>
      <c r="BV813" s="74"/>
      <c r="BW813" s="74"/>
      <c r="BX813" s="74"/>
      <c r="BY813" s="74"/>
      <c r="BZ813" s="74"/>
      <c r="CA813" s="74"/>
      <c r="CB813" s="74"/>
      <c r="CC813" s="74"/>
      <c r="CD813" s="74"/>
      <c r="CE813" s="74"/>
      <c r="CF813" s="74"/>
      <c r="CG813" s="74"/>
      <c r="CH813" s="74"/>
      <c r="CI813" s="74"/>
      <c r="CJ813" s="74"/>
      <c r="CK813" s="74"/>
      <c r="CL813" s="74"/>
      <c r="CM813" s="74"/>
      <c r="CN813" s="74"/>
      <c r="CO813" s="74"/>
      <c r="CP813" s="74"/>
      <c r="CQ813" s="74"/>
      <c r="CR813" s="74"/>
      <c r="CS813" s="74"/>
      <c r="CT813" s="74"/>
      <c r="CU813" s="74"/>
      <c r="CV813" s="74"/>
      <c r="CW813" s="74"/>
      <c r="CX813" s="74"/>
      <c r="CY813" s="74"/>
      <c r="CZ813" s="74"/>
      <c r="DA813" s="74"/>
      <c r="DB813" s="74"/>
      <c r="DC813" s="74"/>
      <c r="DD813" s="74"/>
      <c r="DE813" s="74"/>
      <c r="DF813" s="74"/>
      <c r="DG813" s="74"/>
      <c r="DH813" s="74"/>
      <c r="DI813" s="74"/>
      <c r="DJ813" s="74"/>
      <c r="DK813" s="74"/>
      <c r="DL813" s="74"/>
      <c r="DM813" s="74"/>
      <c r="DN813" s="74"/>
      <c r="DO813" s="74"/>
      <c r="DP813" s="74"/>
      <c r="DQ813" s="74"/>
      <c r="DR813" s="74"/>
      <c r="DS813" s="74"/>
      <c r="DT813" s="74"/>
    </row>
    <row r="814">
      <c r="A814" s="76"/>
      <c r="B814" s="85"/>
      <c r="C814" s="82"/>
      <c r="D814" s="87"/>
      <c r="E814" s="88"/>
      <c r="F814" s="71"/>
      <c r="G814" s="71"/>
      <c r="H814" s="85"/>
      <c r="I814" s="85"/>
      <c r="J814" s="73" t="b">
        <v>0</v>
      </c>
      <c r="K814" s="73"/>
      <c r="L814" s="73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  <c r="AL814" s="74"/>
      <c r="AM814" s="74"/>
      <c r="AN814" s="74"/>
      <c r="AO814" s="74"/>
      <c r="AP814" s="74"/>
      <c r="AQ814" s="74"/>
      <c r="AR814" s="74"/>
      <c r="AS814" s="74"/>
      <c r="AT814" s="74"/>
      <c r="AU814" s="74"/>
      <c r="AV814" s="74"/>
      <c r="AW814" s="74"/>
      <c r="AX814" s="74"/>
      <c r="AY814" s="74"/>
      <c r="AZ814" s="74"/>
      <c r="BA814" s="74"/>
      <c r="BB814" s="74"/>
      <c r="BC814" s="74"/>
      <c r="BD814" s="74"/>
      <c r="BE814" s="74"/>
      <c r="BF814" s="74"/>
      <c r="BG814" s="74"/>
      <c r="BH814" s="74"/>
      <c r="BI814" s="74"/>
      <c r="BJ814" s="74"/>
      <c r="BK814" s="74"/>
      <c r="BL814" s="74"/>
      <c r="BM814" s="74"/>
      <c r="BN814" s="74"/>
      <c r="BO814" s="74"/>
      <c r="BP814" s="74"/>
      <c r="BQ814" s="74"/>
      <c r="BR814" s="74"/>
      <c r="BS814" s="74"/>
      <c r="BT814" s="74"/>
      <c r="BU814" s="74"/>
      <c r="BV814" s="74"/>
      <c r="BW814" s="74"/>
      <c r="BX814" s="74"/>
      <c r="BY814" s="74"/>
      <c r="BZ814" s="74"/>
      <c r="CA814" s="74"/>
      <c r="CB814" s="74"/>
      <c r="CC814" s="74"/>
      <c r="CD814" s="74"/>
      <c r="CE814" s="74"/>
      <c r="CF814" s="74"/>
      <c r="CG814" s="74"/>
      <c r="CH814" s="74"/>
      <c r="CI814" s="74"/>
      <c r="CJ814" s="74"/>
      <c r="CK814" s="74"/>
      <c r="CL814" s="74"/>
      <c r="CM814" s="74"/>
      <c r="CN814" s="74"/>
      <c r="CO814" s="74"/>
      <c r="CP814" s="74"/>
      <c r="CQ814" s="74"/>
      <c r="CR814" s="74"/>
      <c r="CS814" s="74"/>
      <c r="CT814" s="74"/>
      <c r="CU814" s="74"/>
      <c r="CV814" s="74"/>
      <c r="CW814" s="74"/>
      <c r="CX814" s="74"/>
      <c r="CY814" s="74"/>
      <c r="CZ814" s="74"/>
      <c r="DA814" s="74"/>
      <c r="DB814" s="74"/>
      <c r="DC814" s="74"/>
      <c r="DD814" s="74"/>
      <c r="DE814" s="74"/>
      <c r="DF814" s="74"/>
      <c r="DG814" s="74"/>
      <c r="DH814" s="74"/>
      <c r="DI814" s="74"/>
      <c r="DJ814" s="74"/>
      <c r="DK814" s="74"/>
      <c r="DL814" s="74"/>
      <c r="DM814" s="74"/>
      <c r="DN814" s="74"/>
      <c r="DO814" s="74"/>
      <c r="DP814" s="74"/>
      <c r="DQ814" s="74"/>
      <c r="DR814" s="74"/>
      <c r="DS814" s="74"/>
      <c r="DT814" s="74"/>
    </row>
    <row r="815">
      <c r="A815" s="76"/>
      <c r="B815" s="85"/>
      <c r="C815" s="82"/>
      <c r="D815" s="87"/>
      <c r="E815" s="88"/>
      <c r="F815" s="71"/>
      <c r="G815" s="71"/>
      <c r="H815" s="85"/>
      <c r="I815" s="85"/>
      <c r="J815" s="73" t="b">
        <v>0</v>
      </c>
      <c r="K815" s="73"/>
      <c r="L815" s="73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  <c r="AL815" s="74"/>
      <c r="AM815" s="74"/>
      <c r="AN815" s="74"/>
      <c r="AO815" s="74"/>
      <c r="AP815" s="74"/>
      <c r="AQ815" s="74"/>
      <c r="AR815" s="74"/>
      <c r="AS815" s="74"/>
      <c r="AT815" s="74"/>
      <c r="AU815" s="74"/>
      <c r="AV815" s="74"/>
      <c r="AW815" s="74"/>
      <c r="AX815" s="74"/>
      <c r="AY815" s="74"/>
      <c r="AZ815" s="74"/>
      <c r="BA815" s="74"/>
      <c r="BB815" s="74"/>
      <c r="BC815" s="74"/>
      <c r="BD815" s="74"/>
      <c r="BE815" s="74"/>
      <c r="BF815" s="74"/>
      <c r="BG815" s="74"/>
      <c r="BH815" s="74"/>
      <c r="BI815" s="74"/>
      <c r="BJ815" s="74"/>
      <c r="BK815" s="74"/>
      <c r="BL815" s="74"/>
      <c r="BM815" s="74"/>
      <c r="BN815" s="74"/>
      <c r="BO815" s="74"/>
      <c r="BP815" s="74"/>
      <c r="BQ815" s="74"/>
      <c r="BR815" s="74"/>
      <c r="BS815" s="74"/>
      <c r="BT815" s="74"/>
      <c r="BU815" s="74"/>
      <c r="BV815" s="74"/>
      <c r="BW815" s="74"/>
      <c r="BX815" s="74"/>
      <c r="BY815" s="74"/>
      <c r="BZ815" s="74"/>
      <c r="CA815" s="74"/>
      <c r="CB815" s="74"/>
      <c r="CC815" s="74"/>
      <c r="CD815" s="74"/>
      <c r="CE815" s="74"/>
      <c r="CF815" s="74"/>
      <c r="CG815" s="74"/>
      <c r="CH815" s="74"/>
      <c r="CI815" s="74"/>
      <c r="CJ815" s="74"/>
      <c r="CK815" s="74"/>
      <c r="CL815" s="74"/>
      <c r="CM815" s="74"/>
      <c r="CN815" s="74"/>
      <c r="CO815" s="74"/>
      <c r="CP815" s="74"/>
      <c r="CQ815" s="74"/>
      <c r="CR815" s="74"/>
      <c r="CS815" s="74"/>
      <c r="CT815" s="74"/>
      <c r="CU815" s="74"/>
      <c r="CV815" s="74"/>
      <c r="CW815" s="74"/>
      <c r="CX815" s="74"/>
      <c r="CY815" s="74"/>
      <c r="CZ815" s="74"/>
      <c r="DA815" s="74"/>
      <c r="DB815" s="74"/>
      <c r="DC815" s="74"/>
      <c r="DD815" s="74"/>
      <c r="DE815" s="74"/>
      <c r="DF815" s="74"/>
      <c r="DG815" s="74"/>
      <c r="DH815" s="74"/>
      <c r="DI815" s="74"/>
      <c r="DJ815" s="74"/>
      <c r="DK815" s="74"/>
      <c r="DL815" s="74"/>
      <c r="DM815" s="74"/>
      <c r="DN815" s="74"/>
      <c r="DO815" s="74"/>
      <c r="DP815" s="74"/>
      <c r="DQ815" s="74"/>
      <c r="DR815" s="74"/>
      <c r="DS815" s="74"/>
      <c r="DT815" s="74"/>
    </row>
    <row r="816">
      <c r="A816" s="76"/>
      <c r="B816" s="85"/>
      <c r="C816" s="82"/>
      <c r="D816" s="87"/>
      <c r="E816" s="88"/>
      <c r="F816" s="71"/>
      <c r="G816" s="71"/>
      <c r="H816" s="85"/>
      <c r="I816" s="85"/>
      <c r="J816" s="73" t="b">
        <v>0</v>
      </c>
      <c r="K816" s="73"/>
      <c r="L816" s="73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  <c r="AL816" s="74"/>
      <c r="AM816" s="74"/>
      <c r="AN816" s="74"/>
      <c r="AO816" s="74"/>
      <c r="AP816" s="74"/>
      <c r="AQ816" s="74"/>
      <c r="AR816" s="74"/>
      <c r="AS816" s="74"/>
      <c r="AT816" s="74"/>
      <c r="AU816" s="74"/>
      <c r="AV816" s="74"/>
      <c r="AW816" s="74"/>
      <c r="AX816" s="74"/>
      <c r="AY816" s="74"/>
      <c r="AZ816" s="74"/>
      <c r="BA816" s="74"/>
      <c r="BB816" s="74"/>
      <c r="BC816" s="74"/>
      <c r="BD816" s="74"/>
      <c r="BE816" s="74"/>
      <c r="BF816" s="74"/>
      <c r="BG816" s="74"/>
      <c r="BH816" s="74"/>
      <c r="BI816" s="74"/>
      <c r="BJ816" s="74"/>
      <c r="BK816" s="74"/>
      <c r="BL816" s="74"/>
      <c r="BM816" s="74"/>
      <c r="BN816" s="74"/>
      <c r="BO816" s="74"/>
      <c r="BP816" s="74"/>
      <c r="BQ816" s="74"/>
      <c r="BR816" s="74"/>
      <c r="BS816" s="74"/>
      <c r="BT816" s="74"/>
      <c r="BU816" s="74"/>
      <c r="BV816" s="74"/>
      <c r="BW816" s="74"/>
      <c r="BX816" s="74"/>
      <c r="BY816" s="74"/>
      <c r="BZ816" s="74"/>
      <c r="CA816" s="74"/>
      <c r="CB816" s="74"/>
      <c r="CC816" s="74"/>
      <c r="CD816" s="74"/>
      <c r="CE816" s="74"/>
      <c r="CF816" s="74"/>
      <c r="CG816" s="74"/>
      <c r="CH816" s="74"/>
      <c r="CI816" s="74"/>
      <c r="CJ816" s="74"/>
      <c r="CK816" s="74"/>
      <c r="CL816" s="74"/>
      <c r="CM816" s="74"/>
      <c r="CN816" s="74"/>
      <c r="CO816" s="74"/>
      <c r="CP816" s="74"/>
      <c r="CQ816" s="74"/>
      <c r="CR816" s="74"/>
      <c r="CS816" s="74"/>
      <c r="CT816" s="74"/>
      <c r="CU816" s="74"/>
      <c r="CV816" s="74"/>
      <c r="CW816" s="74"/>
      <c r="CX816" s="74"/>
      <c r="CY816" s="74"/>
      <c r="CZ816" s="74"/>
      <c r="DA816" s="74"/>
      <c r="DB816" s="74"/>
      <c r="DC816" s="74"/>
      <c r="DD816" s="74"/>
      <c r="DE816" s="74"/>
      <c r="DF816" s="74"/>
      <c r="DG816" s="74"/>
      <c r="DH816" s="74"/>
      <c r="DI816" s="74"/>
      <c r="DJ816" s="74"/>
      <c r="DK816" s="74"/>
      <c r="DL816" s="74"/>
      <c r="DM816" s="74"/>
      <c r="DN816" s="74"/>
      <c r="DO816" s="74"/>
      <c r="DP816" s="74"/>
      <c r="DQ816" s="74"/>
      <c r="DR816" s="74"/>
      <c r="DS816" s="74"/>
      <c r="DT816" s="74"/>
    </row>
    <row r="817">
      <c r="A817" s="76"/>
      <c r="B817" s="85"/>
      <c r="C817" s="82"/>
      <c r="D817" s="87"/>
      <c r="E817" s="88"/>
      <c r="F817" s="71"/>
      <c r="G817" s="71"/>
      <c r="H817" s="85"/>
      <c r="I817" s="85"/>
      <c r="J817" s="73" t="b">
        <v>0</v>
      </c>
      <c r="K817" s="73"/>
      <c r="L817" s="73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  <c r="AL817" s="74"/>
      <c r="AM817" s="74"/>
      <c r="AN817" s="74"/>
      <c r="AO817" s="74"/>
      <c r="AP817" s="74"/>
      <c r="AQ817" s="74"/>
      <c r="AR817" s="74"/>
      <c r="AS817" s="74"/>
      <c r="AT817" s="74"/>
      <c r="AU817" s="74"/>
      <c r="AV817" s="74"/>
      <c r="AW817" s="74"/>
      <c r="AX817" s="74"/>
      <c r="AY817" s="74"/>
      <c r="AZ817" s="74"/>
      <c r="BA817" s="74"/>
      <c r="BB817" s="74"/>
      <c r="BC817" s="74"/>
      <c r="BD817" s="74"/>
      <c r="BE817" s="74"/>
      <c r="BF817" s="74"/>
      <c r="BG817" s="74"/>
      <c r="BH817" s="74"/>
      <c r="BI817" s="74"/>
      <c r="BJ817" s="74"/>
      <c r="BK817" s="74"/>
      <c r="BL817" s="74"/>
      <c r="BM817" s="74"/>
      <c r="BN817" s="74"/>
      <c r="BO817" s="74"/>
      <c r="BP817" s="74"/>
      <c r="BQ817" s="74"/>
      <c r="BR817" s="74"/>
      <c r="BS817" s="74"/>
      <c r="BT817" s="74"/>
      <c r="BU817" s="74"/>
      <c r="BV817" s="74"/>
      <c r="BW817" s="74"/>
      <c r="BX817" s="74"/>
      <c r="BY817" s="74"/>
      <c r="BZ817" s="74"/>
      <c r="CA817" s="74"/>
      <c r="CB817" s="74"/>
      <c r="CC817" s="74"/>
      <c r="CD817" s="74"/>
      <c r="CE817" s="74"/>
      <c r="CF817" s="74"/>
      <c r="CG817" s="74"/>
      <c r="CH817" s="74"/>
      <c r="CI817" s="74"/>
      <c r="CJ817" s="74"/>
      <c r="CK817" s="74"/>
      <c r="CL817" s="74"/>
      <c r="CM817" s="74"/>
      <c r="CN817" s="74"/>
      <c r="CO817" s="74"/>
      <c r="CP817" s="74"/>
      <c r="CQ817" s="74"/>
      <c r="CR817" s="74"/>
      <c r="CS817" s="74"/>
      <c r="CT817" s="74"/>
      <c r="CU817" s="74"/>
      <c r="CV817" s="74"/>
      <c r="CW817" s="74"/>
      <c r="CX817" s="74"/>
      <c r="CY817" s="74"/>
      <c r="CZ817" s="74"/>
      <c r="DA817" s="74"/>
      <c r="DB817" s="74"/>
      <c r="DC817" s="74"/>
      <c r="DD817" s="74"/>
      <c r="DE817" s="74"/>
      <c r="DF817" s="74"/>
      <c r="DG817" s="74"/>
      <c r="DH817" s="74"/>
      <c r="DI817" s="74"/>
      <c r="DJ817" s="74"/>
      <c r="DK817" s="74"/>
      <c r="DL817" s="74"/>
      <c r="DM817" s="74"/>
      <c r="DN817" s="74"/>
      <c r="DO817" s="74"/>
      <c r="DP817" s="74"/>
      <c r="DQ817" s="74"/>
      <c r="DR817" s="74"/>
      <c r="DS817" s="74"/>
      <c r="DT817" s="74"/>
    </row>
    <row r="818">
      <c r="A818" s="76"/>
      <c r="B818" s="85"/>
      <c r="C818" s="82"/>
      <c r="D818" s="87"/>
      <c r="E818" s="88"/>
      <c r="F818" s="71"/>
      <c r="G818" s="71"/>
      <c r="H818" s="85"/>
      <c r="I818" s="85"/>
      <c r="J818" s="73" t="b">
        <v>0</v>
      </c>
      <c r="K818" s="73"/>
      <c r="L818" s="73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  <c r="AL818" s="74"/>
      <c r="AM818" s="74"/>
      <c r="AN818" s="74"/>
      <c r="AO818" s="74"/>
      <c r="AP818" s="74"/>
      <c r="AQ818" s="74"/>
      <c r="AR818" s="74"/>
      <c r="AS818" s="74"/>
      <c r="AT818" s="74"/>
      <c r="AU818" s="74"/>
      <c r="AV818" s="74"/>
      <c r="AW818" s="74"/>
      <c r="AX818" s="74"/>
      <c r="AY818" s="74"/>
      <c r="AZ818" s="74"/>
      <c r="BA818" s="74"/>
      <c r="BB818" s="74"/>
      <c r="BC818" s="74"/>
      <c r="BD818" s="74"/>
      <c r="BE818" s="74"/>
      <c r="BF818" s="74"/>
      <c r="BG818" s="74"/>
      <c r="BH818" s="74"/>
      <c r="BI818" s="74"/>
      <c r="BJ818" s="74"/>
      <c r="BK818" s="74"/>
      <c r="BL818" s="74"/>
      <c r="BM818" s="74"/>
      <c r="BN818" s="74"/>
      <c r="BO818" s="74"/>
      <c r="BP818" s="74"/>
      <c r="BQ818" s="74"/>
      <c r="BR818" s="74"/>
      <c r="BS818" s="74"/>
      <c r="BT818" s="74"/>
      <c r="BU818" s="74"/>
      <c r="BV818" s="74"/>
      <c r="BW818" s="74"/>
      <c r="BX818" s="74"/>
      <c r="BY818" s="74"/>
      <c r="BZ818" s="74"/>
      <c r="CA818" s="74"/>
      <c r="CB818" s="74"/>
      <c r="CC818" s="74"/>
      <c r="CD818" s="74"/>
      <c r="CE818" s="74"/>
      <c r="CF818" s="74"/>
      <c r="CG818" s="74"/>
      <c r="CH818" s="74"/>
      <c r="CI818" s="74"/>
      <c r="CJ818" s="74"/>
      <c r="CK818" s="74"/>
      <c r="CL818" s="74"/>
      <c r="CM818" s="74"/>
      <c r="CN818" s="74"/>
      <c r="CO818" s="74"/>
      <c r="CP818" s="74"/>
      <c r="CQ818" s="74"/>
      <c r="CR818" s="74"/>
      <c r="CS818" s="74"/>
      <c r="CT818" s="74"/>
      <c r="CU818" s="74"/>
      <c r="CV818" s="74"/>
      <c r="CW818" s="74"/>
      <c r="CX818" s="74"/>
      <c r="CY818" s="74"/>
      <c r="CZ818" s="74"/>
      <c r="DA818" s="74"/>
      <c r="DB818" s="74"/>
      <c r="DC818" s="74"/>
      <c r="DD818" s="74"/>
      <c r="DE818" s="74"/>
      <c r="DF818" s="74"/>
      <c r="DG818" s="74"/>
      <c r="DH818" s="74"/>
      <c r="DI818" s="74"/>
      <c r="DJ818" s="74"/>
      <c r="DK818" s="74"/>
      <c r="DL818" s="74"/>
      <c r="DM818" s="74"/>
      <c r="DN818" s="74"/>
      <c r="DO818" s="74"/>
      <c r="DP818" s="74"/>
      <c r="DQ818" s="74"/>
      <c r="DR818" s="74"/>
      <c r="DS818" s="74"/>
      <c r="DT818" s="74"/>
    </row>
    <row r="819">
      <c r="A819" s="76"/>
      <c r="B819" s="85"/>
      <c r="C819" s="82"/>
      <c r="D819" s="87"/>
      <c r="E819" s="88"/>
      <c r="F819" s="71"/>
      <c r="G819" s="71"/>
      <c r="H819" s="85"/>
      <c r="I819" s="85"/>
      <c r="J819" s="73" t="b">
        <v>0</v>
      </c>
      <c r="K819" s="73"/>
      <c r="L819" s="73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  <c r="AL819" s="74"/>
      <c r="AM819" s="74"/>
      <c r="AN819" s="74"/>
      <c r="AO819" s="74"/>
      <c r="AP819" s="74"/>
      <c r="AQ819" s="74"/>
      <c r="AR819" s="74"/>
      <c r="AS819" s="74"/>
      <c r="AT819" s="74"/>
      <c r="AU819" s="74"/>
      <c r="AV819" s="74"/>
      <c r="AW819" s="74"/>
      <c r="AX819" s="74"/>
      <c r="AY819" s="74"/>
      <c r="AZ819" s="74"/>
      <c r="BA819" s="74"/>
      <c r="BB819" s="74"/>
      <c r="BC819" s="74"/>
      <c r="BD819" s="74"/>
      <c r="BE819" s="74"/>
      <c r="BF819" s="74"/>
      <c r="BG819" s="74"/>
      <c r="BH819" s="74"/>
      <c r="BI819" s="74"/>
      <c r="BJ819" s="74"/>
      <c r="BK819" s="74"/>
      <c r="BL819" s="74"/>
      <c r="BM819" s="74"/>
      <c r="BN819" s="74"/>
      <c r="BO819" s="74"/>
      <c r="BP819" s="74"/>
      <c r="BQ819" s="74"/>
      <c r="BR819" s="74"/>
      <c r="BS819" s="74"/>
      <c r="BT819" s="74"/>
      <c r="BU819" s="74"/>
      <c r="BV819" s="74"/>
      <c r="BW819" s="74"/>
      <c r="BX819" s="74"/>
      <c r="BY819" s="74"/>
      <c r="BZ819" s="74"/>
      <c r="CA819" s="74"/>
      <c r="CB819" s="74"/>
      <c r="CC819" s="74"/>
      <c r="CD819" s="74"/>
      <c r="CE819" s="74"/>
      <c r="CF819" s="74"/>
      <c r="CG819" s="74"/>
      <c r="CH819" s="74"/>
      <c r="CI819" s="74"/>
      <c r="CJ819" s="74"/>
      <c r="CK819" s="74"/>
      <c r="CL819" s="74"/>
      <c r="CM819" s="74"/>
      <c r="CN819" s="74"/>
      <c r="CO819" s="74"/>
      <c r="CP819" s="74"/>
      <c r="CQ819" s="74"/>
      <c r="CR819" s="74"/>
      <c r="CS819" s="74"/>
      <c r="CT819" s="74"/>
      <c r="CU819" s="74"/>
      <c r="CV819" s="74"/>
      <c r="CW819" s="74"/>
      <c r="CX819" s="74"/>
      <c r="CY819" s="74"/>
      <c r="CZ819" s="74"/>
      <c r="DA819" s="74"/>
      <c r="DB819" s="74"/>
      <c r="DC819" s="74"/>
      <c r="DD819" s="74"/>
      <c r="DE819" s="74"/>
      <c r="DF819" s="74"/>
      <c r="DG819" s="74"/>
      <c r="DH819" s="74"/>
      <c r="DI819" s="74"/>
      <c r="DJ819" s="74"/>
      <c r="DK819" s="74"/>
      <c r="DL819" s="74"/>
      <c r="DM819" s="74"/>
      <c r="DN819" s="74"/>
      <c r="DO819" s="74"/>
      <c r="DP819" s="74"/>
      <c r="DQ819" s="74"/>
      <c r="DR819" s="74"/>
      <c r="DS819" s="74"/>
      <c r="DT819" s="74"/>
    </row>
    <row r="820">
      <c r="A820" s="76"/>
      <c r="B820" s="85"/>
      <c r="C820" s="82"/>
      <c r="D820" s="87"/>
      <c r="E820" s="88"/>
      <c r="F820" s="71"/>
      <c r="G820" s="71"/>
      <c r="H820" s="85"/>
      <c r="I820" s="85"/>
      <c r="J820" s="73" t="b">
        <v>0</v>
      </c>
      <c r="K820" s="73"/>
      <c r="L820" s="73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  <c r="AL820" s="74"/>
      <c r="AM820" s="74"/>
      <c r="AN820" s="74"/>
      <c r="AO820" s="74"/>
      <c r="AP820" s="74"/>
      <c r="AQ820" s="74"/>
      <c r="AR820" s="74"/>
      <c r="AS820" s="74"/>
      <c r="AT820" s="74"/>
      <c r="AU820" s="74"/>
      <c r="AV820" s="74"/>
      <c r="AW820" s="74"/>
      <c r="AX820" s="74"/>
      <c r="AY820" s="74"/>
      <c r="AZ820" s="74"/>
      <c r="BA820" s="74"/>
      <c r="BB820" s="74"/>
      <c r="BC820" s="74"/>
      <c r="BD820" s="74"/>
      <c r="BE820" s="74"/>
      <c r="BF820" s="74"/>
      <c r="BG820" s="74"/>
      <c r="BH820" s="74"/>
      <c r="BI820" s="74"/>
      <c r="BJ820" s="74"/>
      <c r="BK820" s="74"/>
      <c r="BL820" s="74"/>
      <c r="BM820" s="74"/>
      <c r="BN820" s="74"/>
      <c r="BO820" s="74"/>
      <c r="BP820" s="74"/>
      <c r="BQ820" s="74"/>
      <c r="BR820" s="74"/>
      <c r="BS820" s="74"/>
      <c r="BT820" s="74"/>
      <c r="BU820" s="74"/>
      <c r="BV820" s="74"/>
      <c r="BW820" s="74"/>
      <c r="BX820" s="74"/>
      <c r="BY820" s="74"/>
      <c r="BZ820" s="74"/>
      <c r="CA820" s="74"/>
      <c r="CB820" s="74"/>
      <c r="CC820" s="74"/>
      <c r="CD820" s="74"/>
      <c r="CE820" s="74"/>
      <c r="CF820" s="74"/>
      <c r="CG820" s="74"/>
      <c r="CH820" s="74"/>
      <c r="CI820" s="74"/>
      <c r="CJ820" s="74"/>
      <c r="CK820" s="74"/>
      <c r="CL820" s="74"/>
      <c r="CM820" s="74"/>
      <c r="CN820" s="74"/>
      <c r="CO820" s="74"/>
      <c r="CP820" s="74"/>
      <c r="CQ820" s="74"/>
      <c r="CR820" s="74"/>
      <c r="CS820" s="74"/>
      <c r="CT820" s="74"/>
      <c r="CU820" s="74"/>
      <c r="CV820" s="74"/>
      <c r="CW820" s="74"/>
      <c r="CX820" s="74"/>
      <c r="CY820" s="74"/>
      <c r="CZ820" s="74"/>
      <c r="DA820" s="74"/>
      <c r="DB820" s="74"/>
      <c r="DC820" s="74"/>
      <c r="DD820" s="74"/>
      <c r="DE820" s="74"/>
      <c r="DF820" s="74"/>
      <c r="DG820" s="74"/>
      <c r="DH820" s="74"/>
      <c r="DI820" s="74"/>
      <c r="DJ820" s="74"/>
      <c r="DK820" s="74"/>
      <c r="DL820" s="74"/>
      <c r="DM820" s="74"/>
      <c r="DN820" s="74"/>
      <c r="DO820" s="74"/>
      <c r="DP820" s="74"/>
      <c r="DQ820" s="74"/>
      <c r="DR820" s="74"/>
      <c r="DS820" s="74"/>
      <c r="DT820" s="74"/>
    </row>
    <row r="821">
      <c r="A821" s="76"/>
      <c r="B821" s="85"/>
      <c r="C821" s="82"/>
      <c r="D821" s="87"/>
      <c r="E821" s="88"/>
      <c r="F821" s="71"/>
      <c r="G821" s="71"/>
      <c r="H821" s="85"/>
      <c r="I821" s="85"/>
      <c r="J821" s="73" t="b">
        <v>0</v>
      </c>
      <c r="K821" s="73"/>
      <c r="L821" s="73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  <c r="AL821" s="74"/>
      <c r="AM821" s="74"/>
      <c r="AN821" s="74"/>
      <c r="AO821" s="74"/>
      <c r="AP821" s="74"/>
      <c r="AQ821" s="74"/>
      <c r="AR821" s="74"/>
      <c r="AS821" s="74"/>
      <c r="AT821" s="74"/>
      <c r="AU821" s="74"/>
      <c r="AV821" s="74"/>
      <c r="AW821" s="74"/>
      <c r="AX821" s="74"/>
      <c r="AY821" s="74"/>
      <c r="AZ821" s="74"/>
      <c r="BA821" s="74"/>
      <c r="BB821" s="74"/>
      <c r="BC821" s="74"/>
      <c r="BD821" s="74"/>
      <c r="BE821" s="74"/>
      <c r="BF821" s="74"/>
      <c r="BG821" s="74"/>
      <c r="BH821" s="74"/>
      <c r="BI821" s="74"/>
      <c r="BJ821" s="74"/>
      <c r="BK821" s="74"/>
      <c r="BL821" s="74"/>
      <c r="BM821" s="74"/>
      <c r="BN821" s="74"/>
      <c r="BO821" s="74"/>
      <c r="BP821" s="74"/>
      <c r="BQ821" s="74"/>
      <c r="BR821" s="74"/>
      <c r="BS821" s="74"/>
      <c r="BT821" s="74"/>
      <c r="BU821" s="74"/>
      <c r="BV821" s="74"/>
      <c r="BW821" s="74"/>
      <c r="BX821" s="74"/>
      <c r="BY821" s="74"/>
      <c r="BZ821" s="74"/>
      <c r="CA821" s="74"/>
      <c r="CB821" s="74"/>
      <c r="CC821" s="74"/>
      <c r="CD821" s="74"/>
      <c r="CE821" s="74"/>
      <c r="CF821" s="74"/>
      <c r="CG821" s="74"/>
      <c r="CH821" s="74"/>
      <c r="CI821" s="74"/>
      <c r="CJ821" s="74"/>
      <c r="CK821" s="74"/>
      <c r="CL821" s="74"/>
      <c r="CM821" s="74"/>
      <c r="CN821" s="74"/>
      <c r="CO821" s="74"/>
      <c r="CP821" s="74"/>
      <c r="CQ821" s="74"/>
      <c r="CR821" s="74"/>
      <c r="CS821" s="74"/>
      <c r="CT821" s="74"/>
      <c r="CU821" s="74"/>
      <c r="CV821" s="74"/>
      <c r="CW821" s="74"/>
      <c r="CX821" s="74"/>
      <c r="CY821" s="74"/>
      <c r="CZ821" s="74"/>
      <c r="DA821" s="74"/>
      <c r="DB821" s="74"/>
      <c r="DC821" s="74"/>
      <c r="DD821" s="74"/>
      <c r="DE821" s="74"/>
      <c r="DF821" s="74"/>
      <c r="DG821" s="74"/>
      <c r="DH821" s="74"/>
      <c r="DI821" s="74"/>
      <c r="DJ821" s="74"/>
      <c r="DK821" s="74"/>
      <c r="DL821" s="74"/>
      <c r="DM821" s="74"/>
      <c r="DN821" s="74"/>
      <c r="DO821" s="74"/>
      <c r="DP821" s="74"/>
      <c r="DQ821" s="74"/>
      <c r="DR821" s="74"/>
      <c r="DS821" s="74"/>
      <c r="DT821" s="74"/>
    </row>
    <row r="822">
      <c r="A822" s="76"/>
      <c r="B822" s="85"/>
      <c r="C822" s="82"/>
      <c r="D822" s="87"/>
      <c r="E822" s="88"/>
      <c r="F822" s="71"/>
      <c r="G822" s="71"/>
      <c r="H822" s="85"/>
      <c r="I822" s="85"/>
      <c r="J822" s="73" t="b">
        <v>0</v>
      </c>
      <c r="K822" s="73"/>
      <c r="L822" s="73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  <c r="AL822" s="74"/>
      <c r="AM822" s="74"/>
      <c r="AN822" s="74"/>
      <c r="AO822" s="74"/>
      <c r="AP822" s="74"/>
      <c r="AQ822" s="74"/>
      <c r="AR822" s="74"/>
      <c r="AS822" s="74"/>
      <c r="AT822" s="74"/>
      <c r="AU822" s="74"/>
      <c r="AV822" s="74"/>
      <c r="AW822" s="74"/>
      <c r="AX822" s="74"/>
      <c r="AY822" s="74"/>
      <c r="AZ822" s="74"/>
      <c r="BA822" s="74"/>
      <c r="BB822" s="74"/>
      <c r="BC822" s="74"/>
      <c r="BD822" s="74"/>
      <c r="BE822" s="74"/>
      <c r="BF822" s="74"/>
      <c r="BG822" s="74"/>
      <c r="BH822" s="74"/>
      <c r="BI822" s="74"/>
      <c r="BJ822" s="74"/>
      <c r="BK822" s="74"/>
      <c r="BL822" s="74"/>
      <c r="BM822" s="74"/>
      <c r="BN822" s="74"/>
      <c r="BO822" s="74"/>
      <c r="BP822" s="74"/>
      <c r="BQ822" s="74"/>
      <c r="BR822" s="74"/>
      <c r="BS822" s="74"/>
      <c r="BT822" s="74"/>
      <c r="BU822" s="74"/>
      <c r="BV822" s="74"/>
      <c r="BW822" s="74"/>
      <c r="BX822" s="74"/>
      <c r="BY822" s="74"/>
      <c r="BZ822" s="74"/>
      <c r="CA822" s="74"/>
      <c r="CB822" s="74"/>
      <c r="CC822" s="74"/>
      <c r="CD822" s="74"/>
      <c r="CE822" s="74"/>
      <c r="CF822" s="74"/>
      <c r="CG822" s="74"/>
      <c r="CH822" s="74"/>
      <c r="CI822" s="74"/>
      <c r="CJ822" s="74"/>
      <c r="CK822" s="74"/>
      <c r="CL822" s="74"/>
      <c r="CM822" s="74"/>
      <c r="CN822" s="74"/>
      <c r="CO822" s="74"/>
      <c r="CP822" s="74"/>
      <c r="CQ822" s="74"/>
      <c r="CR822" s="74"/>
      <c r="CS822" s="74"/>
      <c r="CT822" s="74"/>
      <c r="CU822" s="74"/>
      <c r="CV822" s="74"/>
      <c r="CW822" s="74"/>
      <c r="CX822" s="74"/>
      <c r="CY822" s="74"/>
      <c r="CZ822" s="74"/>
      <c r="DA822" s="74"/>
      <c r="DB822" s="74"/>
      <c r="DC822" s="74"/>
      <c r="DD822" s="74"/>
      <c r="DE822" s="74"/>
      <c r="DF822" s="74"/>
      <c r="DG822" s="74"/>
      <c r="DH822" s="74"/>
      <c r="DI822" s="74"/>
      <c r="DJ822" s="74"/>
      <c r="DK822" s="74"/>
      <c r="DL822" s="74"/>
      <c r="DM822" s="74"/>
      <c r="DN822" s="74"/>
      <c r="DO822" s="74"/>
      <c r="DP822" s="74"/>
      <c r="DQ822" s="74"/>
      <c r="DR822" s="74"/>
      <c r="DS822" s="74"/>
      <c r="DT822" s="74"/>
    </row>
    <row r="823">
      <c r="A823" s="76"/>
      <c r="B823" s="85"/>
      <c r="C823" s="82"/>
      <c r="D823" s="87"/>
      <c r="E823" s="88"/>
      <c r="F823" s="71"/>
      <c r="G823" s="71"/>
      <c r="H823" s="85"/>
      <c r="I823" s="85"/>
      <c r="J823" s="73" t="b">
        <v>0</v>
      </c>
      <c r="K823" s="73"/>
      <c r="L823" s="73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  <c r="AL823" s="74"/>
      <c r="AM823" s="74"/>
      <c r="AN823" s="74"/>
      <c r="AO823" s="74"/>
      <c r="AP823" s="74"/>
      <c r="AQ823" s="74"/>
      <c r="AR823" s="74"/>
      <c r="AS823" s="74"/>
      <c r="AT823" s="74"/>
      <c r="AU823" s="74"/>
      <c r="AV823" s="74"/>
      <c r="AW823" s="74"/>
      <c r="AX823" s="74"/>
      <c r="AY823" s="74"/>
      <c r="AZ823" s="74"/>
      <c r="BA823" s="74"/>
      <c r="BB823" s="74"/>
      <c r="BC823" s="74"/>
      <c r="BD823" s="74"/>
      <c r="BE823" s="74"/>
      <c r="BF823" s="74"/>
      <c r="BG823" s="74"/>
      <c r="BH823" s="74"/>
      <c r="BI823" s="74"/>
      <c r="BJ823" s="74"/>
      <c r="BK823" s="74"/>
      <c r="BL823" s="74"/>
      <c r="BM823" s="74"/>
      <c r="BN823" s="74"/>
      <c r="BO823" s="74"/>
      <c r="BP823" s="74"/>
      <c r="BQ823" s="74"/>
      <c r="BR823" s="74"/>
      <c r="BS823" s="74"/>
      <c r="BT823" s="74"/>
      <c r="BU823" s="74"/>
      <c r="BV823" s="74"/>
      <c r="BW823" s="74"/>
      <c r="BX823" s="74"/>
      <c r="BY823" s="74"/>
      <c r="BZ823" s="74"/>
      <c r="CA823" s="74"/>
      <c r="CB823" s="74"/>
      <c r="CC823" s="74"/>
      <c r="CD823" s="74"/>
      <c r="CE823" s="74"/>
      <c r="CF823" s="74"/>
      <c r="CG823" s="74"/>
      <c r="CH823" s="74"/>
      <c r="CI823" s="74"/>
      <c r="CJ823" s="74"/>
      <c r="CK823" s="74"/>
      <c r="CL823" s="74"/>
      <c r="CM823" s="74"/>
      <c r="CN823" s="74"/>
      <c r="CO823" s="74"/>
      <c r="CP823" s="74"/>
      <c r="CQ823" s="74"/>
      <c r="CR823" s="74"/>
      <c r="CS823" s="74"/>
      <c r="CT823" s="74"/>
      <c r="CU823" s="74"/>
      <c r="CV823" s="74"/>
      <c r="CW823" s="74"/>
      <c r="CX823" s="74"/>
      <c r="CY823" s="74"/>
      <c r="CZ823" s="74"/>
      <c r="DA823" s="74"/>
      <c r="DB823" s="74"/>
      <c r="DC823" s="74"/>
      <c r="DD823" s="74"/>
      <c r="DE823" s="74"/>
      <c r="DF823" s="74"/>
      <c r="DG823" s="74"/>
      <c r="DH823" s="74"/>
      <c r="DI823" s="74"/>
      <c r="DJ823" s="74"/>
      <c r="DK823" s="74"/>
      <c r="DL823" s="74"/>
      <c r="DM823" s="74"/>
      <c r="DN823" s="74"/>
      <c r="DO823" s="74"/>
      <c r="DP823" s="74"/>
      <c r="DQ823" s="74"/>
      <c r="DR823" s="74"/>
      <c r="DS823" s="74"/>
      <c r="DT823" s="74"/>
    </row>
    <row r="824">
      <c r="A824" s="76"/>
      <c r="B824" s="85"/>
      <c r="C824" s="82"/>
      <c r="D824" s="87"/>
      <c r="E824" s="88"/>
      <c r="F824" s="71"/>
      <c r="G824" s="71"/>
      <c r="H824" s="85"/>
      <c r="I824" s="85"/>
      <c r="J824" s="73" t="b">
        <v>0</v>
      </c>
      <c r="K824" s="73"/>
      <c r="L824" s="73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  <c r="AL824" s="74"/>
      <c r="AM824" s="74"/>
      <c r="AN824" s="74"/>
      <c r="AO824" s="74"/>
      <c r="AP824" s="74"/>
      <c r="AQ824" s="74"/>
      <c r="AR824" s="74"/>
      <c r="AS824" s="74"/>
      <c r="AT824" s="74"/>
      <c r="AU824" s="74"/>
      <c r="AV824" s="74"/>
      <c r="AW824" s="74"/>
      <c r="AX824" s="74"/>
      <c r="AY824" s="74"/>
      <c r="AZ824" s="74"/>
      <c r="BA824" s="74"/>
      <c r="BB824" s="74"/>
      <c r="BC824" s="74"/>
      <c r="BD824" s="74"/>
      <c r="BE824" s="74"/>
      <c r="BF824" s="74"/>
      <c r="BG824" s="74"/>
      <c r="BH824" s="74"/>
      <c r="BI824" s="74"/>
      <c r="BJ824" s="74"/>
      <c r="BK824" s="74"/>
      <c r="BL824" s="74"/>
      <c r="BM824" s="74"/>
      <c r="BN824" s="74"/>
      <c r="BO824" s="74"/>
      <c r="BP824" s="74"/>
      <c r="BQ824" s="74"/>
      <c r="BR824" s="74"/>
      <c r="BS824" s="74"/>
      <c r="BT824" s="74"/>
      <c r="BU824" s="74"/>
      <c r="BV824" s="74"/>
      <c r="BW824" s="74"/>
      <c r="BX824" s="74"/>
      <c r="BY824" s="74"/>
      <c r="BZ824" s="74"/>
      <c r="CA824" s="74"/>
      <c r="CB824" s="74"/>
      <c r="CC824" s="74"/>
      <c r="CD824" s="74"/>
      <c r="CE824" s="74"/>
      <c r="CF824" s="74"/>
      <c r="CG824" s="74"/>
      <c r="CH824" s="74"/>
      <c r="CI824" s="74"/>
      <c r="CJ824" s="74"/>
      <c r="CK824" s="74"/>
      <c r="CL824" s="74"/>
      <c r="CM824" s="74"/>
      <c r="CN824" s="74"/>
      <c r="CO824" s="74"/>
      <c r="CP824" s="74"/>
      <c r="CQ824" s="74"/>
      <c r="CR824" s="74"/>
      <c r="CS824" s="74"/>
      <c r="CT824" s="74"/>
      <c r="CU824" s="74"/>
      <c r="CV824" s="74"/>
      <c r="CW824" s="74"/>
      <c r="CX824" s="74"/>
      <c r="CY824" s="74"/>
      <c r="CZ824" s="74"/>
      <c r="DA824" s="74"/>
      <c r="DB824" s="74"/>
      <c r="DC824" s="74"/>
      <c r="DD824" s="74"/>
      <c r="DE824" s="74"/>
      <c r="DF824" s="74"/>
      <c r="DG824" s="74"/>
      <c r="DH824" s="74"/>
      <c r="DI824" s="74"/>
      <c r="DJ824" s="74"/>
      <c r="DK824" s="74"/>
      <c r="DL824" s="74"/>
      <c r="DM824" s="74"/>
      <c r="DN824" s="74"/>
      <c r="DO824" s="74"/>
      <c r="DP824" s="74"/>
      <c r="DQ824" s="74"/>
      <c r="DR824" s="74"/>
      <c r="DS824" s="74"/>
      <c r="DT824" s="74"/>
    </row>
    <row r="825">
      <c r="A825" s="76"/>
      <c r="B825" s="85"/>
      <c r="C825" s="82"/>
      <c r="D825" s="87"/>
      <c r="E825" s="88"/>
      <c r="F825" s="71"/>
      <c r="G825" s="71"/>
      <c r="H825" s="85"/>
      <c r="I825" s="85"/>
      <c r="J825" s="73" t="b">
        <v>0</v>
      </c>
      <c r="K825" s="73"/>
      <c r="L825" s="73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  <c r="AL825" s="74"/>
      <c r="AM825" s="74"/>
      <c r="AN825" s="74"/>
      <c r="AO825" s="74"/>
      <c r="AP825" s="74"/>
      <c r="AQ825" s="74"/>
      <c r="AR825" s="74"/>
      <c r="AS825" s="74"/>
      <c r="AT825" s="74"/>
      <c r="AU825" s="74"/>
      <c r="AV825" s="74"/>
      <c r="AW825" s="74"/>
      <c r="AX825" s="74"/>
      <c r="AY825" s="74"/>
      <c r="AZ825" s="74"/>
      <c r="BA825" s="74"/>
      <c r="BB825" s="74"/>
      <c r="BC825" s="74"/>
      <c r="BD825" s="74"/>
      <c r="BE825" s="74"/>
      <c r="BF825" s="74"/>
      <c r="BG825" s="74"/>
      <c r="BH825" s="74"/>
      <c r="BI825" s="74"/>
      <c r="BJ825" s="74"/>
      <c r="BK825" s="74"/>
      <c r="BL825" s="74"/>
      <c r="BM825" s="74"/>
      <c r="BN825" s="74"/>
      <c r="BO825" s="74"/>
      <c r="BP825" s="74"/>
      <c r="BQ825" s="74"/>
      <c r="BR825" s="74"/>
      <c r="BS825" s="74"/>
      <c r="BT825" s="74"/>
      <c r="BU825" s="74"/>
      <c r="BV825" s="74"/>
      <c r="BW825" s="74"/>
      <c r="BX825" s="74"/>
      <c r="BY825" s="74"/>
      <c r="BZ825" s="74"/>
      <c r="CA825" s="74"/>
      <c r="CB825" s="74"/>
      <c r="CC825" s="74"/>
      <c r="CD825" s="74"/>
      <c r="CE825" s="74"/>
      <c r="CF825" s="74"/>
      <c r="CG825" s="74"/>
      <c r="CH825" s="74"/>
      <c r="CI825" s="74"/>
      <c r="CJ825" s="74"/>
      <c r="CK825" s="74"/>
      <c r="CL825" s="74"/>
      <c r="CM825" s="74"/>
      <c r="CN825" s="74"/>
      <c r="CO825" s="74"/>
      <c r="CP825" s="74"/>
      <c r="CQ825" s="74"/>
      <c r="CR825" s="74"/>
      <c r="CS825" s="74"/>
      <c r="CT825" s="74"/>
      <c r="CU825" s="74"/>
      <c r="CV825" s="74"/>
      <c r="CW825" s="74"/>
      <c r="CX825" s="74"/>
      <c r="CY825" s="74"/>
      <c r="CZ825" s="74"/>
      <c r="DA825" s="74"/>
      <c r="DB825" s="74"/>
      <c r="DC825" s="74"/>
      <c r="DD825" s="74"/>
      <c r="DE825" s="74"/>
      <c r="DF825" s="74"/>
      <c r="DG825" s="74"/>
      <c r="DH825" s="74"/>
      <c r="DI825" s="74"/>
      <c r="DJ825" s="74"/>
      <c r="DK825" s="74"/>
      <c r="DL825" s="74"/>
      <c r="DM825" s="74"/>
      <c r="DN825" s="74"/>
      <c r="DO825" s="74"/>
      <c r="DP825" s="74"/>
      <c r="DQ825" s="74"/>
      <c r="DR825" s="74"/>
      <c r="DS825" s="74"/>
      <c r="DT825" s="74"/>
    </row>
    <row r="826">
      <c r="A826" s="76"/>
      <c r="B826" s="85"/>
      <c r="C826" s="82"/>
      <c r="D826" s="87"/>
      <c r="E826" s="88"/>
      <c r="F826" s="71"/>
      <c r="G826" s="71"/>
      <c r="H826" s="85"/>
      <c r="I826" s="85"/>
      <c r="J826" s="73" t="b">
        <v>0</v>
      </c>
      <c r="K826" s="73"/>
      <c r="L826" s="73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  <c r="AL826" s="74"/>
      <c r="AM826" s="74"/>
      <c r="AN826" s="74"/>
      <c r="AO826" s="74"/>
      <c r="AP826" s="74"/>
      <c r="AQ826" s="74"/>
      <c r="AR826" s="74"/>
      <c r="AS826" s="74"/>
      <c r="AT826" s="74"/>
      <c r="AU826" s="74"/>
      <c r="AV826" s="74"/>
      <c r="AW826" s="74"/>
      <c r="AX826" s="74"/>
      <c r="AY826" s="74"/>
      <c r="AZ826" s="74"/>
      <c r="BA826" s="74"/>
      <c r="BB826" s="74"/>
      <c r="BC826" s="74"/>
      <c r="BD826" s="74"/>
      <c r="BE826" s="74"/>
      <c r="BF826" s="74"/>
      <c r="BG826" s="74"/>
      <c r="BH826" s="74"/>
      <c r="BI826" s="74"/>
      <c r="BJ826" s="74"/>
      <c r="BK826" s="74"/>
      <c r="BL826" s="74"/>
      <c r="BM826" s="74"/>
      <c r="BN826" s="74"/>
      <c r="BO826" s="74"/>
      <c r="BP826" s="74"/>
      <c r="BQ826" s="74"/>
      <c r="BR826" s="74"/>
      <c r="BS826" s="74"/>
      <c r="BT826" s="74"/>
      <c r="BU826" s="74"/>
      <c r="BV826" s="74"/>
      <c r="BW826" s="74"/>
      <c r="BX826" s="74"/>
      <c r="BY826" s="74"/>
      <c r="BZ826" s="74"/>
      <c r="CA826" s="74"/>
      <c r="CB826" s="74"/>
      <c r="CC826" s="74"/>
      <c r="CD826" s="74"/>
      <c r="CE826" s="74"/>
      <c r="CF826" s="74"/>
      <c r="CG826" s="74"/>
      <c r="CH826" s="74"/>
      <c r="CI826" s="74"/>
      <c r="CJ826" s="74"/>
      <c r="CK826" s="74"/>
      <c r="CL826" s="74"/>
      <c r="CM826" s="74"/>
      <c r="CN826" s="74"/>
      <c r="CO826" s="74"/>
      <c r="CP826" s="74"/>
      <c r="CQ826" s="74"/>
      <c r="CR826" s="74"/>
      <c r="CS826" s="74"/>
      <c r="CT826" s="74"/>
      <c r="CU826" s="74"/>
      <c r="CV826" s="74"/>
      <c r="CW826" s="74"/>
      <c r="CX826" s="74"/>
      <c r="CY826" s="74"/>
      <c r="CZ826" s="74"/>
      <c r="DA826" s="74"/>
      <c r="DB826" s="74"/>
      <c r="DC826" s="74"/>
      <c r="DD826" s="74"/>
      <c r="DE826" s="74"/>
      <c r="DF826" s="74"/>
      <c r="DG826" s="74"/>
      <c r="DH826" s="74"/>
      <c r="DI826" s="74"/>
      <c r="DJ826" s="74"/>
      <c r="DK826" s="74"/>
      <c r="DL826" s="74"/>
      <c r="DM826" s="74"/>
      <c r="DN826" s="74"/>
      <c r="DO826" s="74"/>
      <c r="DP826" s="74"/>
      <c r="DQ826" s="74"/>
      <c r="DR826" s="74"/>
      <c r="DS826" s="74"/>
      <c r="DT826" s="74"/>
    </row>
    <row r="827">
      <c r="A827" s="76"/>
      <c r="B827" s="85"/>
      <c r="C827" s="82"/>
      <c r="D827" s="87"/>
      <c r="E827" s="88"/>
      <c r="F827" s="71"/>
      <c r="G827" s="71"/>
      <c r="H827" s="85"/>
      <c r="I827" s="85"/>
      <c r="J827" s="73" t="b">
        <v>0</v>
      </c>
      <c r="K827" s="73"/>
      <c r="L827" s="73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  <c r="AL827" s="74"/>
      <c r="AM827" s="74"/>
      <c r="AN827" s="74"/>
      <c r="AO827" s="74"/>
      <c r="AP827" s="74"/>
      <c r="AQ827" s="74"/>
      <c r="AR827" s="74"/>
      <c r="AS827" s="74"/>
      <c r="AT827" s="74"/>
      <c r="AU827" s="74"/>
      <c r="AV827" s="74"/>
      <c r="AW827" s="74"/>
      <c r="AX827" s="74"/>
      <c r="AY827" s="74"/>
      <c r="AZ827" s="74"/>
      <c r="BA827" s="74"/>
      <c r="BB827" s="74"/>
      <c r="BC827" s="74"/>
      <c r="BD827" s="74"/>
      <c r="BE827" s="74"/>
      <c r="BF827" s="74"/>
      <c r="BG827" s="74"/>
      <c r="BH827" s="74"/>
      <c r="BI827" s="74"/>
      <c r="BJ827" s="74"/>
      <c r="BK827" s="74"/>
      <c r="BL827" s="74"/>
      <c r="BM827" s="74"/>
      <c r="BN827" s="74"/>
      <c r="BO827" s="74"/>
      <c r="BP827" s="74"/>
      <c r="BQ827" s="74"/>
      <c r="BR827" s="74"/>
      <c r="BS827" s="74"/>
      <c r="BT827" s="74"/>
      <c r="BU827" s="74"/>
      <c r="BV827" s="74"/>
      <c r="BW827" s="74"/>
      <c r="BX827" s="74"/>
      <c r="BY827" s="74"/>
      <c r="BZ827" s="74"/>
      <c r="CA827" s="74"/>
      <c r="CB827" s="74"/>
      <c r="CC827" s="74"/>
      <c r="CD827" s="74"/>
      <c r="CE827" s="74"/>
      <c r="CF827" s="74"/>
      <c r="CG827" s="74"/>
      <c r="CH827" s="74"/>
      <c r="CI827" s="74"/>
      <c r="CJ827" s="74"/>
      <c r="CK827" s="74"/>
      <c r="CL827" s="74"/>
      <c r="CM827" s="74"/>
      <c r="CN827" s="74"/>
      <c r="CO827" s="74"/>
      <c r="CP827" s="74"/>
      <c r="CQ827" s="74"/>
      <c r="CR827" s="74"/>
      <c r="CS827" s="74"/>
      <c r="CT827" s="74"/>
      <c r="CU827" s="74"/>
      <c r="CV827" s="74"/>
      <c r="CW827" s="74"/>
      <c r="CX827" s="74"/>
      <c r="CY827" s="74"/>
      <c r="CZ827" s="74"/>
      <c r="DA827" s="74"/>
      <c r="DB827" s="74"/>
      <c r="DC827" s="74"/>
      <c r="DD827" s="74"/>
      <c r="DE827" s="74"/>
      <c r="DF827" s="74"/>
      <c r="DG827" s="74"/>
      <c r="DH827" s="74"/>
      <c r="DI827" s="74"/>
      <c r="DJ827" s="74"/>
      <c r="DK827" s="74"/>
      <c r="DL827" s="74"/>
      <c r="DM827" s="74"/>
      <c r="DN827" s="74"/>
      <c r="DO827" s="74"/>
      <c r="DP827" s="74"/>
      <c r="DQ827" s="74"/>
      <c r="DR827" s="74"/>
      <c r="DS827" s="74"/>
      <c r="DT827" s="74"/>
    </row>
    <row r="828">
      <c r="A828" s="76"/>
      <c r="B828" s="85"/>
      <c r="C828" s="82"/>
      <c r="D828" s="87"/>
      <c r="E828" s="88"/>
      <c r="F828" s="71"/>
      <c r="G828" s="71"/>
      <c r="H828" s="85"/>
      <c r="I828" s="85"/>
      <c r="J828" s="73" t="b">
        <v>0</v>
      </c>
      <c r="K828" s="73"/>
      <c r="L828" s="73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  <c r="AL828" s="74"/>
      <c r="AM828" s="74"/>
      <c r="AN828" s="74"/>
      <c r="AO828" s="74"/>
      <c r="AP828" s="74"/>
      <c r="AQ828" s="74"/>
      <c r="AR828" s="74"/>
      <c r="AS828" s="74"/>
      <c r="AT828" s="74"/>
      <c r="AU828" s="74"/>
      <c r="AV828" s="74"/>
      <c r="AW828" s="74"/>
      <c r="AX828" s="74"/>
      <c r="AY828" s="74"/>
      <c r="AZ828" s="74"/>
      <c r="BA828" s="74"/>
      <c r="BB828" s="74"/>
      <c r="BC828" s="74"/>
      <c r="BD828" s="74"/>
      <c r="BE828" s="74"/>
      <c r="BF828" s="74"/>
      <c r="BG828" s="74"/>
      <c r="BH828" s="74"/>
      <c r="BI828" s="74"/>
      <c r="BJ828" s="74"/>
      <c r="BK828" s="74"/>
      <c r="BL828" s="74"/>
      <c r="BM828" s="74"/>
      <c r="BN828" s="74"/>
      <c r="BO828" s="74"/>
      <c r="BP828" s="74"/>
      <c r="BQ828" s="74"/>
      <c r="BR828" s="74"/>
      <c r="BS828" s="74"/>
      <c r="BT828" s="74"/>
      <c r="BU828" s="74"/>
      <c r="BV828" s="74"/>
      <c r="BW828" s="74"/>
      <c r="BX828" s="74"/>
      <c r="BY828" s="74"/>
      <c r="BZ828" s="74"/>
      <c r="CA828" s="74"/>
      <c r="CB828" s="74"/>
      <c r="CC828" s="74"/>
      <c r="CD828" s="74"/>
      <c r="CE828" s="74"/>
      <c r="CF828" s="74"/>
      <c r="CG828" s="74"/>
      <c r="CH828" s="74"/>
      <c r="CI828" s="74"/>
      <c r="CJ828" s="74"/>
      <c r="CK828" s="74"/>
      <c r="CL828" s="74"/>
      <c r="CM828" s="74"/>
      <c r="CN828" s="74"/>
      <c r="CO828" s="74"/>
      <c r="CP828" s="74"/>
      <c r="CQ828" s="74"/>
      <c r="CR828" s="74"/>
      <c r="CS828" s="74"/>
      <c r="CT828" s="74"/>
      <c r="CU828" s="74"/>
      <c r="CV828" s="74"/>
      <c r="CW828" s="74"/>
      <c r="CX828" s="74"/>
      <c r="CY828" s="74"/>
      <c r="CZ828" s="74"/>
      <c r="DA828" s="74"/>
      <c r="DB828" s="74"/>
      <c r="DC828" s="74"/>
      <c r="DD828" s="74"/>
      <c r="DE828" s="74"/>
      <c r="DF828" s="74"/>
      <c r="DG828" s="74"/>
      <c r="DH828" s="74"/>
      <c r="DI828" s="74"/>
      <c r="DJ828" s="74"/>
      <c r="DK828" s="74"/>
      <c r="DL828" s="74"/>
      <c r="DM828" s="74"/>
      <c r="DN828" s="74"/>
      <c r="DO828" s="74"/>
      <c r="DP828" s="74"/>
      <c r="DQ828" s="74"/>
      <c r="DR828" s="74"/>
      <c r="DS828" s="74"/>
      <c r="DT828" s="74"/>
    </row>
    <row r="829">
      <c r="A829" s="76"/>
      <c r="B829" s="85"/>
      <c r="C829" s="82"/>
      <c r="D829" s="87"/>
      <c r="E829" s="88"/>
      <c r="F829" s="71"/>
      <c r="G829" s="71"/>
      <c r="H829" s="85"/>
      <c r="I829" s="85"/>
      <c r="J829" s="73" t="b">
        <v>0</v>
      </c>
      <c r="K829" s="73"/>
      <c r="L829" s="73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  <c r="AL829" s="74"/>
      <c r="AM829" s="74"/>
      <c r="AN829" s="74"/>
      <c r="AO829" s="74"/>
      <c r="AP829" s="74"/>
      <c r="AQ829" s="74"/>
      <c r="AR829" s="74"/>
      <c r="AS829" s="74"/>
      <c r="AT829" s="74"/>
      <c r="AU829" s="74"/>
      <c r="AV829" s="74"/>
      <c r="AW829" s="74"/>
      <c r="AX829" s="74"/>
      <c r="AY829" s="74"/>
      <c r="AZ829" s="74"/>
      <c r="BA829" s="74"/>
      <c r="BB829" s="74"/>
      <c r="BC829" s="74"/>
      <c r="BD829" s="74"/>
      <c r="BE829" s="74"/>
      <c r="BF829" s="74"/>
      <c r="BG829" s="74"/>
      <c r="BH829" s="74"/>
      <c r="BI829" s="74"/>
      <c r="BJ829" s="74"/>
      <c r="BK829" s="74"/>
      <c r="BL829" s="74"/>
      <c r="BM829" s="74"/>
      <c r="BN829" s="74"/>
      <c r="BO829" s="74"/>
      <c r="BP829" s="74"/>
      <c r="BQ829" s="74"/>
      <c r="BR829" s="74"/>
      <c r="BS829" s="74"/>
      <c r="BT829" s="74"/>
      <c r="BU829" s="74"/>
      <c r="BV829" s="74"/>
      <c r="BW829" s="74"/>
      <c r="BX829" s="74"/>
      <c r="BY829" s="74"/>
      <c r="BZ829" s="74"/>
      <c r="CA829" s="74"/>
      <c r="CB829" s="74"/>
      <c r="CC829" s="74"/>
      <c r="CD829" s="74"/>
      <c r="CE829" s="74"/>
      <c r="CF829" s="74"/>
      <c r="CG829" s="74"/>
      <c r="CH829" s="74"/>
      <c r="CI829" s="74"/>
      <c r="CJ829" s="74"/>
      <c r="CK829" s="74"/>
      <c r="CL829" s="74"/>
      <c r="CM829" s="74"/>
      <c r="CN829" s="74"/>
      <c r="CO829" s="74"/>
      <c r="CP829" s="74"/>
      <c r="CQ829" s="74"/>
      <c r="CR829" s="74"/>
      <c r="CS829" s="74"/>
      <c r="CT829" s="74"/>
      <c r="CU829" s="74"/>
      <c r="CV829" s="74"/>
      <c r="CW829" s="74"/>
      <c r="CX829" s="74"/>
      <c r="CY829" s="74"/>
      <c r="CZ829" s="74"/>
      <c r="DA829" s="74"/>
      <c r="DB829" s="74"/>
      <c r="DC829" s="74"/>
      <c r="DD829" s="74"/>
      <c r="DE829" s="74"/>
      <c r="DF829" s="74"/>
      <c r="DG829" s="74"/>
      <c r="DH829" s="74"/>
      <c r="DI829" s="74"/>
      <c r="DJ829" s="74"/>
      <c r="DK829" s="74"/>
      <c r="DL829" s="74"/>
      <c r="DM829" s="74"/>
      <c r="DN829" s="74"/>
      <c r="DO829" s="74"/>
      <c r="DP829" s="74"/>
      <c r="DQ829" s="74"/>
      <c r="DR829" s="74"/>
      <c r="DS829" s="74"/>
      <c r="DT829" s="74"/>
    </row>
    <row r="830">
      <c r="A830" s="76"/>
      <c r="B830" s="85"/>
      <c r="C830" s="82"/>
      <c r="D830" s="87"/>
      <c r="E830" s="88"/>
      <c r="F830" s="71"/>
      <c r="G830" s="71"/>
      <c r="H830" s="85"/>
      <c r="I830" s="85"/>
      <c r="J830" s="73" t="b">
        <v>0</v>
      </c>
      <c r="K830" s="73"/>
      <c r="L830" s="73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  <c r="AL830" s="74"/>
      <c r="AM830" s="74"/>
      <c r="AN830" s="74"/>
      <c r="AO830" s="74"/>
      <c r="AP830" s="74"/>
      <c r="AQ830" s="74"/>
      <c r="AR830" s="74"/>
      <c r="AS830" s="74"/>
      <c r="AT830" s="74"/>
      <c r="AU830" s="74"/>
      <c r="AV830" s="74"/>
      <c r="AW830" s="74"/>
      <c r="AX830" s="74"/>
      <c r="AY830" s="74"/>
      <c r="AZ830" s="74"/>
      <c r="BA830" s="74"/>
      <c r="BB830" s="74"/>
      <c r="BC830" s="74"/>
      <c r="BD830" s="74"/>
      <c r="BE830" s="74"/>
      <c r="BF830" s="74"/>
      <c r="BG830" s="74"/>
      <c r="BH830" s="74"/>
      <c r="BI830" s="74"/>
      <c r="BJ830" s="74"/>
      <c r="BK830" s="74"/>
      <c r="BL830" s="74"/>
      <c r="BM830" s="74"/>
      <c r="BN830" s="74"/>
      <c r="BO830" s="74"/>
      <c r="BP830" s="74"/>
      <c r="BQ830" s="74"/>
      <c r="BR830" s="74"/>
      <c r="BS830" s="74"/>
      <c r="BT830" s="74"/>
      <c r="BU830" s="74"/>
      <c r="BV830" s="74"/>
      <c r="BW830" s="74"/>
      <c r="BX830" s="74"/>
      <c r="BY830" s="74"/>
      <c r="BZ830" s="74"/>
      <c r="CA830" s="74"/>
      <c r="CB830" s="74"/>
      <c r="CC830" s="74"/>
      <c r="CD830" s="74"/>
      <c r="CE830" s="74"/>
      <c r="CF830" s="74"/>
      <c r="CG830" s="74"/>
      <c r="CH830" s="74"/>
      <c r="CI830" s="74"/>
      <c r="CJ830" s="74"/>
      <c r="CK830" s="74"/>
      <c r="CL830" s="74"/>
      <c r="CM830" s="74"/>
      <c r="CN830" s="74"/>
      <c r="CO830" s="74"/>
      <c r="CP830" s="74"/>
      <c r="CQ830" s="74"/>
      <c r="CR830" s="74"/>
      <c r="CS830" s="74"/>
      <c r="CT830" s="74"/>
      <c r="CU830" s="74"/>
      <c r="CV830" s="74"/>
      <c r="CW830" s="74"/>
      <c r="CX830" s="74"/>
      <c r="CY830" s="74"/>
      <c r="CZ830" s="74"/>
      <c r="DA830" s="74"/>
      <c r="DB830" s="74"/>
      <c r="DC830" s="74"/>
      <c r="DD830" s="74"/>
      <c r="DE830" s="74"/>
      <c r="DF830" s="74"/>
      <c r="DG830" s="74"/>
      <c r="DH830" s="74"/>
      <c r="DI830" s="74"/>
      <c r="DJ830" s="74"/>
      <c r="DK830" s="74"/>
      <c r="DL830" s="74"/>
      <c r="DM830" s="74"/>
      <c r="DN830" s="74"/>
      <c r="DO830" s="74"/>
      <c r="DP830" s="74"/>
      <c r="DQ830" s="74"/>
      <c r="DR830" s="74"/>
      <c r="DS830" s="74"/>
      <c r="DT830" s="74"/>
    </row>
    <row r="831">
      <c r="A831" s="76"/>
      <c r="B831" s="85"/>
      <c r="C831" s="82"/>
      <c r="D831" s="87"/>
      <c r="E831" s="88"/>
      <c r="F831" s="71"/>
      <c r="G831" s="71"/>
      <c r="H831" s="85"/>
      <c r="I831" s="85"/>
      <c r="J831" s="73" t="b">
        <v>0</v>
      </c>
      <c r="K831" s="73"/>
      <c r="L831" s="73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  <c r="AL831" s="74"/>
      <c r="AM831" s="74"/>
      <c r="AN831" s="74"/>
      <c r="AO831" s="74"/>
      <c r="AP831" s="74"/>
      <c r="AQ831" s="74"/>
      <c r="AR831" s="74"/>
      <c r="AS831" s="74"/>
      <c r="AT831" s="74"/>
      <c r="AU831" s="74"/>
      <c r="AV831" s="74"/>
      <c r="AW831" s="74"/>
      <c r="AX831" s="74"/>
      <c r="AY831" s="74"/>
      <c r="AZ831" s="74"/>
      <c r="BA831" s="74"/>
      <c r="BB831" s="74"/>
      <c r="BC831" s="74"/>
      <c r="BD831" s="74"/>
      <c r="BE831" s="74"/>
      <c r="BF831" s="74"/>
      <c r="BG831" s="74"/>
      <c r="BH831" s="74"/>
      <c r="BI831" s="74"/>
      <c r="BJ831" s="74"/>
      <c r="BK831" s="74"/>
      <c r="BL831" s="74"/>
      <c r="BM831" s="74"/>
      <c r="BN831" s="74"/>
      <c r="BO831" s="74"/>
      <c r="BP831" s="74"/>
      <c r="BQ831" s="74"/>
      <c r="BR831" s="74"/>
      <c r="BS831" s="74"/>
      <c r="BT831" s="74"/>
      <c r="BU831" s="74"/>
      <c r="BV831" s="74"/>
      <c r="BW831" s="74"/>
      <c r="BX831" s="74"/>
      <c r="BY831" s="74"/>
      <c r="BZ831" s="74"/>
      <c r="CA831" s="74"/>
      <c r="CB831" s="74"/>
      <c r="CC831" s="74"/>
      <c r="CD831" s="74"/>
      <c r="CE831" s="74"/>
      <c r="CF831" s="74"/>
      <c r="CG831" s="74"/>
      <c r="CH831" s="74"/>
      <c r="CI831" s="74"/>
      <c r="CJ831" s="74"/>
      <c r="CK831" s="74"/>
      <c r="CL831" s="74"/>
      <c r="CM831" s="74"/>
      <c r="CN831" s="74"/>
      <c r="CO831" s="74"/>
      <c r="CP831" s="74"/>
      <c r="CQ831" s="74"/>
      <c r="CR831" s="74"/>
      <c r="CS831" s="74"/>
      <c r="CT831" s="74"/>
      <c r="CU831" s="74"/>
      <c r="CV831" s="74"/>
      <c r="CW831" s="74"/>
      <c r="CX831" s="74"/>
      <c r="CY831" s="74"/>
      <c r="CZ831" s="74"/>
      <c r="DA831" s="74"/>
      <c r="DB831" s="74"/>
      <c r="DC831" s="74"/>
      <c r="DD831" s="74"/>
      <c r="DE831" s="74"/>
      <c r="DF831" s="74"/>
      <c r="DG831" s="74"/>
      <c r="DH831" s="74"/>
      <c r="DI831" s="74"/>
      <c r="DJ831" s="74"/>
      <c r="DK831" s="74"/>
      <c r="DL831" s="74"/>
      <c r="DM831" s="74"/>
      <c r="DN831" s="74"/>
      <c r="DO831" s="74"/>
      <c r="DP831" s="74"/>
      <c r="DQ831" s="74"/>
      <c r="DR831" s="74"/>
      <c r="DS831" s="74"/>
      <c r="DT831" s="74"/>
    </row>
    <row r="832">
      <c r="A832" s="76"/>
      <c r="B832" s="85"/>
      <c r="C832" s="82"/>
      <c r="D832" s="87"/>
      <c r="E832" s="88"/>
      <c r="F832" s="71"/>
      <c r="G832" s="71"/>
      <c r="H832" s="85"/>
      <c r="I832" s="85"/>
      <c r="J832" s="73" t="b">
        <v>0</v>
      </c>
      <c r="K832" s="73"/>
      <c r="L832" s="73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  <c r="AL832" s="74"/>
      <c r="AM832" s="74"/>
      <c r="AN832" s="74"/>
      <c r="AO832" s="74"/>
      <c r="AP832" s="74"/>
      <c r="AQ832" s="74"/>
      <c r="AR832" s="74"/>
      <c r="AS832" s="74"/>
      <c r="AT832" s="74"/>
      <c r="AU832" s="74"/>
      <c r="AV832" s="74"/>
      <c r="AW832" s="74"/>
      <c r="AX832" s="74"/>
      <c r="AY832" s="74"/>
      <c r="AZ832" s="74"/>
      <c r="BA832" s="74"/>
      <c r="BB832" s="74"/>
      <c r="BC832" s="74"/>
      <c r="BD832" s="74"/>
      <c r="BE832" s="74"/>
      <c r="BF832" s="74"/>
      <c r="BG832" s="74"/>
      <c r="BH832" s="74"/>
      <c r="BI832" s="74"/>
      <c r="BJ832" s="74"/>
      <c r="BK832" s="74"/>
      <c r="BL832" s="74"/>
      <c r="BM832" s="74"/>
      <c r="BN832" s="74"/>
      <c r="BO832" s="74"/>
      <c r="BP832" s="74"/>
      <c r="BQ832" s="74"/>
      <c r="BR832" s="74"/>
      <c r="BS832" s="74"/>
      <c r="BT832" s="74"/>
      <c r="BU832" s="74"/>
      <c r="BV832" s="74"/>
      <c r="BW832" s="74"/>
      <c r="BX832" s="74"/>
      <c r="BY832" s="74"/>
      <c r="BZ832" s="74"/>
      <c r="CA832" s="74"/>
      <c r="CB832" s="74"/>
      <c r="CC832" s="74"/>
      <c r="CD832" s="74"/>
      <c r="CE832" s="74"/>
      <c r="CF832" s="74"/>
      <c r="CG832" s="74"/>
      <c r="CH832" s="74"/>
      <c r="CI832" s="74"/>
      <c r="CJ832" s="74"/>
      <c r="CK832" s="74"/>
      <c r="CL832" s="74"/>
      <c r="CM832" s="74"/>
      <c r="CN832" s="74"/>
      <c r="CO832" s="74"/>
      <c r="CP832" s="74"/>
      <c r="CQ832" s="74"/>
      <c r="CR832" s="74"/>
      <c r="CS832" s="74"/>
      <c r="CT832" s="74"/>
      <c r="CU832" s="74"/>
      <c r="CV832" s="74"/>
      <c r="CW832" s="74"/>
      <c r="CX832" s="74"/>
      <c r="CY832" s="74"/>
      <c r="CZ832" s="74"/>
      <c r="DA832" s="74"/>
      <c r="DB832" s="74"/>
      <c r="DC832" s="74"/>
      <c r="DD832" s="74"/>
      <c r="DE832" s="74"/>
      <c r="DF832" s="74"/>
      <c r="DG832" s="74"/>
      <c r="DH832" s="74"/>
      <c r="DI832" s="74"/>
      <c r="DJ832" s="74"/>
      <c r="DK832" s="74"/>
      <c r="DL832" s="74"/>
      <c r="DM832" s="74"/>
      <c r="DN832" s="74"/>
      <c r="DO832" s="74"/>
      <c r="DP832" s="74"/>
      <c r="DQ832" s="74"/>
      <c r="DR832" s="74"/>
      <c r="DS832" s="74"/>
      <c r="DT832" s="74"/>
    </row>
    <row r="833">
      <c r="A833" s="76"/>
      <c r="B833" s="85"/>
      <c r="C833" s="82"/>
      <c r="D833" s="87"/>
      <c r="E833" s="88"/>
      <c r="F833" s="71"/>
      <c r="G833" s="71"/>
      <c r="H833" s="85"/>
      <c r="I833" s="85"/>
      <c r="J833" s="73" t="b">
        <v>0</v>
      </c>
      <c r="K833" s="73"/>
      <c r="L833" s="73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  <c r="AL833" s="74"/>
      <c r="AM833" s="74"/>
      <c r="AN833" s="74"/>
      <c r="AO833" s="74"/>
      <c r="AP833" s="74"/>
      <c r="AQ833" s="74"/>
      <c r="AR833" s="74"/>
      <c r="AS833" s="74"/>
      <c r="AT833" s="74"/>
      <c r="AU833" s="74"/>
      <c r="AV833" s="74"/>
      <c r="AW833" s="74"/>
      <c r="AX833" s="74"/>
      <c r="AY833" s="74"/>
      <c r="AZ833" s="74"/>
      <c r="BA833" s="74"/>
      <c r="BB833" s="74"/>
      <c r="BC833" s="74"/>
      <c r="BD833" s="74"/>
      <c r="BE833" s="74"/>
      <c r="BF833" s="74"/>
      <c r="BG833" s="74"/>
      <c r="BH833" s="74"/>
      <c r="BI833" s="74"/>
      <c r="BJ833" s="74"/>
      <c r="BK833" s="74"/>
      <c r="BL833" s="74"/>
      <c r="BM833" s="74"/>
      <c r="BN833" s="74"/>
      <c r="BO833" s="74"/>
      <c r="BP833" s="74"/>
      <c r="BQ833" s="74"/>
      <c r="BR833" s="74"/>
      <c r="BS833" s="74"/>
      <c r="BT833" s="74"/>
      <c r="BU833" s="74"/>
      <c r="BV833" s="74"/>
      <c r="BW833" s="74"/>
      <c r="BX833" s="74"/>
      <c r="BY833" s="74"/>
      <c r="BZ833" s="74"/>
      <c r="CA833" s="74"/>
      <c r="CB833" s="74"/>
      <c r="CC833" s="74"/>
      <c r="CD833" s="74"/>
      <c r="CE833" s="74"/>
      <c r="CF833" s="74"/>
      <c r="CG833" s="74"/>
      <c r="CH833" s="74"/>
      <c r="CI833" s="74"/>
      <c r="CJ833" s="74"/>
      <c r="CK833" s="74"/>
      <c r="CL833" s="74"/>
      <c r="CM833" s="74"/>
      <c r="CN833" s="74"/>
      <c r="CO833" s="74"/>
      <c r="CP833" s="74"/>
      <c r="CQ833" s="74"/>
      <c r="CR833" s="74"/>
      <c r="CS833" s="74"/>
      <c r="CT833" s="74"/>
      <c r="CU833" s="74"/>
      <c r="CV833" s="74"/>
      <c r="CW833" s="74"/>
      <c r="CX833" s="74"/>
      <c r="CY833" s="74"/>
      <c r="CZ833" s="74"/>
      <c r="DA833" s="74"/>
      <c r="DB833" s="74"/>
      <c r="DC833" s="74"/>
      <c r="DD833" s="74"/>
      <c r="DE833" s="74"/>
      <c r="DF833" s="74"/>
      <c r="DG833" s="74"/>
      <c r="DH833" s="74"/>
      <c r="DI833" s="74"/>
      <c r="DJ833" s="74"/>
      <c r="DK833" s="74"/>
      <c r="DL833" s="74"/>
      <c r="DM833" s="74"/>
      <c r="DN833" s="74"/>
      <c r="DO833" s="74"/>
      <c r="DP833" s="74"/>
      <c r="DQ833" s="74"/>
      <c r="DR833" s="74"/>
      <c r="DS833" s="74"/>
      <c r="DT833" s="74"/>
    </row>
    <row r="834">
      <c r="A834" s="76"/>
      <c r="B834" s="85"/>
      <c r="C834" s="82"/>
      <c r="D834" s="87"/>
      <c r="E834" s="88"/>
      <c r="F834" s="71"/>
      <c r="G834" s="71"/>
      <c r="H834" s="85"/>
      <c r="I834" s="85"/>
      <c r="J834" s="73" t="b">
        <v>0</v>
      </c>
      <c r="K834" s="73"/>
      <c r="L834" s="73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  <c r="AL834" s="74"/>
      <c r="AM834" s="74"/>
      <c r="AN834" s="74"/>
      <c r="AO834" s="74"/>
      <c r="AP834" s="74"/>
      <c r="AQ834" s="74"/>
      <c r="AR834" s="74"/>
      <c r="AS834" s="74"/>
      <c r="AT834" s="74"/>
      <c r="AU834" s="74"/>
      <c r="AV834" s="74"/>
      <c r="AW834" s="74"/>
      <c r="AX834" s="74"/>
      <c r="AY834" s="74"/>
      <c r="AZ834" s="74"/>
      <c r="BA834" s="74"/>
      <c r="BB834" s="74"/>
      <c r="BC834" s="74"/>
      <c r="BD834" s="74"/>
      <c r="BE834" s="74"/>
      <c r="BF834" s="74"/>
      <c r="BG834" s="74"/>
      <c r="BH834" s="74"/>
      <c r="BI834" s="74"/>
      <c r="BJ834" s="74"/>
      <c r="BK834" s="74"/>
      <c r="BL834" s="74"/>
      <c r="BM834" s="74"/>
      <c r="BN834" s="74"/>
      <c r="BO834" s="74"/>
      <c r="BP834" s="74"/>
      <c r="BQ834" s="74"/>
      <c r="BR834" s="74"/>
      <c r="BS834" s="74"/>
      <c r="BT834" s="74"/>
      <c r="BU834" s="74"/>
      <c r="BV834" s="74"/>
      <c r="BW834" s="74"/>
      <c r="BX834" s="74"/>
      <c r="BY834" s="74"/>
      <c r="BZ834" s="74"/>
      <c r="CA834" s="74"/>
      <c r="CB834" s="74"/>
      <c r="CC834" s="74"/>
      <c r="CD834" s="74"/>
      <c r="CE834" s="74"/>
      <c r="CF834" s="74"/>
      <c r="CG834" s="74"/>
      <c r="CH834" s="74"/>
      <c r="CI834" s="74"/>
      <c r="CJ834" s="74"/>
      <c r="CK834" s="74"/>
      <c r="CL834" s="74"/>
      <c r="CM834" s="74"/>
      <c r="CN834" s="74"/>
      <c r="CO834" s="74"/>
      <c r="CP834" s="74"/>
      <c r="CQ834" s="74"/>
      <c r="CR834" s="74"/>
      <c r="CS834" s="74"/>
      <c r="CT834" s="74"/>
      <c r="CU834" s="74"/>
      <c r="CV834" s="74"/>
      <c r="CW834" s="74"/>
      <c r="CX834" s="74"/>
      <c r="CY834" s="74"/>
      <c r="CZ834" s="74"/>
      <c r="DA834" s="74"/>
      <c r="DB834" s="74"/>
      <c r="DC834" s="74"/>
      <c r="DD834" s="74"/>
      <c r="DE834" s="74"/>
      <c r="DF834" s="74"/>
      <c r="DG834" s="74"/>
      <c r="DH834" s="74"/>
      <c r="DI834" s="74"/>
      <c r="DJ834" s="74"/>
      <c r="DK834" s="74"/>
      <c r="DL834" s="74"/>
      <c r="DM834" s="74"/>
      <c r="DN834" s="74"/>
      <c r="DO834" s="74"/>
      <c r="DP834" s="74"/>
      <c r="DQ834" s="74"/>
      <c r="DR834" s="74"/>
      <c r="DS834" s="74"/>
      <c r="DT834" s="74"/>
    </row>
    <row r="835">
      <c r="A835" s="76"/>
      <c r="B835" s="85"/>
      <c r="C835" s="82"/>
      <c r="D835" s="87"/>
      <c r="E835" s="88"/>
      <c r="F835" s="71"/>
      <c r="G835" s="71"/>
      <c r="H835" s="85"/>
      <c r="I835" s="85"/>
      <c r="J835" s="73" t="b">
        <v>0</v>
      </c>
      <c r="K835" s="73"/>
      <c r="L835" s="73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  <c r="AL835" s="74"/>
      <c r="AM835" s="74"/>
      <c r="AN835" s="74"/>
      <c r="AO835" s="74"/>
      <c r="AP835" s="74"/>
      <c r="AQ835" s="74"/>
      <c r="AR835" s="74"/>
      <c r="AS835" s="74"/>
      <c r="AT835" s="74"/>
      <c r="AU835" s="74"/>
      <c r="AV835" s="74"/>
      <c r="AW835" s="74"/>
      <c r="AX835" s="74"/>
      <c r="AY835" s="74"/>
      <c r="AZ835" s="74"/>
      <c r="BA835" s="74"/>
      <c r="BB835" s="74"/>
      <c r="BC835" s="74"/>
      <c r="BD835" s="74"/>
      <c r="BE835" s="74"/>
      <c r="BF835" s="74"/>
      <c r="BG835" s="74"/>
      <c r="BH835" s="74"/>
      <c r="BI835" s="74"/>
      <c r="BJ835" s="74"/>
      <c r="BK835" s="74"/>
      <c r="BL835" s="74"/>
      <c r="BM835" s="74"/>
      <c r="BN835" s="74"/>
      <c r="BO835" s="74"/>
      <c r="BP835" s="74"/>
      <c r="BQ835" s="74"/>
      <c r="BR835" s="74"/>
      <c r="BS835" s="74"/>
      <c r="BT835" s="74"/>
      <c r="BU835" s="74"/>
      <c r="BV835" s="74"/>
      <c r="BW835" s="74"/>
      <c r="BX835" s="74"/>
      <c r="BY835" s="74"/>
      <c r="BZ835" s="74"/>
      <c r="CA835" s="74"/>
      <c r="CB835" s="74"/>
      <c r="CC835" s="74"/>
      <c r="CD835" s="74"/>
      <c r="CE835" s="74"/>
      <c r="CF835" s="74"/>
      <c r="CG835" s="74"/>
      <c r="CH835" s="74"/>
      <c r="CI835" s="74"/>
      <c r="CJ835" s="74"/>
      <c r="CK835" s="74"/>
      <c r="CL835" s="74"/>
      <c r="CM835" s="74"/>
      <c r="CN835" s="74"/>
      <c r="CO835" s="74"/>
      <c r="CP835" s="74"/>
      <c r="CQ835" s="74"/>
      <c r="CR835" s="74"/>
      <c r="CS835" s="74"/>
      <c r="CT835" s="74"/>
      <c r="CU835" s="74"/>
      <c r="CV835" s="74"/>
      <c r="CW835" s="74"/>
      <c r="CX835" s="74"/>
      <c r="CY835" s="74"/>
      <c r="CZ835" s="74"/>
      <c r="DA835" s="74"/>
      <c r="DB835" s="74"/>
      <c r="DC835" s="74"/>
      <c r="DD835" s="74"/>
      <c r="DE835" s="74"/>
      <c r="DF835" s="74"/>
      <c r="DG835" s="74"/>
      <c r="DH835" s="74"/>
      <c r="DI835" s="74"/>
      <c r="DJ835" s="74"/>
      <c r="DK835" s="74"/>
      <c r="DL835" s="74"/>
      <c r="DM835" s="74"/>
      <c r="DN835" s="74"/>
      <c r="DO835" s="74"/>
      <c r="DP835" s="74"/>
      <c r="DQ835" s="74"/>
      <c r="DR835" s="74"/>
      <c r="DS835" s="74"/>
      <c r="DT835" s="74"/>
    </row>
    <row r="836">
      <c r="A836" s="76"/>
      <c r="B836" s="85"/>
      <c r="C836" s="82"/>
      <c r="D836" s="87"/>
      <c r="E836" s="88"/>
      <c r="F836" s="71"/>
      <c r="G836" s="71"/>
      <c r="H836" s="85"/>
      <c r="I836" s="85"/>
      <c r="J836" s="73" t="b">
        <v>0</v>
      </c>
      <c r="K836" s="73"/>
      <c r="L836" s="73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  <c r="AL836" s="74"/>
      <c r="AM836" s="74"/>
      <c r="AN836" s="74"/>
      <c r="AO836" s="74"/>
      <c r="AP836" s="74"/>
      <c r="AQ836" s="74"/>
      <c r="AR836" s="74"/>
      <c r="AS836" s="74"/>
      <c r="AT836" s="74"/>
      <c r="AU836" s="74"/>
      <c r="AV836" s="74"/>
      <c r="AW836" s="74"/>
      <c r="AX836" s="74"/>
      <c r="AY836" s="74"/>
      <c r="AZ836" s="74"/>
      <c r="BA836" s="74"/>
      <c r="BB836" s="74"/>
      <c r="BC836" s="74"/>
      <c r="BD836" s="74"/>
      <c r="BE836" s="74"/>
      <c r="BF836" s="74"/>
      <c r="BG836" s="74"/>
      <c r="BH836" s="74"/>
      <c r="BI836" s="74"/>
      <c r="BJ836" s="74"/>
      <c r="BK836" s="74"/>
      <c r="BL836" s="74"/>
      <c r="BM836" s="74"/>
      <c r="BN836" s="74"/>
      <c r="BO836" s="74"/>
      <c r="BP836" s="74"/>
      <c r="BQ836" s="74"/>
      <c r="BR836" s="74"/>
      <c r="BS836" s="74"/>
      <c r="BT836" s="74"/>
      <c r="BU836" s="74"/>
      <c r="BV836" s="74"/>
      <c r="BW836" s="74"/>
      <c r="BX836" s="74"/>
      <c r="BY836" s="74"/>
      <c r="BZ836" s="74"/>
      <c r="CA836" s="74"/>
      <c r="CB836" s="74"/>
      <c r="CC836" s="74"/>
      <c r="CD836" s="74"/>
      <c r="CE836" s="74"/>
      <c r="CF836" s="74"/>
      <c r="CG836" s="74"/>
      <c r="CH836" s="74"/>
      <c r="CI836" s="74"/>
      <c r="CJ836" s="74"/>
      <c r="CK836" s="74"/>
      <c r="CL836" s="74"/>
      <c r="CM836" s="74"/>
      <c r="CN836" s="74"/>
      <c r="CO836" s="74"/>
      <c r="CP836" s="74"/>
      <c r="CQ836" s="74"/>
      <c r="CR836" s="74"/>
      <c r="CS836" s="74"/>
      <c r="CT836" s="74"/>
      <c r="CU836" s="74"/>
      <c r="CV836" s="74"/>
      <c r="CW836" s="74"/>
      <c r="CX836" s="74"/>
      <c r="CY836" s="74"/>
      <c r="CZ836" s="74"/>
      <c r="DA836" s="74"/>
      <c r="DB836" s="74"/>
      <c r="DC836" s="74"/>
      <c r="DD836" s="74"/>
      <c r="DE836" s="74"/>
      <c r="DF836" s="74"/>
      <c r="DG836" s="74"/>
      <c r="DH836" s="74"/>
      <c r="DI836" s="74"/>
      <c r="DJ836" s="74"/>
      <c r="DK836" s="74"/>
      <c r="DL836" s="74"/>
      <c r="DM836" s="74"/>
      <c r="DN836" s="74"/>
      <c r="DO836" s="74"/>
      <c r="DP836" s="74"/>
      <c r="DQ836" s="74"/>
      <c r="DR836" s="74"/>
      <c r="DS836" s="74"/>
      <c r="DT836" s="74"/>
    </row>
    <row r="837">
      <c r="A837" s="76"/>
      <c r="B837" s="85"/>
      <c r="C837" s="82"/>
      <c r="D837" s="87"/>
      <c r="E837" s="88"/>
      <c r="F837" s="71"/>
      <c r="G837" s="71"/>
      <c r="H837" s="85"/>
      <c r="I837" s="85"/>
      <c r="J837" s="73" t="b">
        <v>0</v>
      </c>
      <c r="K837" s="73"/>
      <c r="L837" s="73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  <c r="AL837" s="74"/>
      <c r="AM837" s="74"/>
      <c r="AN837" s="74"/>
      <c r="AO837" s="74"/>
      <c r="AP837" s="74"/>
      <c r="AQ837" s="74"/>
      <c r="AR837" s="74"/>
      <c r="AS837" s="74"/>
      <c r="AT837" s="74"/>
      <c r="AU837" s="74"/>
      <c r="AV837" s="74"/>
      <c r="AW837" s="74"/>
      <c r="AX837" s="74"/>
      <c r="AY837" s="74"/>
      <c r="AZ837" s="74"/>
      <c r="BA837" s="74"/>
      <c r="BB837" s="74"/>
      <c r="BC837" s="74"/>
      <c r="BD837" s="74"/>
      <c r="BE837" s="74"/>
      <c r="BF837" s="74"/>
      <c r="BG837" s="74"/>
      <c r="BH837" s="74"/>
      <c r="BI837" s="74"/>
      <c r="BJ837" s="74"/>
      <c r="BK837" s="74"/>
      <c r="BL837" s="74"/>
      <c r="BM837" s="74"/>
      <c r="BN837" s="74"/>
      <c r="BO837" s="74"/>
      <c r="BP837" s="74"/>
      <c r="BQ837" s="74"/>
      <c r="BR837" s="74"/>
      <c r="BS837" s="74"/>
      <c r="BT837" s="74"/>
      <c r="BU837" s="74"/>
      <c r="BV837" s="74"/>
      <c r="BW837" s="74"/>
      <c r="BX837" s="74"/>
      <c r="BY837" s="74"/>
      <c r="BZ837" s="74"/>
      <c r="CA837" s="74"/>
      <c r="CB837" s="74"/>
      <c r="CC837" s="74"/>
      <c r="CD837" s="74"/>
      <c r="CE837" s="74"/>
      <c r="CF837" s="74"/>
      <c r="CG837" s="74"/>
      <c r="CH837" s="74"/>
      <c r="CI837" s="74"/>
      <c r="CJ837" s="74"/>
      <c r="CK837" s="74"/>
      <c r="CL837" s="74"/>
      <c r="CM837" s="74"/>
      <c r="CN837" s="74"/>
      <c r="CO837" s="74"/>
      <c r="CP837" s="74"/>
      <c r="CQ837" s="74"/>
      <c r="CR837" s="74"/>
      <c r="CS837" s="74"/>
      <c r="CT837" s="74"/>
      <c r="CU837" s="74"/>
      <c r="CV837" s="74"/>
      <c r="CW837" s="74"/>
      <c r="CX837" s="74"/>
      <c r="CY837" s="74"/>
      <c r="CZ837" s="74"/>
      <c r="DA837" s="74"/>
      <c r="DB837" s="74"/>
      <c r="DC837" s="74"/>
      <c r="DD837" s="74"/>
      <c r="DE837" s="74"/>
      <c r="DF837" s="74"/>
      <c r="DG837" s="74"/>
      <c r="DH837" s="74"/>
      <c r="DI837" s="74"/>
      <c r="DJ837" s="74"/>
      <c r="DK837" s="74"/>
      <c r="DL837" s="74"/>
      <c r="DM837" s="74"/>
      <c r="DN837" s="74"/>
      <c r="DO837" s="74"/>
      <c r="DP837" s="74"/>
      <c r="DQ837" s="74"/>
      <c r="DR837" s="74"/>
      <c r="DS837" s="74"/>
      <c r="DT837" s="74"/>
    </row>
    <row r="838">
      <c r="A838" s="76"/>
      <c r="B838" s="85"/>
      <c r="C838" s="82"/>
      <c r="D838" s="87"/>
      <c r="E838" s="88"/>
      <c r="F838" s="71"/>
      <c r="G838" s="71"/>
      <c r="H838" s="85"/>
      <c r="I838" s="85"/>
      <c r="J838" s="73" t="b">
        <v>0</v>
      </c>
      <c r="K838" s="73"/>
      <c r="L838" s="73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  <c r="AL838" s="74"/>
      <c r="AM838" s="74"/>
      <c r="AN838" s="74"/>
      <c r="AO838" s="74"/>
      <c r="AP838" s="74"/>
      <c r="AQ838" s="74"/>
      <c r="AR838" s="74"/>
      <c r="AS838" s="74"/>
      <c r="AT838" s="74"/>
      <c r="AU838" s="74"/>
      <c r="AV838" s="74"/>
      <c r="AW838" s="74"/>
      <c r="AX838" s="74"/>
      <c r="AY838" s="74"/>
      <c r="AZ838" s="74"/>
      <c r="BA838" s="74"/>
      <c r="BB838" s="74"/>
      <c r="BC838" s="74"/>
      <c r="BD838" s="74"/>
      <c r="BE838" s="74"/>
      <c r="BF838" s="74"/>
      <c r="BG838" s="74"/>
      <c r="BH838" s="74"/>
      <c r="BI838" s="74"/>
      <c r="BJ838" s="74"/>
      <c r="BK838" s="74"/>
      <c r="BL838" s="74"/>
      <c r="BM838" s="74"/>
      <c r="BN838" s="74"/>
      <c r="BO838" s="74"/>
      <c r="BP838" s="74"/>
      <c r="BQ838" s="74"/>
      <c r="BR838" s="74"/>
      <c r="BS838" s="74"/>
      <c r="BT838" s="74"/>
      <c r="BU838" s="74"/>
      <c r="BV838" s="74"/>
      <c r="BW838" s="74"/>
      <c r="BX838" s="74"/>
      <c r="BY838" s="74"/>
      <c r="BZ838" s="74"/>
      <c r="CA838" s="74"/>
      <c r="CB838" s="74"/>
      <c r="CC838" s="74"/>
      <c r="CD838" s="74"/>
      <c r="CE838" s="74"/>
      <c r="CF838" s="74"/>
      <c r="CG838" s="74"/>
      <c r="CH838" s="74"/>
      <c r="CI838" s="74"/>
      <c r="CJ838" s="74"/>
      <c r="CK838" s="74"/>
      <c r="CL838" s="74"/>
      <c r="CM838" s="74"/>
      <c r="CN838" s="74"/>
      <c r="CO838" s="74"/>
      <c r="CP838" s="74"/>
      <c r="CQ838" s="74"/>
      <c r="CR838" s="74"/>
      <c r="CS838" s="74"/>
      <c r="CT838" s="74"/>
      <c r="CU838" s="74"/>
      <c r="CV838" s="74"/>
      <c r="CW838" s="74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</row>
    <row r="839">
      <c r="A839" s="76"/>
      <c r="B839" s="85"/>
      <c r="C839" s="82"/>
      <c r="D839" s="87"/>
      <c r="E839" s="88"/>
      <c r="F839" s="71"/>
      <c r="G839" s="71"/>
      <c r="H839" s="85"/>
      <c r="I839" s="85"/>
      <c r="J839" s="73" t="b">
        <v>0</v>
      </c>
      <c r="K839" s="73"/>
      <c r="L839" s="73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  <c r="AL839" s="74"/>
      <c r="AM839" s="74"/>
      <c r="AN839" s="74"/>
      <c r="AO839" s="74"/>
      <c r="AP839" s="74"/>
      <c r="AQ839" s="74"/>
      <c r="AR839" s="74"/>
      <c r="AS839" s="74"/>
      <c r="AT839" s="74"/>
      <c r="AU839" s="74"/>
      <c r="AV839" s="74"/>
      <c r="AW839" s="74"/>
      <c r="AX839" s="74"/>
      <c r="AY839" s="74"/>
      <c r="AZ839" s="74"/>
      <c r="BA839" s="74"/>
      <c r="BB839" s="74"/>
      <c r="BC839" s="74"/>
      <c r="BD839" s="74"/>
      <c r="BE839" s="74"/>
      <c r="BF839" s="74"/>
      <c r="BG839" s="74"/>
      <c r="BH839" s="74"/>
      <c r="BI839" s="74"/>
      <c r="BJ839" s="74"/>
      <c r="BK839" s="74"/>
      <c r="BL839" s="74"/>
      <c r="BM839" s="74"/>
      <c r="BN839" s="74"/>
      <c r="BO839" s="74"/>
      <c r="BP839" s="74"/>
      <c r="BQ839" s="74"/>
      <c r="BR839" s="74"/>
      <c r="BS839" s="74"/>
      <c r="BT839" s="74"/>
      <c r="BU839" s="74"/>
      <c r="BV839" s="74"/>
      <c r="BW839" s="74"/>
      <c r="BX839" s="74"/>
      <c r="BY839" s="74"/>
      <c r="BZ839" s="74"/>
      <c r="CA839" s="74"/>
      <c r="CB839" s="74"/>
      <c r="CC839" s="74"/>
      <c r="CD839" s="74"/>
      <c r="CE839" s="74"/>
      <c r="CF839" s="74"/>
      <c r="CG839" s="74"/>
      <c r="CH839" s="74"/>
      <c r="CI839" s="74"/>
      <c r="CJ839" s="74"/>
      <c r="CK839" s="74"/>
      <c r="CL839" s="74"/>
      <c r="CM839" s="74"/>
      <c r="CN839" s="74"/>
      <c r="CO839" s="74"/>
      <c r="CP839" s="74"/>
      <c r="CQ839" s="74"/>
      <c r="CR839" s="74"/>
      <c r="CS839" s="74"/>
      <c r="CT839" s="74"/>
      <c r="CU839" s="74"/>
      <c r="CV839" s="74"/>
      <c r="CW839" s="74"/>
      <c r="CX839" s="74"/>
      <c r="CY839" s="74"/>
      <c r="CZ839" s="74"/>
      <c r="DA839" s="74"/>
      <c r="DB839" s="74"/>
      <c r="DC839" s="74"/>
      <c r="DD839" s="74"/>
      <c r="DE839" s="74"/>
      <c r="DF839" s="74"/>
      <c r="DG839" s="74"/>
      <c r="DH839" s="74"/>
      <c r="DI839" s="74"/>
      <c r="DJ839" s="74"/>
      <c r="DK839" s="74"/>
      <c r="DL839" s="74"/>
      <c r="DM839" s="74"/>
      <c r="DN839" s="74"/>
      <c r="DO839" s="74"/>
      <c r="DP839" s="74"/>
      <c r="DQ839" s="74"/>
      <c r="DR839" s="74"/>
      <c r="DS839" s="74"/>
      <c r="DT839" s="74"/>
    </row>
    <row r="840">
      <c r="A840" s="76"/>
      <c r="B840" s="85"/>
      <c r="C840" s="82"/>
      <c r="D840" s="87"/>
      <c r="E840" s="88"/>
      <c r="F840" s="71"/>
      <c r="G840" s="71"/>
      <c r="H840" s="85"/>
      <c r="I840" s="85"/>
      <c r="J840" s="73" t="b">
        <v>0</v>
      </c>
      <c r="K840" s="73"/>
      <c r="L840" s="73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  <c r="AL840" s="74"/>
      <c r="AM840" s="74"/>
      <c r="AN840" s="74"/>
      <c r="AO840" s="74"/>
      <c r="AP840" s="74"/>
      <c r="AQ840" s="74"/>
      <c r="AR840" s="74"/>
      <c r="AS840" s="74"/>
      <c r="AT840" s="74"/>
      <c r="AU840" s="74"/>
      <c r="AV840" s="74"/>
      <c r="AW840" s="74"/>
      <c r="AX840" s="74"/>
      <c r="AY840" s="74"/>
      <c r="AZ840" s="74"/>
      <c r="BA840" s="74"/>
      <c r="BB840" s="74"/>
      <c r="BC840" s="74"/>
      <c r="BD840" s="74"/>
      <c r="BE840" s="74"/>
      <c r="BF840" s="74"/>
      <c r="BG840" s="74"/>
      <c r="BH840" s="74"/>
      <c r="BI840" s="74"/>
      <c r="BJ840" s="74"/>
      <c r="BK840" s="74"/>
      <c r="BL840" s="74"/>
      <c r="BM840" s="74"/>
      <c r="BN840" s="74"/>
      <c r="BO840" s="74"/>
      <c r="BP840" s="74"/>
      <c r="BQ840" s="74"/>
      <c r="BR840" s="74"/>
      <c r="BS840" s="74"/>
      <c r="BT840" s="74"/>
      <c r="BU840" s="74"/>
      <c r="BV840" s="74"/>
      <c r="BW840" s="74"/>
      <c r="BX840" s="74"/>
      <c r="BY840" s="74"/>
      <c r="BZ840" s="74"/>
      <c r="CA840" s="74"/>
      <c r="CB840" s="74"/>
      <c r="CC840" s="74"/>
      <c r="CD840" s="74"/>
      <c r="CE840" s="74"/>
      <c r="CF840" s="74"/>
      <c r="CG840" s="74"/>
      <c r="CH840" s="74"/>
      <c r="CI840" s="74"/>
      <c r="CJ840" s="74"/>
      <c r="CK840" s="74"/>
      <c r="CL840" s="74"/>
      <c r="CM840" s="74"/>
      <c r="CN840" s="74"/>
      <c r="CO840" s="74"/>
      <c r="CP840" s="74"/>
      <c r="CQ840" s="74"/>
      <c r="CR840" s="74"/>
      <c r="CS840" s="74"/>
      <c r="CT840" s="74"/>
      <c r="CU840" s="74"/>
      <c r="CV840" s="74"/>
      <c r="CW840" s="74"/>
      <c r="CX840" s="74"/>
      <c r="CY840" s="74"/>
      <c r="CZ840" s="74"/>
      <c r="DA840" s="74"/>
      <c r="DB840" s="74"/>
      <c r="DC840" s="74"/>
      <c r="DD840" s="74"/>
      <c r="DE840" s="74"/>
      <c r="DF840" s="74"/>
      <c r="DG840" s="74"/>
      <c r="DH840" s="74"/>
      <c r="DI840" s="74"/>
      <c r="DJ840" s="74"/>
      <c r="DK840" s="74"/>
      <c r="DL840" s="74"/>
      <c r="DM840" s="74"/>
      <c r="DN840" s="74"/>
      <c r="DO840" s="74"/>
      <c r="DP840" s="74"/>
      <c r="DQ840" s="74"/>
      <c r="DR840" s="74"/>
      <c r="DS840" s="74"/>
      <c r="DT840" s="74"/>
    </row>
    <row r="841">
      <c r="A841" s="76"/>
      <c r="B841" s="85"/>
      <c r="C841" s="82"/>
      <c r="D841" s="87"/>
      <c r="E841" s="88"/>
      <c r="F841" s="71"/>
      <c r="G841" s="71"/>
      <c r="H841" s="85"/>
      <c r="I841" s="85"/>
      <c r="J841" s="73" t="b">
        <v>0</v>
      </c>
      <c r="K841" s="73"/>
      <c r="L841" s="73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  <c r="AL841" s="74"/>
      <c r="AM841" s="74"/>
      <c r="AN841" s="74"/>
      <c r="AO841" s="74"/>
      <c r="AP841" s="74"/>
      <c r="AQ841" s="74"/>
      <c r="AR841" s="74"/>
      <c r="AS841" s="74"/>
      <c r="AT841" s="74"/>
      <c r="AU841" s="74"/>
      <c r="AV841" s="74"/>
      <c r="AW841" s="74"/>
      <c r="AX841" s="74"/>
      <c r="AY841" s="74"/>
      <c r="AZ841" s="74"/>
      <c r="BA841" s="74"/>
      <c r="BB841" s="74"/>
      <c r="BC841" s="74"/>
      <c r="BD841" s="74"/>
      <c r="BE841" s="74"/>
      <c r="BF841" s="74"/>
      <c r="BG841" s="74"/>
      <c r="BH841" s="74"/>
      <c r="BI841" s="74"/>
      <c r="BJ841" s="74"/>
      <c r="BK841" s="74"/>
      <c r="BL841" s="74"/>
      <c r="BM841" s="74"/>
      <c r="BN841" s="74"/>
      <c r="BO841" s="74"/>
      <c r="BP841" s="74"/>
      <c r="BQ841" s="74"/>
      <c r="BR841" s="74"/>
      <c r="BS841" s="74"/>
      <c r="BT841" s="74"/>
      <c r="BU841" s="74"/>
      <c r="BV841" s="74"/>
      <c r="BW841" s="74"/>
      <c r="BX841" s="74"/>
      <c r="BY841" s="74"/>
      <c r="BZ841" s="74"/>
      <c r="CA841" s="74"/>
      <c r="CB841" s="74"/>
      <c r="CC841" s="74"/>
      <c r="CD841" s="74"/>
      <c r="CE841" s="74"/>
      <c r="CF841" s="74"/>
      <c r="CG841" s="74"/>
      <c r="CH841" s="74"/>
      <c r="CI841" s="74"/>
      <c r="CJ841" s="74"/>
      <c r="CK841" s="74"/>
      <c r="CL841" s="74"/>
      <c r="CM841" s="74"/>
      <c r="CN841" s="74"/>
      <c r="CO841" s="74"/>
      <c r="CP841" s="74"/>
      <c r="CQ841" s="74"/>
      <c r="CR841" s="74"/>
      <c r="CS841" s="74"/>
      <c r="CT841" s="74"/>
      <c r="CU841" s="74"/>
      <c r="CV841" s="74"/>
      <c r="CW841" s="74"/>
      <c r="CX841" s="74"/>
      <c r="CY841" s="74"/>
      <c r="CZ841" s="74"/>
      <c r="DA841" s="74"/>
      <c r="DB841" s="74"/>
      <c r="DC841" s="74"/>
      <c r="DD841" s="74"/>
      <c r="DE841" s="74"/>
      <c r="DF841" s="74"/>
      <c r="DG841" s="74"/>
      <c r="DH841" s="74"/>
      <c r="DI841" s="74"/>
      <c r="DJ841" s="74"/>
      <c r="DK841" s="74"/>
      <c r="DL841" s="74"/>
      <c r="DM841" s="74"/>
      <c r="DN841" s="74"/>
      <c r="DO841" s="74"/>
      <c r="DP841" s="74"/>
      <c r="DQ841" s="74"/>
      <c r="DR841" s="74"/>
      <c r="DS841" s="74"/>
      <c r="DT841" s="74"/>
    </row>
    <row r="842">
      <c r="A842" s="76"/>
      <c r="B842" s="85"/>
      <c r="C842" s="82"/>
      <c r="D842" s="87"/>
      <c r="E842" s="88"/>
      <c r="F842" s="71"/>
      <c r="G842" s="71"/>
      <c r="H842" s="85"/>
      <c r="I842" s="85"/>
      <c r="J842" s="73" t="b">
        <v>0</v>
      </c>
      <c r="K842" s="73"/>
      <c r="L842" s="73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  <c r="AL842" s="74"/>
      <c r="AM842" s="74"/>
      <c r="AN842" s="74"/>
      <c r="AO842" s="74"/>
      <c r="AP842" s="74"/>
      <c r="AQ842" s="74"/>
      <c r="AR842" s="74"/>
      <c r="AS842" s="74"/>
      <c r="AT842" s="74"/>
      <c r="AU842" s="74"/>
      <c r="AV842" s="74"/>
      <c r="AW842" s="74"/>
      <c r="AX842" s="74"/>
      <c r="AY842" s="74"/>
      <c r="AZ842" s="74"/>
      <c r="BA842" s="74"/>
      <c r="BB842" s="74"/>
      <c r="BC842" s="74"/>
      <c r="BD842" s="74"/>
      <c r="BE842" s="74"/>
      <c r="BF842" s="74"/>
      <c r="BG842" s="74"/>
      <c r="BH842" s="74"/>
      <c r="BI842" s="74"/>
      <c r="BJ842" s="74"/>
      <c r="BK842" s="74"/>
      <c r="BL842" s="74"/>
      <c r="BM842" s="74"/>
      <c r="BN842" s="74"/>
      <c r="BO842" s="74"/>
      <c r="BP842" s="74"/>
      <c r="BQ842" s="74"/>
      <c r="BR842" s="74"/>
      <c r="BS842" s="74"/>
      <c r="BT842" s="74"/>
      <c r="BU842" s="74"/>
      <c r="BV842" s="74"/>
      <c r="BW842" s="74"/>
      <c r="BX842" s="74"/>
      <c r="BY842" s="74"/>
      <c r="BZ842" s="74"/>
      <c r="CA842" s="74"/>
      <c r="CB842" s="74"/>
      <c r="CC842" s="74"/>
      <c r="CD842" s="74"/>
      <c r="CE842" s="74"/>
      <c r="CF842" s="74"/>
      <c r="CG842" s="74"/>
      <c r="CH842" s="74"/>
      <c r="CI842" s="74"/>
      <c r="CJ842" s="74"/>
      <c r="CK842" s="74"/>
      <c r="CL842" s="74"/>
      <c r="CM842" s="74"/>
      <c r="CN842" s="74"/>
      <c r="CO842" s="74"/>
      <c r="CP842" s="74"/>
      <c r="CQ842" s="74"/>
      <c r="CR842" s="74"/>
      <c r="CS842" s="74"/>
      <c r="CT842" s="74"/>
      <c r="CU842" s="74"/>
      <c r="CV842" s="74"/>
      <c r="CW842" s="74"/>
      <c r="CX842" s="74"/>
      <c r="CY842" s="74"/>
      <c r="CZ842" s="74"/>
      <c r="DA842" s="74"/>
      <c r="DB842" s="74"/>
      <c r="DC842" s="74"/>
      <c r="DD842" s="74"/>
      <c r="DE842" s="74"/>
      <c r="DF842" s="74"/>
      <c r="DG842" s="74"/>
      <c r="DH842" s="74"/>
      <c r="DI842" s="74"/>
      <c r="DJ842" s="74"/>
      <c r="DK842" s="74"/>
      <c r="DL842" s="74"/>
      <c r="DM842" s="74"/>
      <c r="DN842" s="74"/>
      <c r="DO842" s="74"/>
      <c r="DP842" s="74"/>
      <c r="DQ842" s="74"/>
      <c r="DR842" s="74"/>
      <c r="DS842" s="74"/>
      <c r="DT842" s="74"/>
    </row>
    <row r="843">
      <c r="A843" s="76"/>
      <c r="B843" s="85"/>
      <c r="C843" s="82"/>
      <c r="D843" s="87"/>
      <c r="E843" s="88"/>
      <c r="F843" s="71"/>
      <c r="G843" s="71"/>
      <c r="H843" s="85"/>
      <c r="I843" s="85"/>
      <c r="J843" s="73" t="b">
        <v>0</v>
      </c>
      <c r="K843" s="73"/>
      <c r="L843" s="73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  <c r="AL843" s="74"/>
      <c r="AM843" s="74"/>
      <c r="AN843" s="74"/>
      <c r="AO843" s="74"/>
      <c r="AP843" s="74"/>
      <c r="AQ843" s="74"/>
      <c r="AR843" s="74"/>
      <c r="AS843" s="74"/>
      <c r="AT843" s="74"/>
      <c r="AU843" s="74"/>
      <c r="AV843" s="74"/>
      <c r="AW843" s="74"/>
      <c r="AX843" s="74"/>
      <c r="AY843" s="74"/>
      <c r="AZ843" s="74"/>
      <c r="BA843" s="74"/>
      <c r="BB843" s="74"/>
      <c r="BC843" s="74"/>
      <c r="BD843" s="74"/>
      <c r="BE843" s="74"/>
      <c r="BF843" s="74"/>
      <c r="BG843" s="74"/>
      <c r="BH843" s="74"/>
      <c r="BI843" s="74"/>
      <c r="BJ843" s="74"/>
      <c r="BK843" s="74"/>
      <c r="BL843" s="74"/>
      <c r="BM843" s="74"/>
      <c r="BN843" s="74"/>
      <c r="BO843" s="74"/>
      <c r="BP843" s="74"/>
      <c r="BQ843" s="74"/>
      <c r="BR843" s="74"/>
      <c r="BS843" s="74"/>
      <c r="BT843" s="74"/>
      <c r="BU843" s="74"/>
      <c r="BV843" s="74"/>
      <c r="BW843" s="74"/>
      <c r="BX843" s="74"/>
      <c r="BY843" s="74"/>
      <c r="BZ843" s="74"/>
      <c r="CA843" s="74"/>
      <c r="CB843" s="74"/>
      <c r="CC843" s="74"/>
      <c r="CD843" s="74"/>
      <c r="CE843" s="74"/>
      <c r="CF843" s="74"/>
      <c r="CG843" s="74"/>
      <c r="CH843" s="74"/>
      <c r="CI843" s="74"/>
      <c r="CJ843" s="74"/>
      <c r="CK843" s="74"/>
      <c r="CL843" s="74"/>
      <c r="CM843" s="74"/>
      <c r="CN843" s="74"/>
      <c r="CO843" s="74"/>
      <c r="CP843" s="74"/>
      <c r="CQ843" s="74"/>
      <c r="CR843" s="74"/>
      <c r="CS843" s="74"/>
      <c r="CT843" s="74"/>
      <c r="CU843" s="74"/>
      <c r="CV843" s="74"/>
      <c r="CW843" s="74"/>
      <c r="CX843" s="74"/>
      <c r="CY843" s="74"/>
      <c r="CZ843" s="74"/>
      <c r="DA843" s="74"/>
      <c r="DB843" s="74"/>
      <c r="DC843" s="74"/>
      <c r="DD843" s="74"/>
      <c r="DE843" s="74"/>
      <c r="DF843" s="74"/>
      <c r="DG843" s="74"/>
      <c r="DH843" s="74"/>
      <c r="DI843" s="74"/>
      <c r="DJ843" s="74"/>
      <c r="DK843" s="74"/>
      <c r="DL843" s="74"/>
      <c r="DM843" s="74"/>
      <c r="DN843" s="74"/>
      <c r="DO843" s="74"/>
      <c r="DP843" s="74"/>
      <c r="DQ843" s="74"/>
      <c r="DR843" s="74"/>
      <c r="DS843" s="74"/>
      <c r="DT843" s="74"/>
    </row>
    <row r="844">
      <c r="A844" s="76"/>
      <c r="B844" s="85"/>
      <c r="C844" s="82"/>
      <c r="D844" s="87"/>
      <c r="E844" s="88"/>
      <c r="F844" s="71"/>
      <c r="G844" s="71"/>
      <c r="H844" s="85"/>
      <c r="I844" s="85"/>
      <c r="J844" s="73" t="b">
        <v>0</v>
      </c>
      <c r="K844" s="73"/>
      <c r="L844" s="73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  <c r="AL844" s="74"/>
      <c r="AM844" s="74"/>
      <c r="AN844" s="74"/>
      <c r="AO844" s="74"/>
      <c r="AP844" s="74"/>
      <c r="AQ844" s="74"/>
      <c r="AR844" s="74"/>
      <c r="AS844" s="74"/>
      <c r="AT844" s="74"/>
      <c r="AU844" s="74"/>
      <c r="AV844" s="74"/>
      <c r="AW844" s="74"/>
      <c r="AX844" s="74"/>
      <c r="AY844" s="74"/>
      <c r="AZ844" s="74"/>
      <c r="BA844" s="74"/>
      <c r="BB844" s="74"/>
      <c r="BC844" s="74"/>
      <c r="BD844" s="74"/>
      <c r="BE844" s="74"/>
      <c r="BF844" s="74"/>
      <c r="BG844" s="74"/>
      <c r="BH844" s="74"/>
      <c r="BI844" s="74"/>
      <c r="BJ844" s="74"/>
      <c r="BK844" s="74"/>
      <c r="BL844" s="74"/>
      <c r="BM844" s="74"/>
      <c r="BN844" s="74"/>
      <c r="BO844" s="74"/>
      <c r="BP844" s="74"/>
      <c r="BQ844" s="74"/>
      <c r="BR844" s="74"/>
      <c r="BS844" s="74"/>
      <c r="BT844" s="74"/>
      <c r="BU844" s="74"/>
      <c r="BV844" s="74"/>
      <c r="BW844" s="74"/>
      <c r="BX844" s="74"/>
      <c r="BY844" s="74"/>
      <c r="BZ844" s="74"/>
      <c r="CA844" s="74"/>
      <c r="CB844" s="74"/>
      <c r="CC844" s="74"/>
      <c r="CD844" s="74"/>
      <c r="CE844" s="74"/>
      <c r="CF844" s="74"/>
      <c r="CG844" s="74"/>
      <c r="CH844" s="74"/>
      <c r="CI844" s="74"/>
      <c r="CJ844" s="74"/>
      <c r="CK844" s="74"/>
      <c r="CL844" s="74"/>
      <c r="CM844" s="74"/>
      <c r="CN844" s="74"/>
      <c r="CO844" s="74"/>
      <c r="CP844" s="74"/>
      <c r="CQ844" s="74"/>
      <c r="CR844" s="74"/>
      <c r="CS844" s="74"/>
      <c r="CT844" s="74"/>
      <c r="CU844" s="74"/>
      <c r="CV844" s="74"/>
      <c r="CW844" s="74"/>
      <c r="CX844" s="74"/>
      <c r="CY844" s="74"/>
      <c r="CZ844" s="74"/>
      <c r="DA844" s="74"/>
      <c r="DB844" s="74"/>
      <c r="DC844" s="74"/>
      <c r="DD844" s="74"/>
      <c r="DE844" s="74"/>
      <c r="DF844" s="74"/>
      <c r="DG844" s="74"/>
      <c r="DH844" s="74"/>
      <c r="DI844" s="74"/>
      <c r="DJ844" s="74"/>
      <c r="DK844" s="74"/>
      <c r="DL844" s="74"/>
      <c r="DM844" s="74"/>
      <c r="DN844" s="74"/>
      <c r="DO844" s="74"/>
      <c r="DP844" s="74"/>
      <c r="DQ844" s="74"/>
      <c r="DR844" s="74"/>
      <c r="DS844" s="74"/>
      <c r="DT844" s="74"/>
    </row>
    <row r="845">
      <c r="A845" s="76"/>
      <c r="B845" s="85"/>
      <c r="C845" s="82"/>
      <c r="D845" s="87"/>
      <c r="E845" s="88"/>
      <c r="F845" s="71"/>
      <c r="G845" s="71"/>
      <c r="H845" s="85"/>
      <c r="I845" s="85"/>
      <c r="J845" s="73" t="b">
        <v>0</v>
      </c>
      <c r="K845" s="73"/>
      <c r="L845" s="73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  <c r="AL845" s="74"/>
      <c r="AM845" s="74"/>
      <c r="AN845" s="74"/>
      <c r="AO845" s="74"/>
      <c r="AP845" s="74"/>
      <c r="AQ845" s="74"/>
      <c r="AR845" s="74"/>
      <c r="AS845" s="74"/>
      <c r="AT845" s="74"/>
      <c r="AU845" s="74"/>
      <c r="AV845" s="74"/>
      <c r="AW845" s="74"/>
      <c r="AX845" s="74"/>
      <c r="AY845" s="74"/>
      <c r="AZ845" s="74"/>
      <c r="BA845" s="74"/>
      <c r="BB845" s="74"/>
      <c r="BC845" s="74"/>
      <c r="BD845" s="74"/>
      <c r="BE845" s="74"/>
      <c r="BF845" s="74"/>
      <c r="BG845" s="74"/>
      <c r="BH845" s="74"/>
      <c r="BI845" s="74"/>
      <c r="BJ845" s="74"/>
      <c r="BK845" s="74"/>
      <c r="BL845" s="74"/>
      <c r="BM845" s="74"/>
      <c r="BN845" s="74"/>
      <c r="BO845" s="74"/>
      <c r="BP845" s="74"/>
      <c r="BQ845" s="74"/>
      <c r="BR845" s="74"/>
      <c r="BS845" s="74"/>
      <c r="BT845" s="74"/>
      <c r="BU845" s="74"/>
      <c r="BV845" s="74"/>
      <c r="BW845" s="74"/>
      <c r="BX845" s="74"/>
      <c r="BY845" s="74"/>
      <c r="BZ845" s="74"/>
      <c r="CA845" s="74"/>
      <c r="CB845" s="74"/>
      <c r="CC845" s="74"/>
      <c r="CD845" s="74"/>
      <c r="CE845" s="74"/>
      <c r="CF845" s="74"/>
      <c r="CG845" s="74"/>
      <c r="CH845" s="74"/>
      <c r="CI845" s="74"/>
      <c r="CJ845" s="74"/>
      <c r="CK845" s="74"/>
      <c r="CL845" s="74"/>
      <c r="CM845" s="74"/>
      <c r="CN845" s="74"/>
      <c r="CO845" s="74"/>
      <c r="CP845" s="74"/>
      <c r="CQ845" s="74"/>
      <c r="CR845" s="74"/>
      <c r="CS845" s="74"/>
      <c r="CT845" s="74"/>
      <c r="CU845" s="74"/>
      <c r="CV845" s="74"/>
      <c r="CW845" s="74"/>
      <c r="CX845" s="74"/>
      <c r="CY845" s="74"/>
      <c r="CZ845" s="74"/>
      <c r="DA845" s="74"/>
      <c r="DB845" s="74"/>
      <c r="DC845" s="74"/>
      <c r="DD845" s="74"/>
      <c r="DE845" s="74"/>
      <c r="DF845" s="74"/>
      <c r="DG845" s="74"/>
      <c r="DH845" s="74"/>
      <c r="DI845" s="74"/>
      <c r="DJ845" s="74"/>
      <c r="DK845" s="74"/>
      <c r="DL845" s="74"/>
      <c r="DM845" s="74"/>
      <c r="DN845" s="74"/>
      <c r="DO845" s="74"/>
      <c r="DP845" s="74"/>
      <c r="DQ845" s="74"/>
      <c r="DR845" s="74"/>
      <c r="DS845" s="74"/>
      <c r="DT845" s="74"/>
    </row>
    <row r="846">
      <c r="A846" s="76"/>
      <c r="B846" s="85"/>
      <c r="C846" s="82"/>
      <c r="D846" s="87"/>
      <c r="E846" s="88"/>
      <c r="F846" s="71"/>
      <c r="G846" s="71"/>
      <c r="H846" s="85"/>
      <c r="I846" s="85"/>
      <c r="J846" s="73" t="b">
        <v>0</v>
      </c>
      <c r="K846" s="73"/>
      <c r="L846" s="73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  <c r="AL846" s="74"/>
      <c r="AM846" s="74"/>
      <c r="AN846" s="74"/>
      <c r="AO846" s="74"/>
      <c r="AP846" s="74"/>
      <c r="AQ846" s="74"/>
      <c r="AR846" s="74"/>
      <c r="AS846" s="74"/>
      <c r="AT846" s="74"/>
      <c r="AU846" s="74"/>
      <c r="AV846" s="74"/>
      <c r="AW846" s="74"/>
      <c r="AX846" s="74"/>
      <c r="AY846" s="74"/>
      <c r="AZ846" s="74"/>
      <c r="BA846" s="74"/>
      <c r="BB846" s="74"/>
      <c r="BC846" s="74"/>
      <c r="BD846" s="74"/>
      <c r="BE846" s="74"/>
      <c r="BF846" s="74"/>
      <c r="BG846" s="74"/>
      <c r="BH846" s="74"/>
      <c r="BI846" s="74"/>
      <c r="BJ846" s="74"/>
      <c r="BK846" s="74"/>
      <c r="BL846" s="74"/>
      <c r="BM846" s="74"/>
      <c r="BN846" s="74"/>
      <c r="BO846" s="74"/>
      <c r="BP846" s="74"/>
      <c r="BQ846" s="74"/>
      <c r="BR846" s="74"/>
      <c r="BS846" s="74"/>
      <c r="BT846" s="74"/>
      <c r="BU846" s="74"/>
      <c r="BV846" s="74"/>
      <c r="BW846" s="74"/>
      <c r="BX846" s="74"/>
      <c r="BY846" s="74"/>
      <c r="BZ846" s="74"/>
      <c r="CA846" s="74"/>
      <c r="CB846" s="74"/>
      <c r="CC846" s="74"/>
      <c r="CD846" s="74"/>
      <c r="CE846" s="74"/>
      <c r="CF846" s="74"/>
      <c r="CG846" s="74"/>
      <c r="CH846" s="74"/>
      <c r="CI846" s="74"/>
      <c r="CJ846" s="74"/>
      <c r="CK846" s="74"/>
      <c r="CL846" s="74"/>
      <c r="CM846" s="74"/>
      <c r="CN846" s="74"/>
      <c r="CO846" s="74"/>
      <c r="CP846" s="74"/>
      <c r="CQ846" s="74"/>
      <c r="CR846" s="74"/>
      <c r="CS846" s="74"/>
      <c r="CT846" s="74"/>
      <c r="CU846" s="74"/>
      <c r="CV846" s="74"/>
      <c r="CW846" s="74"/>
      <c r="CX846" s="74"/>
      <c r="CY846" s="74"/>
      <c r="CZ846" s="74"/>
      <c r="DA846" s="74"/>
      <c r="DB846" s="74"/>
      <c r="DC846" s="74"/>
      <c r="DD846" s="74"/>
      <c r="DE846" s="74"/>
      <c r="DF846" s="74"/>
      <c r="DG846" s="74"/>
      <c r="DH846" s="74"/>
      <c r="DI846" s="74"/>
      <c r="DJ846" s="74"/>
      <c r="DK846" s="74"/>
      <c r="DL846" s="74"/>
      <c r="DM846" s="74"/>
      <c r="DN846" s="74"/>
      <c r="DO846" s="74"/>
      <c r="DP846" s="74"/>
      <c r="DQ846" s="74"/>
      <c r="DR846" s="74"/>
      <c r="DS846" s="74"/>
      <c r="DT846" s="74"/>
    </row>
    <row r="847">
      <c r="A847" s="76"/>
      <c r="B847" s="85"/>
      <c r="C847" s="82"/>
      <c r="D847" s="87"/>
      <c r="E847" s="88"/>
      <c r="F847" s="71"/>
      <c r="G847" s="71"/>
      <c r="H847" s="85"/>
      <c r="I847" s="85"/>
      <c r="J847" s="73" t="b">
        <v>0</v>
      </c>
      <c r="K847" s="73"/>
      <c r="L847" s="73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  <c r="AL847" s="74"/>
      <c r="AM847" s="74"/>
      <c r="AN847" s="74"/>
      <c r="AO847" s="74"/>
      <c r="AP847" s="74"/>
      <c r="AQ847" s="74"/>
      <c r="AR847" s="74"/>
      <c r="AS847" s="74"/>
      <c r="AT847" s="74"/>
      <c r="AU847" s="74"/>
      <c r="AV847" s="74"/>
      <c r="AW847" s="74"/>
      <c r="AX847" s="74"/>
      <c r="AY847" s="74"/>
      <c r="AZ847" s="74"/>
      <c r="BA847" s="74"/>
      <c r="BB847" s="74"/>
      <c r="BC847" s="74"/>
      <c r="BD847" s="74"/>
      <c r="BE847" s="74"/>
      <c r="BF847" s="74"/>
      <c r="BG847" s="74"/>
      <c r="BH847" s="74"/>
      <c r="BI847" s="74"/>
      <c r="BJ847" s="74"/>
      <c r="BK847" s="74"/>
      <c r="BL847" s="74"/>
      <c r="BM847" s="74"/>
      <c r="BN847" s="74"/>
      <c r="BO847" s="74"/>
      <c r="BP847" s="74"/>
      <c r="BQ847" s="74"/>
      <c r="BR847" s="74"/>
      <c r="BS847" s="74"/>
      <c r="BT847" s="74"/>
      <c r="BU847" s="74"/>
      <c r="BV847" s="74"/>
      <c r="BW847" s="74"/>
      <c r="BX847" s="74"/>
      <c r="BY847" s="74"/>
      <c r="BZ847" s="74"/>
      <c r="CA847" s="74"/>
      <c r="CB847" s="74"/>
      <c r="CC847" s="74"/>
      <c r="CD847" s="74"/>
      <c r="CE847" s="74"/>
      <c r="CF847" s="74"/>
      <c r="CG847" s="74"/>
      <c r="CH847" s="74"/>
      <c r="CI847" s="74"/>
      <c r="CJ847" s="74"/>
      <c r="CK847" s="74"/>
      <c r="CL847" s="74"/>
      <c r="CM847" s="74"/>
      <c r="CN847" s="74"/>
      <c r="CO847" s="74"/>
      <c r="CP847" s="74"/>
      <c r="CQ847" s="74"/>
      <c r="CR847" s="74"/>
      <c r="CS847" s="74"/>
      <c r="CT847" s="74"/>
      <c r="CU847" s="74"/>
      <c r="CV847" s="74"/>
      <c r="CW847" s="74"/>
      <c r="CX847" s="74"/>
      <c r="CY847" s="74"/>
      <c r="CZ847" s="74"/>
      <c r="DA847" s="74"/>
      <c r="DB847" s="74"/>
      <c r="DC847" s="74"/>
      <c r="DD847" s="74"/>
      <c r="DE847" s="74"/>
      <c r="DF847" s="74"/>
      <c r="DG847" s="74"/>
      <c r="DH847" s="74"/>
      <c r="DI847" s="74"/>
      <c r="DJ847" s="74"/>
      <c r="DK847" s="74"/>
      <c r="DL847" s="74"/>
      <c r="DM847" s="74"/>
      <c r="DN847" s="74"/>
      <c r="DO847" s="74"/>
      <c r="DP847" s="74"/>
      <c r="DQ847" s="74"/>
      <c r="DR847" s="74"/>
      <c r="DS847" s="74"/>
      <c r="DT847" s="74"/>
    </row>
    <row r="848">
      <c r="A848" s="76"/>
      <c r="B848" s="85"/>
      <c r="C848" s="82"/>
      <c r="D848" s="87"/>
      <c r="E848" s="88"/>
      <c r="F848" s="71"/>
      <c r="G848" s="71"/>
      <c r="H848" s="85"/>
      <c r="I848" s="85"/>
      <c r="J848" s="73" t="b">
        <v>0</v>
      </c>
      <c r="K848" s="73"/>
      <c r="L848" s="73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  <c r="AL848" s="74"/>
      <c r="AM848" s="74"/>
      <c r="AN848" s="74"/>
      <c r="AO848" s="74"/>
      <c r="AP848" s="74"/>
      <c r="AQ848" s="74"/>
      <c r="AR848" s="74"/>
      <c r="AS848" s="74"/>
      <c r="AT848" s="74"/>
      <c r="AU848" s="74"/>
      <c r="AV848" s="74"/>
      <c r="AW848" s="74"/>
      <c r="AX848" s="74"/>
      <c r="AY848" s="74"/>
      <c r="AZ848" s="74"/>
      <c r="BA848" s="74"/>
      <c r="BB848" s="74"/>
      <c r="BC848" s="74"/>
      <c r="BD848" s="74"/>
      <c r="BE848" s="74"/>
      <c r="BF848" s="74"/>
      <c r="BG848" s="74"/>
      <c r="BH848" s="74"/>
      <c r="BI848" s="74"/>
      <c r="BJ848" s="74"/>
      <c r="BK848" s="74"/>
      <c r="BL848" s="74"/>
      <c r="BM848" s="74"/>
      <c r="BN848" s="74"/>
      <c r="BO848" s="74"/>
      <c r="BP848" s="74"/>
      <c r="BQ848" s="74"/>
      <c r="BR848" s="74"/>
      <c r="BS848" s="74"/>
      <c r="BT848" s="74"/>
      <c r="BU848" s="74"/>
      <c r="BV848" s="74"/>
      <c r="BW848" s="74"/>
      <c r="BX848" s="74"/>
      <c r="BY848" s="74"/>
      <c r="BZ848" s="74"/>
      <c r="CA848" s="74"/>
      <c r="CB848" s="74"/>
      <c r="CC848" s="74"/>
      <c r="CD848" s="74"/>
      <c r="CE848" s="74"/>
      <c r="CF848" s="74"/>
      <c r="CG848" s="74"/>
      <c r="CH848" s="74"/>
      <c r="CI848" s="74"/>
      <c r="CJ848" s="74"/>
      <c r="CK848" s="74"/>
      <c r="CL848" s="74"/>
      <c r="CM848" s="74"/>
      <c r="CN848" s="74"/>
      <c r="CO848" s="74"/>
      <c r="CP848" s="74"/>
      <c r="CQ848" s="74"/>
      <c r="CR848" s="74"/>
      <c r="CS848" s="74"/>
      <c r="CT848" s="74"/>
      <c r="CU848" s="74"/>
      <c r="CV848" s="74"/>
      <c r="CW848" s="74"/>
      <c r="CX848" s="74"/>
      <c r="CY848" s="74"/>
      <c r="CZ848" s="74"/>
      <c r="DA848" s="74"/>
      <c r="DB848" s="74"/>
      <c r="DC848" s="74"/>
      <c r="DD848" s="74"/>
      <c r="DE848" s="74"/>
      <c r="DF848" s="74"/>
      <c r="DG848" s="74"/>
      <c r="DH848" s="74"/>
      <c r="DI848" s="74"/>
      <c r="DJ848" s="74"/>
      <c r="DK848" s="74"/>
      <c r="DL848" s="74"/>
      <c r="DM848" s="74"/>
      <c r="DN848" s="74"/>
      <c r="DO848" s="74"/>
      <c r="DP848" s="74"/>
      <c r="DQ848" s="74"/>
      <c r="DR848" s="74"/>
      <c r="DS848" s="74"/>
      <c r="DT848" s="74"/>
    </row>
    <row r="849">
      <c r="A849" s="76"/>
      <c r="B849" s="85"/>
      <c r="C849" s="82"/>
      <c r="D849" s="87"/>
      <c r="E849" s="88"/>
      <c r="F849" s="71"/>
      <c r="G849" s="71"/>
      <c r="H849" s="85"/>
      <c r="I849" s="85"/>
      <c r="J849" s="73" t="b">
        <v>0</v>
      </c>
      <c r="K849" s="73"/>
      <c r="L849" s="73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  <c r="AL849" s="74"/>
      <c r="AM849" s="74"/>
      <c r="AN849" s="74"/>
      <c r="AO849" s="74"/>
      <c r="AP849" s="74"/>
      <c r="AQ849" s="74"/>
      <c r="AR849" s="74"/>
      <c r="AS849" s="74"/>
      <c r="AT849" s="74"/>
      <c r="AU849" s="74"/>
      <c r="AV849" s="74"/>
      <c r="AW849" s="74"/>
      <c r="AX849" s="74"/>
      <c r="AY849" s="74"/>
      <c r="AZ849" s="74"/>
      <c r="BA849" s="74"/>
      <c r="BB849" s="74"/>
      <c r="BC849" s="74"/>
      <c r="BD849" s="74"/>
      <c r="BE849" s="74"/>
      <c r="BF849" s="74"/>
      <c r="BG849" s="74"/>
      <c r="BH849" s="74"/>
      <c r="BI849" s="74"/>
      <c r="BJ849" s="74"/>
      <c r="BK849" s="74"/>
      <c r="BL849" s="74"/>
      <c r="BM849" s="74"/>
      <c r="BN849" s="74"/>
      <c r="BO849" s="74"/>
      <c r="BP849" s="74"/>
      <c r="BQ849" s="74"/>
      <c r="BR849" s="74"/>
      <c r="BS849" s="74"/>
      <c r="BT849" s="74"/>
      <c r="BU849" s="74"/>
      <c r="BV849" s="74"/>
      <c r="BW849" s="74"/>
      <c r="BX849" s="74"/>
      <c r="BY849" s="74"/>
      <c r="BZ849" s="74"/>
      <c r="CA849" s="74"/>
      <c r="CB849" s="74"/>
      <c r="CC849" s="74"/>
      <c r="CD849" s="74"/>
      <c r="CE849" s="74"/>
      <c r="CF849" s="74"/>
      <c r="CG849" s="74"/>
      <c r="CH849" s="74"/>
      <c r="CI849" s="74"/>
      <c r="CJ849" s="74"/>
      <c r="CK849" s="74"/>
      <c r="CL849" s="74"/>
      <c r="CM849" s="74"/>
      <c r="CN849" s="74"/>
      <c r="CO849" s="74"/>
      <c r="CP849" s="74"/>
      <c r="CQ849" s="74"/>
      <c r="CR849" s="74"/>
      <c r="CS849" s="74"/>
      <c r="CT849" s="74"/>
      <c r="CU849" s="74"/>
      <c r="CV849" s="74"/>
      <c r="CW849" s="74"/>
      <c r="CX849" s="74"/>
      <c r="CY849" s="74"/>
      <c r="CZ849" s="74"/>
      <c r="DA849" s="74"/>
      <c r="DB849" s="74"/>
      <c r="DC849" s="74"/>
      <c r="DD849" s="74"/>
      <c r="DE849" s="74"/>
      <c r="DF849" s="74"/>
      <c r="DG849" s="74"/>
      <c r="DH849" s="74"/>
      <c r="DI849" s="74"/>
      <c r="DJ849" s="74"/>
      <c r="DK849" s="74"/>
      <c r="DL849" s="74"/>
      <c r="DM849" s="74"/>
      <c r="DN849" s="74"/>
      <c r="DO849" s="74"/>
      <c r="DP849" s="74"/>
      <c r="DQ849" s="74"/>
      <c r="DR849" s="74"/>
      <c r="DS849" s="74"/>
      <c r="DT849" s="74"/>
    </row>
    <row r="850">
      <c r="A850" s="76"/>
      <c r="B850" s="85"/>
      <c r="C850" s="82"/>
      <c r="D850" s="87"/>
      <c r="E850" s="88"/>
      <c r="F850" s="71"/>
      <c r="G850" s="71"/>
      <c r="H850" s="85"/>
      <c r="I850" s="85"/>
      <c r="J850" s="73" t="b">
        <v>0</v>
      </c>
      <c r="K850" s="73"/>
      <c r="L850" s="73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  <c r="AL850" s="74"/>
      <c r="AM850" s="74"/>
      <c r="AN850" s="74"/>
      <c r="AO850" s="74"/>
      <c r="AP850" s="74"/>
      <c r="AQ850" s="74"/>
      <c r="AR850" s="74"/>
      <c r="AS850" s="74"/>
      <c r="AT850" s="74"/>
      <c r="AU850" s="74"/>
      <c r="AV850" s="74"/>
      <c r="AW850" s="74"/>
      <c r="AX850" s="74"/>
      <c r="AY850" s="74"/>
      <c r="AZ850" s="74"/>
      <c r="BA850" s="74"/>
      <c r="BB850" s="74"/>
      <c r="BC850" s="74"/>
      <c r="BD850" s="74"/>
      <c r="BE850" s="74"/>
      <c r="BF850" s="74"/>
      <c r="BG850" s="74"/>
      <c r="BH850" s="74"/>
      <c r="BI850" s="74"/>
      <c r="BJ850" s="74"/>
      <c r="BK850" s="74"/>
      <c r="BL850" s="74"/>
      <c r="BM850" s="74"/>
      <c r="BN850" s="74"/>
      <c r="BO850" s="74"/>
      <c r="BP850" s="74"/>
      <c r="BQ850" s="74"/>
      <c r="BR850" s="74"/>
      <c r="BS850" s="74"/>
      <c r="BT850" s="74"/>
      <c r="BU850" s="74"/>
      <c r="BV850" s="74"/>
      <c r="BW850" s="74"/>
      <c r="BX850" s="74"/>
      <c r="BY850" s="74"/>
      <c r="BZ850" s="74"/>
      <c r="CA850" s="74"/>
      <c r="CB850" s="74"/>
      <c r="CC850" s="74"/>
      <c r="CD850" s="74"/>
      <c r="CE850" s="74"/>
      <c r="CF850" s="74"/>
      <c r="CG850" s="74"/>
      <c r="CH850" s="74"/>
      <c r="CI850" s="74"/>
      <c r="CJ850" s="74"/>
      <c r="CK850" s="74"/>
      <c r="CL850" s="74"/>
      <c r="CM850" s="74"/>
      <c r="CN850" s="74"/>
      <c r="CO850" s="74"/>
      <c r="CP850" s="74"/>
      <c r="CQ850" s="74"/>
      <c r="CR850" s="74"/>
      <c r="CS850" s="74"/>
      <c r="CT850" s="74"/>
      <c r="CU850" s="74"/>
      <c r="CV850" s="74"/>
      <c r="CW850" s="74"/>
      <c r="CX850" s="74"/>
      <c r="CY850" s="74"/>
      <c r="CZ850" s="74"/>
      <c r="DA850" s="74"/>
      <c r="DB850" s="74"/>
      <c r="DC850" s="74"/>
      <c r="DD850" s="74"/>
      <c r="DE850" s="74"/>
      <c r="DF850" s="74"/>
      <c r="DG850" s="74"/>
      <c r="DH850" s="74"/>
      <c r="DI850" s="74"/>
      <c r="DJ850" s="74"/>
      <c r="DK850" s="74"/>
      <c r="DL850" s="74"/>
      <c r="DM850" s="74"/>
      <c r="DN850" s="74"/>
      <c r="DO850" s="74"/>
      <c r="DP850" s="74"/>
      <c r="DQ850" s="74"/>
      <c r="DR850" s="74"/>
      <c r="DS850" s="74"/>
      <c r="DT850" s="74"/>
    </row>
    <row r="851">
      <c r="A851" s="76"/>
      <c r="B851" s="85"/>
      <c r="C851" s="82"/>
      <c r="D851" s="87"/>
      <c r="E851" s="88"/>
      <c r="F851" s="71"/>
      <c r="G851" s="71"/>
      <c r="H851" s="85"/>
      <c r="I851" s="85"/>
      <c r="J851" s="73" t="b">
        <v>0</v>
      </c>
      <c r="K851" s="73"/>
      <c r="L851" s="73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  <c r="AL851" s="74"/>
      <c r="AM851" s="74"/>
      <c r="AN851" s="74"/>
      <c r="AO851" s="74"/>
      <c r="AP851" s="74"/>
      <c r="AQ851" s="74"/>
      <c r="AR851" s="74"/>
      <c r="AS851" s="74"/>
      <c r="AT851" s="74"/>
      <c r="AU851" s="74"/>
      <c r="AV851" s="74"/>
      <c r="AW851" s="74"/>
      <c r="AX851" s="74"/>
      <c r="AY851" s="74"/>
      <c r="AZ851" s="74"/>
      <c r="BA851" s="74"/>
      <c r="BB851" s="74"/>
      <c r="BC851" s="74"/>
      <c r="BD851" s="74"/>
      <c r="BE851" s="74"/>
      <c r="BF851" s="74"/>
      <c r="BG851" s="74"/>
      <c r="BH851" s="74"/>
      <c r="BI851" s="74"/>
      <c r="BJ851" s="74"/>
      <c r="BK851" s="74"/>
      <c r="BL851" s="74"/>
      <c r="BM851" s="74"/>
      <c r="BN851" s="74"/>
      <c r="BO851" s="74"/>
      <c r="BP851" s="74"/>
      <c r="BQ851" s="74"/>
      <c r="BR851" s="74"/>
      <c r="BS851" s="74"/>
      <c r="BT851" s="74"/>
      <c r="BU851" s="74"/>
      <c r="BV851" s="74"/>
      <c r="BW851" s="74"/>
      <c r="BX851" s="74"/>
      <c r="BY851" s="74"/>
      <c r="BZ851" s="74"/>
      <c r="CA851" s="74"/>
      <c r="CB851" s="74"/>
      <c r="CC851" s="74"/>
      <c r="CD851" s="74"/>
      <c r="CE851" s="74"/>
      <c r="CF851" s="74"/>
      <c r="CG851" s="74"/>
      <c r="CH851" s="74"/>
      <c r="CI851" s="74"/>
      <c r="CJ851" s="74"/>
      <c r="CK851" s="74"/>
      <c r="CL851" s="74"/>
      <c r="CM851" s="74"/>
      <c r="CN851" s="74"/>
      <c r="CO851" s="74"/>
      <c r="CP851" s="74"/>
      <c r="CQ851" s="74"/>
      <c r="CR851" s="74"/>
      <c r="CS851" s="74"/>
      <c r="CT851" s="74"/>
      <c r="CU851" s="74"/>
      <c r="CV851" s="74"/>
      <c r="CW851" s="74"/>
      <c r="CX851" s="74"/>
      <c r="CY851" s="74"/>
      <c r="CZ851" s="74"/>
      <c r="DA851" s="74"/>
      <c r="DB851" s="74"/>
      <c r="DC851" s="74"/>
      <c r="DD851" s="74"/>
      <c r="DE851" s="74"/>
      <c r="DF851" s="74"/>
      <c r="DG851" s="74"/>
      <c r="DH851" s="74"/>
      <c r="DI851" s="74"/>
      <c r="DJ851" s="74"/>
      <c r="DK851" s="74"/>
      <c r="DL851" s="74"/>
      <c r="DM851" s="74"/>
      <c r="DN851" s="74"/>
      <c r="DO851" s="74"/>
      <c r="DP851" s="74"/>
      <c r="DQ851" s="74"/>
      <c r="DR851" s="74"/>
      <c r="DS851" s="74"/>
      <c r="DT851" s="74"/>
    </row>
    <row r="852">
      <c r="A852" s="76"/>
      <c r="B852" s="85"/>
      <c r="C852" s="82"/>
      <c r="D852" s="87"/>
      <c r="E852" s="88"/>
      <c r="F852" s="71"/>
      <c r="G852" s="71"/>
      <c r="H852" s="85"/>
      <c r="I852" s="85"/>
      <c r="J852" s="73" t="b">
        <v>0</v>
      </c>
      <c r="K852" s="73"/>
      <c r="L852" s="73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  <c r="AL852" s="74"/>
      <c r="AM852" s="74"/>
      <c r="AN852" s="74"/>
      <c r="AO852" s="74"/>
      <c r="AP852" s="74"/>
      <c r="AQ852" s="74"/>
      <c r="AR852" s="74"/>
      <c r="AS852" s="74"/>
      <c r="AT852" s="74"/>
      <c r="AU852" s="74"/>
      <c r="AV852" s="74"/>
      <c r="AW852" s="74"/>
      <c r="AX852" s="74"/>
      <c r="AY852" s="74"/>
      <c r="AZ852" s="74"/>
      <c r="BA852" s="74"/>
      <c r="BB852" s="74"/>
      <c r="BC852" s="74"/>
      <c r="BD852" s="74"/>
      <c r="BE852" s="74"/>
      <c r="BF852" s="74"/>
      <c r="BG852" s="74"/>
      <c r="BH852" s="74"/>
      <c r="BI852" s="74"/>
      <c r="BJ852" s="74"/>
      <c r="BK852" s="74"/>
      <c r="BL852" s="74"/>
      <c r="BM852" s="74"/>
      <c r="BN852" s="74"/>
      <c r="BO852" s="74"/>
      <c r="BP852" s="74"/>
      <c r="BQ852" s="74"/>
      <c r="BR852" s="74"/>
      <c r="BS852" s="74"/>
      <c r="BT852" s="74"/>
      <c r="BU852" s="74"/>
      <c r="BV852" s="74"/>
      <c r="BW852" s="74"/>
      <c r="BX852" s="74"/>
      <c r="BY852" s="74"/>
      <c r="BZ852" s="74"/>
      <c r="CA852" s="74"/>
      <c r="CB852" s="74"/>
      <c r="CC852" s="74"/>
      <c r="CD852" s="74"/>
      <c r="CE852" s="74"/>
      <c r="CF852" s="74"/>
      <c r="CG852" s="74"/>
      <c r="CH852" s="74"/>
      <c r="CI852" s="74"/>
      <c r="CJ852" s="74"/>
      <c r="CK852" s="74"/>
      <c r="CL852" s="74"/>
      <c r="CM852" s="74"/>
      <c r="CN852" s="74"/>
      <c r="CO852" s="74"/>
      <c r="CP852" s="74"/>
      <c r="CQ852" s="74"/>
      <c r="CR852" s="74"/>
      <c r="CS852" s="74"/>
      <c r="CT852" s="74"/>
      <c r="CU852" s="74"/>
      <c r="CV852" s="74"/>
      <c r="CW852" s="74"/>
      <c r="CX852" s="74"/>
      <c r="CY852" s="74"/>
      <c r="CZ852" s="74"/>
      <c r="DA852" s="74"/>
      <c r="DB852" s="74"/>
      <c r="DC852" s="74"/>
      <c r="DD852" s="74"/>
      <c r="DE852" s="74"/>
      <c r="DF852" s="74"/>
      <c r="DG852" s="74"/>
      <c r="DH852" s="74"/>
      <c r="DI852" s="74"/>
      <c r="DJ852" s="74"/>
      <c r="DK852" s="74"/>
      <c r="DL852" s="74"/>
      <c r="DM852" s="74"/>
      <c r="DN852" s="74"/>
      <c r="DO852" s="74"/>
      <c r="DP852" s="74"/>
      <c r="DQ852" s="74"/>
      <c r="DR852" s="74"/>
      <c r="DS852" s="74"/>
      <c r="DT852" s="74"/>
    </row>
    <row r="853">
      <c r="A853" s="76"/>
      <c r="B853" s="85"/>
      <c r="C853" s="82"/>
      <c r="D853" s="87"/>
      <c r="E853" s="88"/>
      <c r="F853" s="71"/>
      <c r="G853" s="71"/>
      <c r="H853" s="85"/>
      <c r="I853" s="85"/>
      <c r="J853" s="73" t="b">
        <v>0</v>
      </c>
      <c r="K853" s="73"/>
      <c r="L853" s="73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  <c r="AL853" s="74"/>
      <c r="AM853" s="74"/>
      <c r="AN853" s="74"/>
      <c r="AO853" s="74"/>
      <c r="AP853" s="74"/>
      <c r="AQ853" s="74"/>
      <c r="AR853" s="74"/>
      <c r="AS853" s="74"/>
      <c r="AT853" s="74"/>
      <c r="AU853" s="74"/>
      <c r="AV853" s="74"/>
      <c r="AW853" s="74"/>
      <c r="AX853" s="74"/>
      <c r="AY853" s="74"/>
      <c r="AZ853" s="74"/>
      <c r="BA853" s="74"/>
      <c r="BB853" s="74"/>
      <c r="BC853" s="74"/>
      <c r="BD853" s="74"/>
      <c r="BE853" s="74"/>
      <c r="BF853" s="74"/>
      <c r="BG853" s="74"/>
      <c r="BH853" s="74"/>
      <c r="BI853" s="74"/>
      <c r="BJ853" s="74"/>
      <c r="BK853" s="74"/>
      <c r="BL853" s="74"/>
      <c r="BM853" s="74"/>
      <c r="BN853" s="74"/>
      <c r="BO853" s="74"/>
      <c r="BP853" s="74"/>
      <c r="BQ853" s="74"/>
      <c r="BR853" s="74"/>
      <c r="BS853" s="74"/>
      <c r="BT853" s="74"/>
      <c r="BU853" s="74"/>
      <c r="BV853" s="74"/>
      <c r="BW853" s="74"/>
      <c r="BX853" s="74"/>
      <c r="BY853" s="74"/>
      <c r="BZ853" s="74"/>
      <c r="CA853" s="74"/>
      <c r="CB853" s="74"/>
      <c r="CC853" s="74"/>
      <c r="CD853" s="74"/>
      <c r="CE853" s="74"/>
      <c r="CF853" s="74"/>
      <c r="CG853" s="74"/>
      <c r="CH853" s="74"/>
      <c r="CI853" s="74"/>
      <c r="CJ853" s="74"/>
      <c r="CK853" s="74"/>
      <c r="CL853" s="74"/>
      <c r="CM853" s="74"/>
      <c r="CN853" s="74"/>
      <c r="CO853" s="74"/>
      <c r="CP853" s="74"/>
      <c r="CQ853" s="74"/>
      <c r="CR853" s="74"/>
      <c r="CS853" s="74"/>
      <c r="CT853" s="74"/>
      <c r="CU853" s="74"/>
      <c r="CV853" s="74"/>
      <c r="CW853" s="74"/>
      <c r="CX853" s="74"/>
      <c r="CY853" s="74"/>
      <c r="CZ853" s="74"/>
      <c r="DA853" s="74"/>
      <c r="DB853" s="74"/>
      <c r="DC853" s="74"/>
      <c r="DD853" s="74"/>
      <c r="DE853" s="74"/>
      <c r="DF853" s="74"/>
      <c r="DG853" s="74"/>
      <c r="DH853" s="74"/>
      <c r="DI853" s="74"/>
      <c r="DJ853" s="74"/>
      <c r="DK853" s="74"/>
      <c r="DL853" s="74"/>
      <c r="DM853" s="74"/>
      <c r="DN853" s="74"/>
      <c r="DO853" s="74"/>
      <c r="DP853" s="74"/>
      <c r="DQ853" s="74"/>
      <c r="DR853" s="74"/>
      <c r="DS853" s="74"/>
      <c r="DT853" s="74"/>
    </row>
    <row r="854">
      <c r="A854" s="76"/>
      <c r="B854" s="85"/>
      <c r="C854" s="82"/>
      <c r="D854" s="87"/>
      <c r="E854" s="88"/>
      <c r="F854" s="71"/>
      <c r="G854" s="71"/>
      <c r="H854" s="85"/>
      <c r="I854" s="85"/>
      <c r="J854" s="73" t="b">
        <v>0</v>
      </c>
      <c r="K854" s="73"/>
      <c r="L854" s="73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  <c r="AL854" s="74"/>
      <c r="AM854" s="74"/>
      <c r="AN854" s="74"/>
      <c r="AO854" s="74"/>
      <c r="AP854" s="74"/>
      <c r="AQ854" s="74"/>
      <c r="AR854" s="74"/>
      <c r="AS854" s="74"/>
      <c r="AT854" s="74"/>
      <c r="AU854" s="74"/>
      <c r="AV854" s="74"/>
      <c r="AW854" s="74"/>
      <c r="AX854" s="74"/>
      <c r="AY854" s="74"/>
      <c r="AZ854" s="74"/>
      <c r="BA854" s="74"/>
      <c r="BB854" s="74"/>
      <c r="BC854" s="74"/>
      <c r="BD854" s="74"/>
      <c r="BE854" s="74"/>
      <c r="BF854" s="74"/>
      <c r="BG854" s="74"/>
      <c r="BH854" s="74"/>
      <c r="BI854" s="74"/>
      <c r="BJ854" s="74"/>
      <c r="BK854" s="74"/>
      <c r="BL854" s="74"/>
      <c r="BM854" s="74"/>
      <c r="BN854" s="74"/>
      <c r="BO854" s="74"/>
      <c r="BP854" s="74"/>
      <c r="BQ854" s="74"/>
      <c r="BR854" s="74"/>
      <c r="BS854" s="74"/>
      <c r="BT854" s="74"/>
      <c r="BU854" s="74"/>
      <c r="BV854" s="74"/>
      <c r="BW854" s="74"/>
      <c r="BX854" s="74"/>
      <c r="BY854" s="74"/>
      <c r="BZ854" s="74"/>
      <c r="CA854" s="74"/>
      <c r="CB854" s="74"/>
      <c r="CC854" s="74"/>
      <c r="CD854" s="74"/>
      <c r="CE854" s="74"/>
      <c r="CF854" s="74"/>
      <c r="CG854" s="74"/>
      <c r="CH854" s="74"/>
      <c r="CI854" s="74"/>
      <c r="CJ854" s="74"/>
      <c r="CK854" s="74"/>
      <c r="CL854" s="74"/>
      <c r="CM854" s="74"/>
      <c r="CN854" s="74"/>
      <c r="CO854" s="74"/>
      <c r="CP854" s="74"/>
      <c r="CQ854" s="74"/>
      <c r="CR854" s="74"/>
      <c r="CS854" s="74"/>
      <c r="CT854" s="74"/>
      <c r="CU854" s="74"/>
      <c r="CV854" s="74"/>
      <c r="CW854" s="74"/>
      <c r="CX854" s="74"/>
      <c r="CY854" s="74"/>
      <c r="CZ854" s="74"/>
      <c r="DA854" s="74"/>
      <c r="DB854" s="74"/>
      <c r="DC854" s="74"/>
      <c r="DD854" s="74"/>
      <c r="DE854" s="74"/>
      <c r="DF854" s="74"/>
      <c r="DG854" s="74"/>
      <c r="DH854" s="74"/>
      <c r="DI854" s="74"/>
      <c r="DJ854" s="74"/>
      <c r="DK854" s="74"/>
      <c r="DL854" s="74"/>
      <c r="DM854" s="74"/>
      <c r="DN854" s="74"/>
      <c r="DO854" s="74"/>
      <c r="DP854" s="74"/>
      <c r="DQ854" s="74"/>
      <c r="DR854" s="74"/>
      <c r="DS854" s="74"/>
      <c r="DT854" s="74"/>
    </row>
    <row r="855">
      <c r="A855" s="76"/>
      <c r="B855" s="85"/>
      <c r="C855" s="82"/>
      <c r="D855" s="87"/>
      <c r="E855" s="88"/>
      <c r="F855" s="71"/>
      <c r="G855" s="71"/>
      <c r="H855" s="85"/>
      <c r="I855" s="85"/>
      <c r="J855" s="73" t="b">
        <v>0</v>
      </c>
      <c r="K855" s="73"/>
      <c r="L855" s="73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  <c r="AL855" s="74"/>
      <c r="AM855" s="74"/>
      <c r="AN855" s="74"/>
      <c r="AO855" s="74"/>
      <c r="AP855" s="74"/>
      <c r="AQ855" s="74"/>
      <c r="AR855" s="74"/>
      <c r="AS855" s="74"/>
      <c r="AT855" s="74"/>
      <c r="AU855" s="74"/>
      <c r="AV855" s="74"/>
      <c r="AW855" s="74"/>
      <c r="AX855" s="74"/>
      <c r="AY855" s="74"/>
      <c r="AZ855" s="74"/>
      <c r="BA855" s="74"/>
      <c r="BB855" s="74"/>
      <c r="BC855" s="74"/>
      <c r="BD855" s="74"/>
      <c r="BE855" s="74"/>
      <c r="BF855" s="74"/>
      <c r="BG855" s="74"/>
      <c r="BH855" s="74"/>
      <c r="BI855" s="74"/>
      <c r="BJ855" s="74"/>
      <c r="BK855" s="74"/>
      <c r="BL855" s="74"/>
      <c r="BM855" s="74"/>
      <c r="BN855" s="74"/>
      <c r="BO855" s="74"/>
      <c r="BP855" s="74"/>
      <c r="BQ855" s="74"/>
      <c r="BR855" s="74"/>
      <c r="BS855" s="74"/>
      <c r="BT855" s="74"/>
      <c r="BU855" s="74"/>
      <c r="BV855" s="74"/>
      <c r="BW855" s="74"/>
      <c r="BX855" s="74"/>
      <c r="BY855" s="74"/>
      <c r="BZ855" s="74"/>
      <c r="CA855" s="74"/>
      <c r="CB855" s="74"/>
      <c r="CC855" s="74"/>
      <c r="CD855" s="74"/>
      <c r="CE855" s="74"/>
      <c r="CF855" s="74"/>
      <c r="CG855" s="74"/>
      <c r="CH855" s="74"/>
      <c r="CI855" s="74"/>
      <c r="CJ855" s="74"/>
      <c r="CK855" s="74"/>
      <c r="CL855" s="74"/>
      <c r="CM855" s="74"/>
      <c r="CN855" s="74"/>
      <c r="CO855" s="74"/>
      <c r="CP855" s="74"/>
      <c r="CQ855" s="74"/>
      <c r="CR855" s="74"/>
      <c r="CS855" s="74"/>
      <c r="CT855" s="74"/>
      <c r="CU855" s="74"/>
      <c r="CV855" s="74"/>
      <c r="CW855" s="74"/>
      <c r="CX855" s="74"/>
      <c r="CY855" s="74"/>
      <c r="CZ855" s="74"/>
      <c r="DA855" s="74"/>
      <c r="DB855" s="74"/>
      <c r="DC855" s="74"/>
      <c r="DD855" s="74"/>
      <c r="DE855" s="74"/>
      <c r="DF855" s="74"/>
      <c r="DG855" s="74"/>
      <c r="DH855" s="74"/>
      <c r="DI855" s="74"/>
      <c r="DJ855" s="74"/>
      <c r="DK855" s="74"/>
      <c r="DL855" s="74"/>
      <c r="DM855" s="74"/>
      <c r="DN855" s="74"/>
      <c r="DO855" s="74"/>
      <c r="DP855" s="74"/>
      <c r="DQ855" s="74"/>
      <c r="DR855" s="74"/>
      <c r="DS855" s="74"/>
      <c r="DT855" s="74"/>
    </row>
    <row r="856">
      <c r="A856" s="76"/>
      <c r="B856" s="85"/>
      <c r="C856" s="82"/>
      <c r="D856" s="87"/>
      <c r="E856" s="88"/>
      <c r="F856" s="71"/>
      <c r="G856" s="71"/>
      <c r="H856" s="85"/>
      <c r="I856" s="85"/>
      <c r="J856" s="73" t="b">
        <v>0</v>
      </c>
      <c r="K856" s="73"/>
      <c r="L856" s="73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  <c r="AL856" s="74"/>
      <c r="AM856" s="74"/>
      <c r="AN856" s="74"/>
      <c r="AO856" s="74"/>
      <c r="AP856" s="74"/>
      <c r="AQ856" s="74"/>
      <c r="AR856" s="74"/>
      <c r="AS856" s="74"/>
      <c r="AT856" s="74"/>
      <c r="AU856" s="74"/>
      <c r="AV856" s="74"/>
      <c r="AW856" s="74"/>
      <c r="AX856" s="74"/>
      <c r="AY856" s="74"/>
      <c r="AZ856" s="74"/>
      <c r="BA856" s="74"/>
      <c r="BB856" s="74"/>
      <c r="BC856" s="74"/>
      <c r="BD856" s="74"/>
      <c r="BE856" s="74"/>
      <c r="BF856" s="74"/>
      <c r="BG856" s="74"/>
      <c r="BH856" s="74"/>
      <c r="BI856" s="74"/>
      <c r="BJ856" s="74"/>
      <c r="BK856" s="74"/>
      <c r="BL856" s="74"/>
      <c r="BM856" s="74"/>
      <c r="BN856" s="74"/>
      <c r="BO856" s="74"/>
      <c r="BP856" s="74"/>
      <c r="BQ856" s="74"/>
      <c r="BR856" s="74"/>
      <c r="BS856" s="74"/>
      <c r="BT856" s="74"/>
      <c r="BU856" s="74"/>
      <c r="BV856" s="74"/>
      <c r="BW856" s="74"/>
      <c r="BX856" s="74"/>
      <c r="BY856" s="74"/>
      <c r="BZ856" s="74"/>
      <c r="CA856" s="74"/>
      <c r="CB856" s="74"/>
      <c r="CC856" s="74"/>
      <c r="CD856" s="74"/>
      <c r="CE856" s="74"/>
      <c r="CF856" s="74"/>
      <c r="CG856" s="74"/>
      <c r="CH856" s="74"/>
      <c r="CI856" s="74"/>
      <c r="CJ856" s="74"/>
      <c r="CK856" s="74"/>
      <c r="CL856" s="74"/>
      <c r="CM856" s="74"/>
      <c r="CN856" s="74"/>
      <c r="CO856" s="74"/>
      <c r="CP856" s="74"/>
      <c r="CQ856" s="74"/>
      <c r="CR856" s="74"/>
      <c r="CS856" s="74"/>
      <c r="CT856" s="74"/>
      <c r="CU856" s="74"/>
      <c r="CV856" s="74"/>
      <c r="CW856" s="74"/>
      <c r="CX856" s="74"/>
      <c r="CY856" s="74"/>
      <c r="CZ856" s="74"/>
      <c r="DA856" s="74"/>
      <c r="DB856" s="74"/>
      <c r="DC856" s="74"/>
      <c r="DD856" s="74"/>
      <c r="DE856" s="74"/>
      <c r="DF856" s="74"/>
      <c r="DG856" s="74"/>
      <c r="DH856" s="74"/>
      <c r="DI856" s="74"/>
      <c r="DJ856" s="74"/>
      <c r="DK856" s="74"/>
      <c r="DL856" s="74"/>
      <c r="DM856" s="74"/>
      <c r="DN856" s="74"/>
      <c r="DO856" s="74"/>
      <c r="DP856" s="74"/>
      <c r="DQ856" s="74"/>
      <c r="DR856" s="74"/>
      <c r="DS856" s="74"/>
      <c r="DT856" s="74"/>
    </row>
    <row r="857">
      <c r="A857" s="76"/>
      <c r="B857" s="85"/>
      <c r="C857" s="82"/>
      <c r="D857" s="87"/>
      <c r="E857" s="88"/>
      <c r="F857" s="71"/>
      <c r="G857" s="71"/>
      <c r="H857" s="85"/>
      <c r="I857" s="85"/>
      <c r="J857" s="73" t="b">
        <v>0</v>
      </c>
      <c r="K857" s="73"/>
      <c r="L857" s="73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  <c r="AL857" s="74"/>
      <c r="AM857" s="74"/>
      <c r="AN857" s="74"/>
      <c r="AO857" s="74"/>
      <c r="AP857" s="74"/>
      <c r="AQ857" s="74"/>
      <c r="AR857" s="74"/>
      <c r="AS857" s="74"/>
      <c r="AT857" s="74"/>
      <c r="AU857" s="74"/>
      <c r="AV857" s="74"/>
      <c r="AW857" s="74"/>
      <c r="AX857" s="74"/>
      <c r="AY857" s="74"/>
      <c r="AZ857" s="74"/>
      <c r="BA857" s="74"/>
      <c r="BB857" s="74"/>
      <c r="BC857" s="74"/>
      <c r="BD857" s="74"/>
      <c r="BE857" s="74"/>
      <c r="BF857" s="74"/>
      <c r="BG857" s="74"/>
      <c r="BH857" s="74"/>
      <c r="BI857" s="74"/>
      <c r="BJ857" s="74"/>
      <c r="BK857" s="74"/>
      <c r="BL857" s="74"/>
      <c r="BM857" s="74"/>
      <c r="BN857" s="74"/>
      <c r="BO857" s="74"/>
      <c r="BP857" s="74"/>
      <c r="BQ857" s="74"/>
      <c r="BR857" s="74"/>
      <c r="BS857" s="74"/>
      <c r="BT857" s="74"/>
      <c r="BU857" s="74"/>
      <c r="BV857" s="74"/>
      <c r="BW857" s="74"/>
      <c r="BX857" s="74"/>
      <c r="BY857" s="74"/>
      <c r="BZ857" s="74"/>
      <c r="CA857" s="74"/>
      <c r="CB857" s="74"/>
      <c r="CC857" s="74"/>
      <c r="CD857" s="74"/>
      <c r="CE857" s="74"/>
      <c r="CF857" s="74"/>
      <c r="CG857" s="74"/>
      <c r="CH857" s="74"/>
      <c r="CI857" s="74"/>
      <c r="CJ857" s="74"/>
      <c r="CK857" s="74"/>
      <c r="CL857" s="74"/>
      <c r="CM857" s="74"/>
      <c r="CN857" s="74"/>
      <c r="CO857" s="74"/>
      <c r="CP857" s="74"/>
      <c r="CQ857" s="74"/>
      <c r="CR857" s="74"/>
      <c r="CS857" s="74"/>
      <c r="CT857" s="74"/>
      <c r="CU857" s="74"/>
      <c r="CV857" s="74"/>
      <c r="CW857" s="74"/>
      <c r="CX857" s="74"/>
      <c r="CY857" s="74"/>
      <c r="CZ857" s="74"/>
      <c r="DA857" s="74"/>
      <c r="DB857" s="74"/>
      <c r="DC857" s="74"/>
      <c r="DD857" s="74"/>
      <c r="DE857" s="74"/>
      <c r="DF857" s="74"/>
      <c r="DG857" s="74"/>
      <c r="DH857" s="74"/>
      <c r="DI857" s="74"/>
      <c r="DJ857" s="74"/>
      <c r="DK857" s="74"/>
      <c r="DL857" s="74"/>
      <c r="DM857" s="74"/>
      <c r="DN857" s="74"/>
      <c r="DO857" s="74"/>
      <c r="DP857" s="74"/>
      <c r="DQ857" s="74"/>
      <c r="DR857" s="74"/>
      <c r="DS857" s="74"/>
      <c r="DT857" s="74"/>
    </row>
    <row r="858">
      <c r="A858" s="76"/>
      <c r="B858" s="85"/>
      <c r="C858" s="82"/>
      <c r="D858" s="87"/>
      <c r="E858" s="88"/>
      <c r="F858" s="71"/>
      <c r="G858" s="71"/>
      <c r="H858" s="85"/>
      <c r="I858" s="85"/>
      <c r="J858" s="73" t="b">
        <v>0</v>
      </c>
      <c r="K858" s="73"/>
      <c r="L858" s="73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  <c r="AL858" s="74"/>
      <c r="AM858" s="74"/>
      <c r="AN858" s="74"/>
      <c r="AO858" s="74"/>
      <c r="AP858" s="74"/>
      <c r="AQ858" s="74"/>
      <c r="AR858" s="74"/>
      <c r="AS858" s="74"/>
      <c r="AT858" s="74"/>
      <c r="AU858" s="74"/>
      <c r="AV858" s="74"/>
      <c r="AW858" s="74"/>
      <c r="AX858" s="74"/>
      <c r="AY858" s="74"/>
      <c r="AZ858" s="74"/>
      <c r="BA858" s="74"/>
      <c r="BB858" s="74"/>
      <c r="BC858" s="74"/>
      <c r="BD858" s="74"/>
      <c r="BE858" s="74"/>
      <c r="BF858" s="74"/>
      <c r="BG858" s="74"/>
      <c r="BH858" s="74"/>
      <c r="BI858" s="74"/>
      <c r="BJ858" s="74"/>
      <c r="BK858" s="74"/>
      <c r="BL858" s="74"/>
      <c r="BM858" s="74"/>
      <c r="BN858" s="74"/>
      <c r="BO858" s="74"/>
      <c r="BP858" s="74"/>
      <c r="BQ858" s="74"/>
      <c r="BR858" s="74"/>
      <c r="BS858" s="74"/>
      <c r="BT858" s="74"/>
      <c r="BU858" s="74"/>
      <c r="BV858" s="74"/>
      <c r="BW858" s="74"/>
      <c r="BX858" s="74"/>
      <c r="BY858" s="74"/>
      <c r="BZ858" s="74"/>
      <c r="CA858" s="74"/>
      <c r="CB858" s="74"/>
      <c r="CC858" s="74"/>
      <c r="CD858" s="74"/>
      <c r="CE858" s="74"/>
      <c r="CF858" s="74"/>
      <c r="CG858" s="74"/>
      <c r="CH858" s="74"/>
      <c r="CI858" s="74"/>
      <c r="CJ858" s="74"/>
      <c r="CK858" s="74"/>
      <c r="CL858" s="74"/>
      <c r="CM858" s="74"/>
      <c r="CN858" s="74"/>
      <c r="CO858" s="74"/>
      <c r="CP858" s="74"/>
      <c r="CQ858" s="74"/>
      <c r="CR858" s="74"/>
      <c r="CS858" s="74"/>
      <c r="CT858" s="74"/>
      <c r="CU858" s="74"/>
      <c r="CV858" s="74"/>
      <c r="CW858" s="74"/>
      <c r="CX858" s="74"/>
      <c r="CY858" s="74"/>
      <c r="CZ858" s="74"/>
      <c r="DA858" s="74"/>
      <c r="DB858" s="74"/>
      <c r="DC858" s="74"/>
      <c r="DD858" s="74"/>
      <c r="DE858" s="74"/>
      <c r="DF858" s="74"/>
      <c r="DG858" s="74"/>
      <c r="DH858" s="74"/>
      <c r="DI858" s="74"/>
      <c r="DJ858" s="74"/>
      <c r="DK858" s="74"/>
      <c r="DL858" s="74"/>
      <c r="DM858" s="74"/>
      <c r="DN858" s="74"/>
      <c r="DO858" s="74"/>
      <c r="DP858" s="74"/>
      <c r="DQ858" s="74"/>
      <c r="DR858" s="74"/>
      <c r="DS858" s="74"/>
      <c r="DT858" s="74"/>
    </row>
    <row r="859">
      <c r="A859" s="76"/>
      <c r="B859" s="85"/>
      <c r="C859" s="82"/>
      <c r="D859" s="87"/>
      <c r="E859" s="88"/>
      <c r="F859" s="71"/>
      <c r="G859" s="71"/>
      <c r="H859" s="85"/>
      <c r="I859" s="85"/>
      <c r="J859" s="73" t="b">
        <v>0</v>
      </c>
      <c r="K859" s="73"/>
      <c r="L859" s="73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  <c r="AL859" s="74"/>
      <c r="AM859" s="74"/>
      <c r="AN859" s="74"/>
      <c r="AO859" s="74"/>
      <c r="AP859" s="74"/>
      <c r="AQ859" s="74"/>
      <c r="AR859" s="74"/>
      <c r="AS859" s="74"/>
      <c r="AT859" s="74"/>
      <c r="AU859" s="74"/>
      <c r="AV859" s="74"/>
      <c r="AW859" s="74"/>
      <c r="AX859" s="74"/>
      <c r="AY859" s="74"/>
      <c r="AZ859" s="74"/>
      <c r="BA859" s="74"/>
      <c r="BB859" s="74"/>
      <c r="BC859" s="74"/>
      <c r="BD859" s="74"/>
      <c r="BE859" s="74"/>
      <c r="BF859" s="74"/>
      <c r="BG859" s="74"/>
      <c r="BH859" s="74"/>
      <c r="BI859" s="74"/>
      <c r="BJ859" s="74"/>
      <c r="BK859" s="74"/>
      <c r="BL859" s="74"/>
      <c r="BM859" s="74"/>
      <c r="BN859" s="74"/>
      <c r="BO859" s="74"/>
      <c r="BP859" s="74"/>
      <c r="BQ859" s="74"/>
      <c r="BR859" s="74"/>
      <c r="BS859" s="74"/>
      <c r="BT859" s="74"/>
      <c r="BU859" s="74"/>
      <c r="BV859" s="74"/>
      <c r="BW859" s="74"/>
      <c r="BX859" s="74"/>
      <c r="BY859" s="74"/>
      <c r="BZ859" s="74"/>
      <c r="CA859" s="74"/>
      <c r="CB859" s="74"/>
      <c r="CC859" s="74"/>
      <c r="CD859" s="74"/>
      <c r="CE859" s="74"/>
      <c r="CF859" s="74"/>
      <c r="CG859" s="74"/>
      <c r="CH859" s="74"/>
      <c r="CI859" s="74"/>
      <c r="CJ859" s="74"/>
      <c r="CK859" s="74"/>
      <c r="CL859" s="74"/>
      <c r="CM859" s="74"/>
      <c r="CN859" s="74"/>
      <c r="CO859" s="74"/>
      <c r="CP859" s="74"/>
      <c r="CQ859" s="74"/>
      <c r="CR859" s="74"/>
      <c r="CS859" s="74"/>
      <c r="CT859" s="74"/>
      <c r="CU859" s="74"/>
      <c r="CV859" s="74"/>
      <c r="CW859" s="74"/>
      <c r="CX859" s="74"/>
      <c r="CY859" s="74"/>
      <c r="CZ859" s="74"/>
      <c r="DA859" s="74"/>
      <c r="DB859" s="74"/>
      <c r="DC859" s="74"/>
      <c r="DD859" s="74"/>
      <c r="DE859" s="74"/>
      <c r="DF859" s="74"/>
      <c r="DG859" s="74"/>
      <c r="DH859" s="74"/>
      <c r="DI859" s="74"/>
      <c r="DJ859" s="74"/>
      <c r="DK859" s="74"/>
      <c r="DL859" s="74"/>
      <c r="DM859" s="74"/>
      <c r="DN859" s="74"/>
      <c r="DO859" s="74"/>
      <c r="DP859" s="74"/>
      <c r="DQ859" s="74"/>
      <c r="DR859" s="74"/>
      <c r="DS859" s="74"/>
      <c r="DT859" s="74"/>
    </row>
    <row r="860">
      <c r="A860" s="76"/>
      <c r="B860" s="85"/>
      <c r="C860" s="82"/>
      <c r="D860" s="87"/>
      <c r="E860" s="88"/>
      <c r="F860" s="71"/>
      <c r="G860" s="71"/>
      <c r="H860" s="85"/>
      <c r="I860" s="85"/>
      <c r="J860" s="73" t="b">
        <v>0</v>
      </c>
      <c r="K860" s="73"/>
      <c r="L860" s="73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  <c r="AL860" s="74"/>
      <c r="AM860" s="74"/>
      <c r="AN860" s="74"/>
      <c r="AO860" s="74"/>
      <c r="AP860" s="74"/>
      <c r="AQ860" s="74"/>
      <c r="AR860" s="74"/>
      <c r="AS860" s="74"/>
      <c r="AT860" s="74"/>
      <c r="AU860" s="74"/>
      <c r="AV860" s="74"/>
      <c r="AW860" s="74"/>
      <c r="AX860" s="74"/>
      <c r="AY860" s="74"/>
      <c r="AZ860" s="74"/>
      <c r="BA860" s="74"/>
      <c r="BB860" s="74"/>
      <c r="BC860" s="74"/>
      <c r="BD860" s="74"/>
      <c r="BE860" s="74"/>
      <c r="BF860" s="74"/>
      <c r="BG860" s="74"/>
      <c r="BH860" s="74"/>
      <c r="BI860" s="74"/>
      <c r="BJ860" s="74"/>
      <c r="BK860" s="74"/>
      <c r="BL860" s="74"/>
      <c r="BM860" s="74"/>
      <c r="BN860" s="74"/>
      <c r="BO860" s="74"/>
      <c r="BP860" s="74"/>
      <c r="BQ860" s="74"/>
      <c r="BR860" s="74"/>
      <c r="BS860" s="74"/>
      <c r="BT860" s="74"/>
      <c r="BU860" s="74"/>
      <c r="BV860" s="74"/>
      <c r="BW860" s="74"/>
      <c r="BX860" s="74"/>
      <c r="BY860" s="74"/>
      <c r="BZ860" s="74"/>
      <c r="CA860" s="74"/>
      <c r="CB860" s="74"/>
      <c r="CC860" s="74"/>
      <c r="CD860" s="74"/>
      <c r="CE860" s="74"/>
      <c r="CF860" s="74"/>
      <c r="CG860" s="74"/>
      <c r="CH860" s="74"/>
      <c r="CI860" s="74"/>
      <c r="CJ860" s="74"/>
      <c r="CK860" s="74"/>
      <c r="CL860" s="74"/>
      <c r="CM860" s="74"/>
      <c r="CN860" s="74"/>
      <c r="CO860" s="74"/>
      <c r="CP860" s="74"/>
      <c r="CQ860" s="74"/>
      <c r="CR860" s="74"/>
      <c r="CS860" s="74"/>
      <c r="CT860" s="74"/>
      <c r="CU860" s="74"/>
      <c r="CV860" s="74"/>
      <c r="CW860" s="74"/>
      <c r="CX860" s="74"/>
      <c r="CY860" s="74"/>
      <c r="CZ860" s="74"/>
      <c r="DA860" s="74"/>
      <c r="DB860" s="74"/>
      <c r="DC860" s="74"/>
      <c r="DD860" s="74"/>
      <c r="DE860" s="74"/>
      <c r="DF860" s="74"/>
      <c r="DG860" s="74"/>
      <c r="DH860" s="74"/>
      <c r="DI860" s="74"/>
      <c r="DJ860" s="74"/>
      <c r="DK860" s="74"/>
      <c r="DL860" s="74"/>
      <c r="DM860" s="74"/>
      <c r="DN860" s="74"/>
      <c r="DO860" s="74"/>
      <c r="DP860" s="74"/>
      <c r="DQ860" s="74"/>
      <c r="DR860" s="74"/>
      <c r="DS860" s="74"/>
      <c r="DT860" s="74"/>
    </row>
    <row r="861">
      <c r="A861" s="76"/>
      <c r="B861" s="85"/>
      <c r="C861" s="82"/>
      <c r="D861" s="87"/>
      <c r="E861" s="88"/>
      <c r="F861" s="71"/>
      <c r="G861" s="71"/>
      <c r="H861" s="85"/>
      <c r="I861" s="85"/>
      <c r="J861" s="73" t="b">
        <v>0</v>
      </c>
      <c r="K861" s="73"/>
      <c r="L861" s="73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  <c r="AL861" s="74"/>
      <c r="AM861" s="74"/>
      <c r="AN861" s="74"/>
      <c r="AO861" s="74"/>
      <c r="AP861" s="74"/>
      <c r="AQ861" s="74"/>
      <c r="AR861" s="74"/>
      <c r="AS861" s="74"/>
      <c r="AT861" s="74"/>
      <c r="AU861" s="74"/>
      <c r="AV861" s="74"/>
      <c r="AW861" s="74"/>
      <c r="AX861" s="74"/>
      <c r="AY861" s="74"/>
      <c r="AZ861" s="74"/>
      <c r="BA861" s="74"/>
      <c r="BB861" s="74"/>
      <c r="BC861" s="74"/>
      <c r="BD861" s="74"/>
      <c r="BE861" s="74"/>
      <c r="BF861" s="74"/>
      <c r="BG861" s="74"/>
      <c r="BH861" s="74"/>
      <c r="BI861" s="74"/>
      <c r="BJ861" s="74"/>
      <c r="BK861" s="74"/>
      <c r="BL861" s="74"/>
      <c r="BM861" s="74"/>
      <c r="BN861" s="74"/>
      <c r="BO861" s="74"/>
      <c r="BP861" s="74"/>
      <c r="BQ861" s="74"/>
      <c r="BR861" s="74"/>
      <c r="BS861" s="74"/>
      <c r="BT861" s="74"/>
      <c r="BU861" s="74"/>
      <c r="BV861" s="74"/>
      <c r="BW861" s="74"/>
      <c r="BX861" s="74"/>
      <c r="BY861" s="74"/>
      <c r="BZ861" s="74"/>
      <c r="CA861" s="74"/>
      <c r="CB861" s="74"/>
      <c r="CC861" s="74"/>
      <c r="CD861" s="74"/>
      <c r="CE861" s="74"/>
      <c r="CF861" s="74"/>
      <c r="CG861" s="74"/>
      <c r="CH861" s="74"/>
      <c r="CI861" s="74"/>
      <c r="CJ861" s="74"/>
      <c r="CK861" s="74"/>
      <c r="CL861" s="74"/>
      <c r="CM861" s="74"/>
      <c r="CN861" s="74"/>
      <c r="CO861" s="74"/>
      <c r="CP861" s="74"/>
      <c r="CQ861" s="74"/>
      <c r="CR861" s="74"/>
      <c r="CS861" s="74"/>
      <c r="CT861" s="74"/>
      <c r="CU861" s="74"/>
      <c r="CV861" s="74"/>
      <c r="CW861" s="74"/>
      <c r="CX861" s="74"/>
      <c r="CY861" s="74"/>
      <c r="CZ861" s="74"/>
      <c r="DA861" s="74"/>
      <c r="DB861" s="74"/>
      <c r="DC861" s="74"/>
      <c r="DD861" s="74"/>
      <c r="DE861" s="74"/>
      <c r="DF861" s="74"/>
      <c r="DG861" s="74"/>
      <c r="DH861" s="74"/>
      <c r="DI861" s="74"/>
      <c r="DJ861" s="74"/>
      <c r="DK861" s="74"/>
      <c r="DL861" s="74"/>
      <c r="DM861" s="74"/>
      <c r="DN861" s="74"/>
      <c r="DO861" s="74"/>
      <c r="DP861" s="74"/>
      <c r="DQ861" s="74"/>
      <c r="DR861" s="74"/>
      <c r="DS861" s="74"/>
      <c r="DT861" s="74"/>
    </row>
    <row r="862">
      <c r="A862" s="76"/>
      <c r="B862" s="85"/>
      <c r="C862" s="82"/>
      <c r="D862" s="87"/>
      <c r="E862" s="88"/>
      <c r="F862" s="71"/>
      <c r="G862" s="71"/>
      <c r="H862" s="85"/>
      <c r="I862" s="85"/>
      <c r="J862" s="73" t="b">
        <v>0</v>
      </c>
      <c r="K862" s="73"/>
      <c r="L862" s="73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  <c r="AL862" s="74"/>
      <c r="AM862" s="74"/>
      <c r="AN862" s="74"/>
      <c r="AO862" s="74"/>
      <c r="AP862" s="74"/>
      <c r="AQ862" s="74"/>
      <c r="AR862" s="74"/>
      <c r="AS862" s="74"/>
      <c r="AT862" s="74"/>
      <c r="AU862" s="74"/>
      <c r="AV862" s="74"/>
      <c r="AW862" s="74"/>
      <c r="AX862" s="74"/>
      <c r="AY862" s="74"/>
      <c r="AZ862" s="74"/>
      <c r="BA862" s="74"/>
      <c r="BB862" s="74"/>
      <c r="BC862" s="74"/>
      <c r="BD862" s="74"/>
      <c r="BE862" s="74"/>
      <c r="BF862" s="74"/>
      <c r="BG862" s="74"/>
      <c r="BH862" s="74"/>
      <c r="BI862" s="74"/>
      <c r="BJ862" s="74"/>
      <c r="BK862" s="74"/>
      <c r="BL862" s="74"/>
      <c r="BM862" s="74"/>
      <c r="BN862" s="74"/>
      <c r="BO862" s="74"/>
      <c r="BP862" s="74"/>
      <c r="BQ862" s="74"/>
      <c r="BR862" s="74"/>
      <c r="BS862" s="74"/>
      <c r="BT862" s="74"/>
      <c r="BU862" s="74"/>
      <c r="BV862" s="74"/>
      <c r="BW862" s="74"/>
      <c r="BX862" s="74"/>
      <c r="BY862" s="74"/>
      <c r="BZ862" s="74"/>
      <c r="CA862" s="74"/>
      <c r="CB862" s="74"/>
      <c r="CC862" s="74"/>
      <c r="CD862" s="74"/>
      <c r="CE862" s="74"/>
      <c r="CF862" s="74"/>
      <c r="CG862" s="74"/>
      <c r="CH862" s="74"/>
      <c r="CI862" s="74"/>
      <c r="CJ862" s="74"/>
      <c r="CK862" s="74"/>
      <c r="CL862" s="74"/>
      <c r="CM862" s="74"/>
      <c r="CN862" s="74"/>
      <c r="CO862" s="74"/>
      <c r="CP862" s="74"/>
      <c r="CQ862" s="74"/>
      <c r="CR862" s="74"/>
      <c r="CS862" s="74"/>
      <c r="CT862" s="74"/>
      <c r="CU862" s="74"/>
      <c r="CV862" s="74"/>
      <c r="CW862" s="74"/>
      <c r="CX862" s="74"/>
      <c r="CY862" s="74"/>
      <c r="CZ862" s="74"/>
      <c r="DA862" s="74"/>
      <c r="DB862" s="74"/>
      <c r="DC862" s="74"/>
      <c r="DD862" s="74"/>
      <c r="DE862" s="74"/>
      <c r="DF862" s="74"/>
      <c r="DG862" s="74"/>
      <c r="DH862" s="74"/>
      <c r="DI862" s="74"/>
      <c r="DJ862" s="74"/>
      <c r="DK862" s="74"/>
      <c r="DL862" s="74"/>
      <c r="DM862" s="74"/>
      <c r="DN862" s="74"/>
      <c r="DO862" s="74"/>
      <c r="DP862" s="74"/>
      <c r="DQ862" s="74"/>
      <c r="DR862" s="74"/>
      <c r="DS862" s="74"/>
      <c r="DT862" s="74"/>
    </row>
    <row r="863">
      <c r="A863" s="76"/>
      <c r="B863" s="85"/>
      <c r="C863" s="82"/>
      <c r="D863" s="87"/>
      <c r="E863" s="88"/>
      <c r="F863" s="71"/>
      <c r="G863" s="71"/>
      <c r="H863" s="85"/>
      <c r="I863" s="85"/>
      <c r="J863" s="73" t="b">
        <v>0</v>
      </c>
      <c r="K863" s="73"/>
      <c r="L863" s="73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  <c r="AL863" s="74"/>
      <c r="AM863" s="74"/>
      <c r="AN863" s="74"/>
      <c r="AO863" s="74"/>
      <c r="AP863" s="74"/>
      <c r="AQ863" s="74"/>
      <c r="AR863" s="74"/>
      <c r="AS863" s="74"/>
      <c r="AT863" s="74"/>
      <c r="AU863" s="74"/>
      <c r="AV863" s="74"/>
      <c r="AW863" s="74"/>
      <c r="AX863" s="74"/>
      <c r="AY863" s="74"/>
      <c r="AZ863" s="74"/>
      <c r="BA863" s="74"/>
      <c r="BB863" s="74"/>
      <c r="BC863" s="74"/>
      <c r="BD863" s="74"/>
      <c r="BE863" s="74"/>
      <c r="BF863" s="74"/>
      <c r="BG863" s="74"/>
      <c r="BH863" s="74"/>
      <c r="BI863" s="74"/>
      <c r="BJ863" s="74"/>
      <c r="BK863" s="74"/>
      <c r="BL863" s="74"/>
      <c r="BM863" s="74"/>
      <c r="BN863" s="74"/>
      <c r="BO863" s="74"/>
      <c r="BP863" s="74"/>
      <c r="BQ863" s="74"/>
      <c r="BR863" s="74"/>
      <c r="BS863" s="74"/>
      <c r="BT863" s="74"/>
      <c r="BU863" s="74"/>
      <c r="BV863" s="74"/>
      <c r="BW863" s="74"/>
      <c r="BX863" s="74"/>
      <c r="BY863" s="74"/>
      <c r="BZ863" s="74"/>
      <c r="CA863" s="74"/>
      <c r="CB863" s="74"/>
      <c r="CC863" s="74"/>
      <c r="CD863" s="74"/>
      <c r="CE863" s="74"/>
      <c r="CF863" s="74"/>
      <c r="CG863" s="74"/>
      <c r="CH863" s="74"/>
      <c r="CI863" s="74"/>
      <c r="CJ863" s="74"/>
      <c r="CK863" s="74"/>
      <c r="CL863" s="74"/>
      <c r="CM863" s="74"/>
      <c r="CN863" s="74"/>
      <c r="CO863" s="74"/>
      <c r="CP863" s="74"/>
      <c r="CQ863" s="74"/>
      <c r="CR863" s="74"/>
      <c r="CS863" s="74"/>
      <c r="CT863" s="74"/>
      <c r="CU863" s="74"/>
      <c r="CV863" s="74"/>
      <c r="CW863" s="74"/>
      <c r="CX863" s="74"/>
      <c r="CY863" s="74"/>
      <c r="CZ863" s="74"/>
      <c r="DA863" s="74"/>
      <c r="DB863" s="74"/>
      <c r="DC863" s="74"/>
      <c r="DD863" s="74"/>
      <c r="DE863" s="74"/>
      <c r="DF863" s="74"/>
      <c r="DG863" s="74"/>
      <c r="DH863" s="74"/>
      <c r="DI863" s="74"/>
      <c r="DJ863" s="74"/>
      <c r="DK863" s="74"/>
      <c r="DL863" s="74"/>
      <c r="DM863" s="74"/>
      <c r="DN863" s="74"/>
      <c r="DO863" s="74"/>
      <c r="DP863" s="74"/>
      <c r="DQ863" s="74"/>
      <c r="DR863" s="74"/>
      <c r="DS863" s="74"/>
      <c r="DT863" s="74"/>
    </row>
    <row r="864">
      <c r="A864" s="76"/>
      <c r="B864" s="85"/>
      <c r="C864" s="82"/>
      <c r="D864" s="87"/>
      <c r="E864" s="88"/>
      <c r="F864" s="71"/>
      <c r="G864" s="71"/>
      <c r="H864" s="85"/>
      <c r="I864" s="85"/>
      <c r="J864" s="73" t="b">
        <v>0</v>
      </c>
      <c r="K864" s="73"/>
      <c r="L864" s="73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  <c r="AL864" s="74"/>
      <c r="AM864" s="74"/>
      <c r="AN864" s="74"/>
      <c r="AO864" s="74"/>
      <c r="AP864" s="74"/>
      <c r="AQ864" s="74"/>
      <c r="AR864" s="74"/>
      <c r="AS864" s="74"/>
      <c r="AT864" s="74"/>
      <c r="AU864" s="74"/>
      <c r="AV864" s="74"/>
      <c r="AW864" s="74"/>
      <c r="AX864" s="74"/>
      <c r="AY864" s="74"/>
      <c r="AZ864" s="74"/>
      <c r="BA864" s="74"/>
      <c r="BB864" s="74"/>
      <c r="BC864" s="74"/>
      <c r="BD864" s="74"/>
      <c r="BE864" s="74"/>
      <c r="BF864" s="74"/>
      <c r="BG864" s="74"/>
      <c r="BH864" s="74"/>
      <c r="BI864" s="74"/>
      <c r="BJ864" s="74"/>
      <c r="BK864" s="74"/>
      <c r="BL864" s="74"/>
      <c r="BM864" s="74"/>
      <c r="BN864" s="74"/>
      <c r="BO864" s="74"/>
      <c r="BP864" s="74"/>
      <c r="BQ864" s="74"/>
      <c r="BR864" s="74"/>
      <c r="BS864" s="74"/>
      <c r="BT864" s="74"/>
      <c r="BU864" s="74"/>
      <c r="BV864" s="74"/>
      <c r="BW864" s="74"/>
      <c r="BX864" s="74"/>
      <c r="BY864" s="74"/>
      <c r="BZ864" s="74"/>
      <c r="CA864" s="74"/>
      <c r="CB864" s="74"/>
      <c r="CC864" s="74"/>
      <c r="CD864" s="74"/>
      <c r="CE864" s="74"/>
      <c r="CF864" s="74"/>
      <c r="CG864" s="74"/>
      <c r="CH864" s="74"/>
      <c r="CI864" s="74"/>
      <c r="CJ864" s="74"/>
      <c r="CK864" s="74"/>
      <c r="CL864" s="74"/>
      <c r="CM864" s="74"/>
      <c r="CN864" s="74"/>
      <c r="CO864" s="74"/>
      <c r="CP864" s="74"/>
      <c r="CQ864" s="74"/>
      <c r="CR864" s="74"/>
      <c r="CS864" s="74"/>
      <c r="CT864" s="74"/>
      <c r="CU864" s="74"/>
      <c r="CV864" s="74"/>
      <c r="CW864" s="74"/>
      <c r="CX864" s="74"/>
      <c r="CY864" s="74"/>
      <c r="CZ864" s="74"/>
      <c r="DA864" s="74"/>
      <c r="DB864" s="74"/>
      <c r="DC864" s="74"/>
      <c r="DD864" s="74"/>
      <c r="DE864" s="74"/>
      <c r="DF864" s="74"/>
      <c r="DG864" s="74"/>
      <c r="DH864" s="74"/>
      <c r="DI864" s="74"/>
      <c r="DJ864" s="74"/>
      <c r="DK864" s="74"/>
      <c r="DL864" s="74"/>
      <c r="DM864" s="74"/>
      <c r="DN864" s="74"/>
      <c r="DO864" s="74"/>
      <c r="DP864" s="74"/>
      <c r="DQ864" s="74"/>
      <c r="DR864" s="74"/>
      <c r="DS864" s="74"/>
      <c r="DT864" s="74"/>
    </row>
    <row r="865">
      <c r="A865" s="76"/>
      <c r="B865" s="85"/>
      <c r="C865" s="82"/>
      <c r="D865" s="87"/>
      <c r="E865" s="88"/>
      <c r="F865" s="71"/>
      <c r="G865" s="71"/>
      <c r="H865" s="85"/>
      <c r="I865" s="85"/>
      <c r="J865" s="73" t="b">
        <v>0</v>
      </c>
      <c r="K865" s="73"/>
      <c r="L865" s="73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  <c r="AL865" s="74"/>
      <c r="AM865" s="74"/>
      <c r="AN865" s="74"/>
      <c r="AO865" s="74"/>
      <c r="AP865" s="74"/>
      <c r="AQ865" s="74"/>
      <c r="AR865" s="74"/>
      <c r="AS865" s="74"/>
      <c r="AT865" s="74"/>
      <c r="AU865" s="74"/>
      <c r="AV865" s="74"/>
      <c r="AW865" s="74"/>
      <c r="AX865" s="74"/>
      <c r="AY865" s="74"/>
      <c r="AZ865" s="74"/>
      <c r="BA865" s="74"/>
      <c r="BB865" s="74"/>
      <c r="BC865" s="74"/>
      <c r="BD865" s="74"/>
      <c r="BE865" s="74"/>
      <c r="BF865" s="74"/>
      <c r="BG865" s="74"/>
      <c r="BH865" s="74"/>
      <c r="BI865" s="74"/>
      <c r="BJ865" s="74"/>
      <c r="BK865" s="74"/>
      <c r="BL865" s="74"/>
      <c r="BM865" s="74"/>
      <c r="BN865" s="74"/>
      <c r="BO865" s="74"/>
      <c r="BP865" s="74"/>
      <c r="BQ865" s="74"/>
      <c r="BR865" s="74"/>
      <c r="BS865" s="74"/>
      <c r="BT865" s="74"/>
      <c r="BU865" s="74"/>
      <c r="BV865" s="74"/>
      <c r="BW865" s="74"/>
      <c r="BX865" s="74"/>
      <c r="BY865" s="74"/>
      <c r="BZ865" s="74"/>
      <c r="CA865" s="74"/>
      <c r="CB865" s="74"/>
      <c r="CC865" s="74"/>
      <c r="CD865" s="74"/>
      <c r="CE865" s="74"/>
      <c r="CF865" s="74"/>
      <c r="CG865" s="74"/>
      <c r="CH865" s="74"/>
      <c r="CI865" s="74"/>
      <c r="CJ865" s="74"/>
      <c r="CK865" s="74"/>
      <c r="CL865" s="74"/>
      <c r="CM865" s="74"/>
      <c r="CN865" s="74"/>
      <c r="CO865" s="74"/>
      <c r="CP865" s="74"/>
      <c r="CQ865" s="74"/>
      <c r="CR865" s="74"/>
      <c r="CS865" s="74"/>
      <c r="CT865" s="74"/>
      <c r="CU865" s="74"/>
      <c r="CV865" s="74"/>
      <c r="CW865" s="74"/>
      <c r="CX865" s="74"/>
      <c r="CY865" s="74"/>
      <c r="CZ865" s="74"/>
      <c r="DA865" s="74"/>
      <c r="DB865" s="74"/>
      <c r="DC865" s="74"/>
      <c r="DD865" s="74"/>
      <c r="DE865" s="74"/>
      <c r="DF865" s="74"/>
      <c r="DG865" s="74"/>
      <c r="DH865" s="74"/>
      <c r="DI865" s="74"/>
      <c r="DJ865" s="74"/>
      <c r="DK865" s="74"/>
      <c r="DL865" s="74"/>
      <c r="DM865" s="74"/>
      <c r="DN865" s="74"/>
      <c r="DO865" s="74"/>
      <c r="DP865" s="74"/>
      <c r="DQ865" s="74"/>
      <c r="DR865" s="74"/>
      <c r="DS865" s="74"/>
      <c r="DT865" s="74"/>
    </row>
    <row r="866">
      <c r="A866" s="76"/>
      <c r="B866" s="85"/>
      <c r="C866" s="82"/>
      <c r="D866" s="87"/>
      <c r="E866" s="88"/>
      <c r="F866" s="71"/>
      <c r="G866" s="71"/>
      <c r="H866" s="85"/>
      <c r="I866" s="85"/>
      <c r="J866" s="73" t="b">
        <v>0</v>
      </c>
      <c r="K866" s="73"/>
      <c r="L866" s="73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  <c r="AL866" s="74"/>
      <c r="AM866" s="74"/>
      <c r="AN866" s="74"/>
      <c r="AO866" s="74"/>
      <c r="AP866" s="74"/>
      <c r="AQ866" s="74"/>
      <c r="AR866" s="74"/>
      <c r="AS866" s="74"/>
      <c r="AT866" s="74"/>
      <c r="AU866" s="74"/>
      <c r="AV866" s="74"/>
      <c r="AW866" s="74"/>
      <c r="AX866" s="74"/>
      <c r="AY866" s="74"/>
      <c r="AZ866" s="74"/>
      <c r="BA866" s="74"/>
      <c r="BB866" s="74"/>
      <c r="BC866" s="74"/>
      <c r="BD866" s="74"/>
      <c r="BE866" s="74"/>
      <c r="BF866" s="74"/>
      <c r="BG866" s="74"/>
      <c r="BH866" s="74"/>
      <c r="BI866" s="74"/>
      <c r="BJ866" s="74"/>
      <c r="BK866" s="74"/>
      <c r="BL866" s="74"/>
      <c r="BM866" s="74"/>
      <c r="BN866" s="74"/>
      <c r="BO866" s="74"/>
      <c r="BP866" s="74"/>
      <c r="BQ866" s="74"/>
      <c r="BR866" s="74"/>
      <c r="BS866" s="74"/>
      <c r="BT866" s="74"/>
      <c r="BU866" s="74"/>
      <c r="BV866" s="74"/>
      <c r="BW866" s="74"/>
      <c r="BX866" s="74"/>
      <c r="BY866" s="74"/>
      <c r="BZ866" s="74"/>
      <c r="CA866" s="74"/>
      <c r="CB866" s="74"/>
      <c r="CC866" s="74"/>
      <c r="CD866" s="74"/>
      <c r="CE866" s="74"/>
      <c r="CF866" s="74"/>
      <c r="CG866" s="74"/>
      <c r="CH866" s="74"/>
      <c r="CI866" s="74"/>
      <c r="CJ866" s="74"/>
      <c r="CK866" s="74"/>
      <c r="CL866" s="74"/>
      <c r="CM866" s="74"/>
      <c r="CN866" s="74"/>
      <c r="CO866" s="74"/>
      <c r="CP866" s="74"/>
      <c r="CQ866" s="74"/>
      <c r="CR866" s="74"/>
      <c r="CS866" s="74"/>
      <c r="CT866" s="74"/>
      <c r="CU866" s="74"/>
      <c r="CV866" s="74"/>
      <c r="CW866" s="74"/>
      <c r="CX866" s="74"/>
      <c r="CY866" s="74"/>
      <c r="CZ866" s="74"/>
      <c r="DA866" s="74"/>
      <c r="DB866" s="74"/>
      <c r="DC866" s="74"/>
      <c r="DD866" s="74"/>
      <c r="DE866" s="74"/>
      <c r="DF866" s="74"/>
      <c r="DG866" s="74"/>
      <c r="DH866" s="74"/>
      <c r="DI866" s="74"/>
      <c r="DJ866" s="74"/>
      <c r="DK866" s="74"/>
      <c r="DL866" s="74"/>
      <c r="DM866" s="74"/>
      <c r="DN866" s="74"/>
      <c r="DO866" s="74"/>
      <c r="DP866" s="74"/>
      <c r="DQ866" s="74"/>
      <c r="DR866" s="74"/>
      <c r="DS866" s="74"/>
      <c r="DT866" s="74"/>
    </row>
    <row r="867">
      <c r="A867" s="76"/>
      <c r="B867" s="85"/>
      <c r="C867" s="82"/>
      <c r="D867" s="87"/>
      <c r="E867" s="88"/>
      <c r="F867" s="71"/>
      <c r="G867" s="71"/>
      <c r="H867" s="85"/>
      <c r="I867" s="85"/>
      <c r="J867" s="73" t="b">
        <v>0</v>
      </c>
      <c r="K867" s="73"/>
      <c r="L867" s="73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  <c r="AL867" s="74"/>
      <c r="AM867" s="74"/>
      <c r="AN867" s="74"/>
      <c r="AO867" s="74"/>
      <c r="AP867" s="74"/>
      <c r="AQ867" s="74"/>
      <c r="AR867" s="74"/>
      <c r="AS867" s="74"/>
      <c r="AT867" s="74"/>
      <c r="AU867" s="74"/>
      <c r="AV867" s="74"/>
      <c r="AW867" s="74"/>
      <c r="AX867" s="74"/>
      <c r="AY867" s="74"/>
      <c r="AZ867" s="74"/>
      <c r="BA867" s="74"/>
      <c r="BB867" s="74"/>
      <c r="BC867" s="74"/>
      <c r="BD867" s="74"/>
      <c r="BE867" s="74"/>
      <c r="BF867" s="74"/>
      <c r="BG867" s="74"/>
      <c r="BH867" s="74"/>
      <c r="BI867" s="74"/>
      <c r="BJ867" s="74"/>
      <c r="BK867" s="74"/>
      <c r="BL867" s="74"/>
      <c r="BM867" s="74"/>
      <c r="BN867" s="74"/>
      <c r="BO867" s="74"/>
      <c r="BP867" s="74"/>
      <c r="BQ867" s="74"/>
      <c r="BR867" s="74"/>
      <c r="BS867" s="74"/>
      <c r="BT867" s="74"/>
      <c r="BU867" s="74"/>
      <c r="BV867" s="74"/>
      <c r="BW867" s="74"/>
      <c r="BX867" s="74"/>
      <c r="BY867" s="74"/>
      <c r="BZ867" s="74"/>
      <c r="CA867" s="74"/>
      <c r="CB867" s="74"/>
      <c r="CC867" s="74"/>
      <c r="CD867" s="74"/>
      <c r="CE867" s="74"/>
      <c r="CF867" s="74"/>
      <c r="CG867" s="74"/>
      <c r="CH867" s="74"/>
      <c r="CI867" s="74"/>
      <c r="CJ867" s="74"/>
      <c r="CK867" s="74"/>
      <c r="CL867" s="74"/>
      <c r="CM867" s="74"/>
      <c r="CN867" s="74"/>
      <c r="CO867" s="74"/>
      <c r="CP867" s="74"/>
      <c r="CQ867" s="74"/>
      <c r="CR867" s="74"/>
      <c r="CS867" s="74"/>
      <c r="CT867" s="74"/>
      <c r="CU867" s="74"/>
      <c r="CV867" s="74"/>
      <c r="CW867" s="74"/>
      <c r="CX867" s="74"/>
      <c r="CY867" s="74"/>
      <c r="CZ867" s="74"/>
      <c r="DA867" s="74"/>
      <c r="DB867" s="74"/>
      <c r="DC867" s="74"/>
      <c r="DD867" s="74"/>
      <c r="DE867" s="74"/>
      <c r="DF867" s="74"/>
      <c r="DG867" s="74"/>
      <c r="DH867" s="74"/>
      <c r="DI867" s="74"/>
      <c r="DJ867" s="74"/>
      <c r="DK867" s="74"/>
      <c r="DL867" s="74"/>
      <c r="DM867" s="74"/>
      <c r="DN867" s="74"/>
      <c r="DO867" s="74"/>
      <c r="DP867" s="74"/>
      <c r="DQ867" s="74"/>
      <c r="DR867" s="74"/>
      <c r="DS867" s="74"/>
      <c r="DT867" s="74"/>
    </row>
    <row r="868">
      <c r="A868" s="76"/>
      <c r="B868" s="85"/>
      <c r="C868" s="82"/>
      <c r="D868" s="87"/>
      <c r="E868" s="88"/>
      <c r="F868" s="71"/>
      <c r="G868" s="71"/>
      <c r="H868" s="85"/>
      <c r="I868" s="85"/>
      <c r="J868" s="73" t="b">
        <v>0</v>
      </c>
      <c r="K868" s="73"/>
      <c r="L868" s="73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  <c r="AL868" s="74"/>
      <c r="AM868" s="74"/>
      <c r="AN868" s="74"/>
      <c r="AO868" s="74"/>
      <c r="AP868" s="74"/>
      <c r="AQ868" s="74"/>
      <c r="AR868" s="74"/>
      <c r="AS868" s="74"/>
      <c r="AT868" s="74"/>
      <c r="AU868" s="74"/>
      <c r="AV868" s="74"/>
      <c r="AW868" s="74"/>
      <c r="AX868" s="74"/>
      <c r="AY868" s="74"/>
      <c r="AZ868" s="74"/>
      <c r="BA868" s="74"/>
      <c r="BB868" s="74"/>
      <c r="BC868" s="74"/>
      <c r="BD868" s="74"/>
      <c r="BE868" s="74"/>
      <c r="BF868" s="74"/>
      <c r="BG868" s="74"/>
      <c r="BH868" s="74"/>
      <c r="BI868" s="74"/>
      <c r="BJ868" s="74"/>
      <c r="BK868" s="74"/>
      <c r="BL868" s="74"/>
      <c r="BM868" s="74"/>
      <c r="BN868" s="74"/>
      <c r="BO868" s="74"/>
      <c r="BP868" s="74"/>
      <c r="BQ868" s="74"/>
      <c r="BR868" s="74"/>
      <c r="BS868" s="74"/>
      <c r="BT868" s="74"/>
      <c r="BU868" s="74"/>
      <c r="BV868" s="74"/>
      <c r="BW868" s="74"/>
      <c r="BX868" s="74"/>
      <c r="BY868" s="74"/>
      <c r="BZ868" s="74"/>
      <c r="CA868" s="74"/>
      <c r="CB868" s="74"/>
      <c r="CC868" s="74"/>
      <c r="CD868" s="74"/>
      <c r="CE868" s="74"/>
      <c r="CF868" s="74"/>
      <c r="CG868" s="74"/>
      <c r="CH868" s="74"/>
      <c r="CI868" s="74"/>
      <c r="CJ868" s="74"/>
      <c r="CK868" s="74"/>
      <c r="CL868" s="74"/>
      <c r="CM868" s="74"/>
      <c r="CN868" s="74"/>
      <c r="CO868" s="74"/>
      <c r="CP868" s="74"/>
      <c r="CQ868" s="74"/>
      <c r="CR868" s="74"/>
      <c r="CS868" s="74"/>
      <c r="CT868" s="74"/>
      <c r="CU868" s="74"/>
      <c r="CV868" s="74"/>
      <c r="CW868" s="74"/>
      <c r="CX868" s="74"/>
      <c r="CY868" s="74"/>
      <c r="CZ868" s="74"/>
      <c r="DA868" s="74"/>
      <c r="DB868" s="74"/>
      <c r="DC868" s="74"/>
      <c r="DD868" s="74"/>
      <c r="DE868" s="74"/>
      <c r="DF868" s="74"/>
      <c r="DG868" s="74"/>
      <c r="DH868" s="74"/>
      <c r="DI868" s="74"/>
      <c r="DJ868" s="74"/>
      <c r="DK868" s="74"/>
      <c r="DL868" s="74"/>
      <c r="DM868" s="74"/>
      <c r="DN868" s="74"/>
      <c r="DO868" s="74"/>
      <c r="DP868" s="74"/>
      <c r="DQ868" s="74"/>
      <c r="DR868" s="74"/>
      <c r="DS868" s="74"/>
      <c r="DT868" s="74"/>
    </row>
    <row r="869">
      <c r="A869" s="76"/>
      <c r="B869" s="85"/>
      <c r="C869" s="82"/>
      <c r="D869" s="87"/>
      <c r="E869" s="88"/>
      <c r="F869" s="71"/>
      <c r="G869" s="71"/>
      <c r="H869" s="85"/>
      <c r="I869" s="85"/>
      <c r="J869" s="73" t="b">
        <v>0</v>
      </c>
      <c r="K869" s="73"/>
      <c r="L869" s="73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  <c r="AL869" s="74"/>
      <c r="AM869" s="74"/>
      <c r="AN869" s="74"/>
      <c r="AO869" s="74"/>
      <c r="AP869" s="74"/>
      <c r="AQ869" s="74"/>
      <c r="AR869" s="74"/>
      <c r="AS869" s="74"/>
      <c r="AT869" s="74"/>
      <c r="AU869" s="74"/>
      <c r="AV869" s="74"/>
      <c r="AW869" s="74"/>
      <c r="AX869" s="74"/>
      <c r="AY869" s="74"/>
      <c r="AZ869" s="74"/>
      <c r="BA869" s="74"/>
      <c r="BB869" s="74"/>
      <c r="BC869" s="74"/>
      <c r="BD869" s="74"/>
      <c r="BE869" s="74"/>
      <c r="BF869" s="74"/>
      <c r="BG869" s="74"/>
      <c r="BH869" s="74"/>
      <c r="BI869" s="74"/>
      <c r="BJ869" s="74"/>
      <c r="BK869" s="74"/>
      <c r="BL869" s="74"/>
      <c r="BM869" s="74"/>
      <c r="BN869" s="74"/>
      <c r="BO869" s="74"/>
      <c r="BP869" s="74"/>
      <c r="BQ869" s="74"/>
      <c r="BR869" s="74"/>
      <c r="BS869" s="74"/>
      <c r="BT869" s="74"/>
      <c r="BU869" s="74"/>
      <c r="BV869" s="74"/>
      <c r="BW869" s="74"/>
      <c r="BX869" s="74"/>
      <c r="BY869" s="74"/>
      <c r="BZ869" s="74"/>
      <c r="CA869" s="74"/>
      <c r="CB869" s="74"/>
      <c r="CC869" s="74"/>
      <c r="CD869" s="74"/>
      <c r="CE869" s="74"/>
      <c r="CF869" s="74"/>
      <c r="CG869" s="74"/>
      <c r="CH869" s="74"/>
      <c r="CI869" s="74"/>
      <c r="CJ869" s="74"/>
      <c r="CK869" s="74"/>
      <c r="CL869" s="74"/>
      <c r="CM869" s="74"/>
      <c r="CN869" s="74"/>
      <c r="CO869" s="74"/>
      <c r="CP869" s="74"/>
      <c r="CQ869" s="74"/>
      <c r="CR869" s="74"/>
      <c r="CS869" s="74"/>
      <c r="CT869" s="74"/>
      <c r="CU869" s="74"/>
      <c r="CV869" s="74"/>
      <c r="CW869" s="74"/>
      <c r="CX869" s="74"/>
      <c r="CY869" s="74"/>
      <c r="CZ869" s="74"/>
      <c r="DA869" s="74"/>
      <c r="DB869" s="74"/>
      <c r="DC869" s="74"/>
      <c r="DD869" s="74"/>
      <c r="DE869" s="74"/>
      <c r="DF869" s="74"/>
      <c r="DG869" s="74"/>
      <c r="DH869" s="74"/>
      <c r="DI869" s="74"/>
      <c r="DJ869" s="74"/>
      <c r="DK869" s="74"/>
      <c r="DL869" s="74"/>
      <c r="DM869" s="74"/>
      <c r="DN869" s="74"/>
      <c r="DO869" s="74"/>
      <c r="DP869" s="74"/>
      <c r="DQ869" s="74"/>
      <c r="DR869" s="74"/>
      <c r="DS869" s="74"/>
      <c r="DT869" s="74"/>
    </row>
    <row r="870">
      <c r="A870" s="76"/>
      <c r="B870" s="85"/>
      <c r="C870" s="82"/>
      <c r="D870" s="87"/>
      <c r="E870" s="88"/>
      <c r="F870" s="71"/>
      <c r="G870" s="71"/>
      <c r="H870" s="85"/>
      <c r="I870" s="85"/>
      <c r="J870" s="73" t="b">
        <v>0</v>
      </c>
      <c r="K870" s="73"/>
      <c r="L870" s="73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  <c r="AL870" s="74"/>
      <c r="AM870" s="74"/>
      <c r="AN870" s="74"/>
      <c r="AO870" s="74"/>
      <c r="AP870" s="74"/>
      <c r="AQ870" s="74"/>
      <c r="AR870" s="74"/>
      <c r="AS870" s="74"/>
      <c r="AT870" s="74"/>
      <c r="AU870" s="74"/>
      <c r="AV870" s="74"/>
      <c r="AW870" s="74"/>
      <c r="AX870" s="74"/>
      <c r="AY870" s="74"/>
      <c r="AZ870" s="74"/>
      <c r="BA870" s="74"/>
      <c r="BB870" s="74"/>
      <c r="BC870" s="74"/>
      <c r="BD870" s="74"/>
      <c r="BE870" s="74"/>
      <c r="BF870" s="74"/>
      <c r="BG870" s="74"/>
      <c r="BH870" s="74"/>
      <c r="BI870" s="74"/>
      <c r="BJ870" s="74"/>
      <c r="BK870" s="74"/>
      <c r="BL870" s="74"/>
      <c r="BM870" s="74"/>
      <c r="BN870" s="74"/>
      <c r="BO870" s="74"/>
      <c r="BP870" s="74"/>
      <c r="BQ870" s="74"/>
      <c r="BR870" s="74"/>
      <c r="BS870" s="74"/>
      <c r="BT870" s="74"/>
      <c r="BU870" s="74"/>
      <c r="BV870" s="74"/>
      <c r="BW870" s="74"/>
      <c r="BX870" s="74"/>
      <c r="BY870" s="74"/>
      <c r="BZ870" s="74"/>
      <c r="CA870" s="74"/>
      <c r="CB870" s="74"/>
      <c r="CC870" s="74"/>
      <c r="CD870" s="74"/>
      <c r="CE870" s="74"/>
      <c r="CF870" s="74"/>
      <c r="CG870" s="74"/>
      <c r="CH870" s="74"/>
      <c r="CI870" s="74"/>
      <c r="CJ870" s="74"/>
      <c r="CK870" s="74"/>
      <c r="CL870" s="74"/>
      <c r="CM870" s="74"/>
      <c r="CN870" s="74"/>
      <c r="CO870" s="74"/>
      <c r="CP870" s="74"/>
      <c r="CQ870" s="74"/>
      <c r="CR870" s="74"/>
      <c r="CS870" s="74"/>
      <c r="CT870" s="74"/>
      <c r="CU870" s="74"/>
      <c r="CV870" s="74"/>
      <c r="CW870" s="74"/>
      <c r="CX870" s="74"/>
      <c r="CY870" s="74"/>
      <c r="CZ870" s="74"/>
      <c r="DA870" s="74"/>
      <c r="DB870" s="74"/>
      <c r="DC870" s="74"/>
      <c r="DD870" s="74"/>
      <c r="DE870" s="74"/>
      <c r="DF870" s="74"/>
      <c r="DG870" s="74"/>
      <c r="DH870" s="74"/>
      <c r="DI870" s="74"/>
      <c r="DJ870" s="74"/>
      <c r="DK870" s="74"/>
      <c r="DL870" s="74"/>
      <c r="DM870" s="74"/>
      <c r="DN870" s="74"/>
      <c r="DO870" s="74"/>
      <c r="DP870" s="74"/>
      <c r="DQ870" s="74"/>
      <c r="DR870" s="74"/>
      <c r="DS870" s="74"/>
      <c r="DT870" s="74"/>
    </row>
    <row r="871">
      <c r="A871" s="76"/>
      <c r="B871" s="85"/>
      <c r="C871" s="82"/>
      <c r="D871" s="87"/>
      <c r="E871" s="88"/>
      <c r="F871" s="71"/>
      <c r="G871" s="71"/>
      <c r="H871" s="85"/>
      <c r="I871" s="85"/>
      <c r="J871" s="73" t="b">
        <v>0</v>
      </c>
      <c r="K871" s="73"/>
      <c r="L871" s="73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  <c r="AL871" s="74"/>
      <c r="AM871" s="74"/>
      <c r="AN871" s="74"/>
      <c r="AO871" s="74"/>
      <c r="AP871" s="74"/>
      <c r="AQ871" s="74"/>
      <c r="AR871" s="74"/>
      <c r="AS871" s="74"/>
      <c r="AT871" s="74"/>
      <c r="AU871" s="74"/>
      <c r="AV871" s="74"/>
      <c r="AW871" s="74"/>
      <c r="AX871" s="74"/>
      <c r="AY871" s="74"/>
      <c r="AZ871" s="74"/>
      <c r="BA871" s="74"/>
      <c r="BB871" s="74"/>
      <c r="BC871" s="74"/>
      <c r="BD871" s="74"/>
      <c r="BE871" s="74"/>
      <c r="BF871" s="74"/>
      <c r="BG871" s="74"/>
      <c r="BH871" s="74"/>
      <c r="BI871" s="74"/>
      <c r="BJ871" s="74"/>
      <c r="BK871" s="74"/>
      <c r="BL871" s="74"/>
      <c r="BM871" s="74"/>
      <c r="BN871" s="74"/>
      <c r="BO871" s="74"/>
      <c r="BP871" s="74"/>
      <c r="BQ871" s="74"/>
      <c r="BR871" s="74"/>
      <c r="BS871" s="74"/>
      <c r="BT871" s="74"/>
      <c r="BU871" s="74"/>
      <c r="BV871" s="74"/>
      <c r="BW871" s="74"/>
      <c r="BX871" s="74"/>
      <c r="BY871" s="74"/>
      <c r="BZ871" s="74"/>
      <c r="CA871" s="74"/>
      <c r="CB871" s="74"/>
      <c r="CC871" s="74"/>
      <c r="CD871" s="74"/>
      <c r="CE871" s="74"/>
      <c r="CF871" s="74"/>
      <c r="CG871" s="74"/>
      <c r="CH871" s="74"/>
      <c r="CI871" s="74"/>
      <c r="CJ871" s="74"/>
      <c r="CK871" s="74"/>
      <c r="CL871" s="74"/>
      <c r="CM871" s="74"/>
      <c r="CN871" s="74"/>
      <c r="CO871" s="74"/>
      <c r="CP871" s="74"/>
      <c r="CQ871" s="74"/>
      <c r="CR871" s="74"/>
      <c r="CS871" s="74"/>
      <c r="CT871" s="74"/>
      <c r="CU871" s="74"/>
      <c r="CV871" s="74"/>
      <c r="CW871" s="74"/>
      <c r="CX871" s="74"/>
      <c r="CY871" s="74"/>
      <c r="CZ871" s="74"/>
      <c r="DA871" s="74"/>
      <c r="DB871" s="74"/>
      <c r="DC871" s="74"/>
      <c r="DD871" s="74"/>
      <c r="DE871" s="74"/>
      <c r="DF871" s="74"/>
      <c r="DG871" s="74"/>
      <c r="DH871" s="74"/>
      <c r="DI871" s="74"/>
      <c r="DJ871" s="74"/>
      <c r="DK871" s="74"/>
      <c r="DL871" s="74"/>
      <c r="DM871" s="74"/>
      <c r="DN871" s="74"/>
      <c r="DO871" s="74"/>
      <c r="DP871" s="74"/>
      <c r="DQ871" s="74"/>
      <c r="DR871" s="74"/>
      <c r="DS871" s="74"/>
      <c r="DT871" s="74"/>
    </row>
    <row r="872">
      <c r="A872" s="76"/>
      <c r="B872" s="85"/>
      <c r="C872" s="82"/>
      <c r="D872" s="87"/>
      <c r="E872" s="88"/>
      <c r="F872" s="71"/>
      <c r="G872" s="71"/>
      <c r="H872" s="85"/>
      <c r="I872" s="85"/>
      <c r="J872" s="73" t="b">
        <v>0</v>
      </c>
      <c r="K872" s="73"/>
      <c r="L872" s="73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  <c r="AL872" s="74"/>
      <c r="AM872" s="74"/>
      <c r="AN872" s="74"/>
      <c r="AO872" s="74"/>
      <c r="AP872" s="74"/>
      <c r="AQ872" s="74"/>
      <c r="AR872" s="74"/>
      <c r="AS872" s="74"/>
      <c r="AT872" s="74"/>
      <c r="AU872" s="74"/>
      <c r="AV872" s="74"/>
      <c r="AW872" s="74"/>
      <c r="AX872" s="74"/>
      <c r="AY872" s="74"/>
      <c r="AZ872" s="74"/>
      <c r="BA872" s="74"/>
      <c r="BB872" s="74"/>
      <c r="BC872" s="74"/>
      <c r="BD872" s="74"/>
      <c r="BE872" s="74"/>
      <c r="BF872" s="74"/>
      <c r="BG872" s="74"/>
      <c r="BH872" s="74"/>
      <c r="BI872" s="74"/>
      <c r="BJ872" s="74"/>
      <c r="BK872" s="74"/>
      <c r="BL872" s="74"/>
      <c r="BM872" s="74"/>
      <c r="BN872" s="74"/>
      <c r="BO872" s="74"/>
      <c r="BP872" s="74"/>
      <c r="BQ872" s="74"/>
      <c r="BR872" s="74"/>
      <c r="BS872" s="74"/>
      <c r="BT872" s="74"/>
      <c r="BU872" s="74"/>
      <c r="BV872" s="74"/>
      <c r="BW872" s="74"/>
      <c r="BX872" s="74"/>
      <c r="BY872" s="74"/>
      <c r="BZ872" s="74"/>
      <c r="CA872" s="74"/>
      <c r="CB872" s="74"/>
      <c r="CC872" s="74"/>
      <c r="CD872" s="74"/>
      <c r="CE872" s="74"/>
      <c r="CF872" s="74"/>
      <c r="CG872" s="74"/>
      <c r="CH872" s="74"/>
      <c r="CI872" s="74"/>
      <c r="CJ872" s="74"/>
      <c r="CK872" s="74"/>
      <c r="CL872" s="74"/>
      <c r="CM872" s="74"/>
      <c r="CN872" s="74"/>
      <c r="CO872" s="74"/>
      <c r="CP872" s="74"/>
      <c r="CQ872" s="74"/>
      <c r="CR872" s="74"/>
      <c r="CS872" s="74"/>
      <c r="CT872" s="74"/>
      <c r="CU872" s="74"/>
      <c r="CV872" s="74"/>
      <c r="CW872" s="74"/>
      <c r="CX872" s="74"/>
      <c r="CY872" s="74"/>
      <c r="CZ872" s="74"/>
      <c r="DA872" s="74"/>
      <c r="DB872" s="74"/>
      <c r="DC872" s="74"/>
      <c r="DD872" s="74"/>
      <c r="DE872" s="74"/>
      <c r="DF872" s="74"/>
      <c r="DG872" s="74"/>
      <c r="DH872" s="74"/>
      <c r="DI872" s="74"/>
      <c r="DJ872" s="74"/>
      <c r="DK872" s="74"/>
      <c r="DL872" s="74"/>
      <c r="DM872" s="74"/>
      <c r="DN872" s="74"/>
      <c r="DO872" s="74"/>
      <c r="DP872" s="74"/>
      <c r="DQ872" s="74"/>
      <c r="DR872" s="74"/>
      <c r="DS872" s="74"/>
      <c r="DT872" s="74"/>
    </row>
    <row r="873">
      <c r="A873" s="76"/>
      <c r="B873" s="85"/>
      <c r="C873" s="82"/>
      <c r="D873" s="87"/>
      <c r="E873" s="88"/>
      <c r="F873" s="71"/>
      <c r="G873" s="71"/>
      <c r="H873" s="85"/>
      <c r="I873" s="85"/>
      <c r="J873" s="73" t="b">
        <v>0</v>
      </c>
      <c r="K873" s="73"/>
      <c r="L873" s="73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  <c r="AL873" s="74"/>
      <c r="AM873" s="74"/>
      <c r="AN873" s="74"/>
      <c r="AO873" s="74"/>
      <c r="AP873" s="74"/>
      <c r="AQ873" s="74"/>
      <c r="AR873" s="74"/>
      <c r="AS873" s="74"/>
      <c r="AT873" s="74"/>
      <c r="AU873" s="74"/>
      <c r="AV873" s="74"/>
      <c r="AW873" s="74"/>
      <c r="AX873" s="74"/>
      <c r="AY873" s="74"/>
      <c r="AZ873" s="74"/>
      <c r="BA873" s="74"/>
      <c r="BB873" s="74"/>
      <c r="BC873" s="74"/>
      <c r="BD873" s="74"/>
      <c r="BE873" s="74"/>
      <c r="BF873" s="74"/>
      <c r="BG873" s="74"/>
      <c r="BH873" s="74"/>
      <c r="BI873" s="74"/>
      <c r="BJ873" s="74"/>
      <c r="BK873" s="74"/>
      <c r="BL873" s="74"/>
      <c r="BM873" s="74"/>
      <c r="BN873" s="74"/>
      <c r="BO873" s="74"/>
      <c r="BP873" s="74"/>
      <c r="BQ873" s="74"/>
      <c r="BR873" s="74"/>
      <c r="BS873" s="74"/>
      <c r="BT873" s="74"/>
      <c r="BU873" s="74"/>
      <c r="BV873" s="74"/>
      <c r="BW873" s="74"/>
      <c r="BX873" s="74"/>
      <c r="BY873" s="74"/>
      <c r="BZ873" s="74"/>
      <c r="CA873" s="74"/>
      <c r="CB873" s="74"/>
      <c r="CC873" s="74"/>
      <c r="CD873" s="74"/>
      <c r="CE873" s="74"/>
      <c r="CF873" s="74"/>
      <c r="CG873" s="74"/>
      <c r="CH873" s="74"/>
      <c r="CI873" s="74"/>
      <c r="CJ873" s="74"/>
      <c r="CK873" s="74"/>
      <c r="CL873" s="74"/>
      <c r="CM873" s="74"/>
      <c r="CN873" s="74"/>
      <c r="CO873" s="74"/>
      <c r="CP873" s="74"/>
      <c r="CQ873" s="74"/>
      <c r="CR873" s="74"/>
      <c r="CS873" s="74"/>
      <c r="CT873" s="74"/>
      <c r="CU873" s="74"/>
      <c r="CV873" s="74"/>
      <c r="CW873" s="74"/>
      <c r="CX873" s="74"/>
      <c r="CY873" s="74"/>
      <c r="CZ873" s="74"/>
      <c r="DA873" s="74"/>
      <c r="DB873" s="74"/>
      <c r="DC873" s="74"/>
      <c r="DD873" s="74"/>
      <c r="DE873" s="74"/>
      <c r="DF873" s="74"/>
      <c r="DG873" s="74"/>
      <c r="DH873" s="74"/>
      <c r="DI873" s="74"/>
      <c r="DJ873" s="74"/>
      <c r="DK873" s="74"/>
      <c r="DL873" s="74"/>
      <c r="DM873" s="74"/>
      <c r="DN873" s="74"/>
      <c r="DO873" s="74"/>
      <c r="DP873" s="74"/>
      <c r="DQ873" s="74"/>
      <c r="DR873" s="74"/>
      <c r="DS873" s="74"/>
      <c r="DT873" s="74"/>
    </row>
    <row r="874">
      <c r="A874" s="76"/>
      <c r="B874" s="85"/>
      <c r="C874" s="82"/>
      <c r="D874" s="87"/>
      <c r="E874" s="88"/>
      <c r="F874" s="71"/>
      <c r="G874" s="71"/>
      <c r="H874" s="85"/>
      <c r="I874" s="85"/>
      <c r="J874" s="73" t="b">
        <v>0</v>
      </c>
      <c r="K874" s="73"/>
      <c r="L874" s="73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  <c r="AL874" s="74"/>
      <c r="AM874" s="74"/>
      <c r="AN874" s="74"/>
      <c r="AO874" s="74"/>
      <c r="AP874" s="74"/>
      <c r="AQ874" s="74"/>
      <c r="AR874" s="74"/>
      <c r="AS874" s="74"/>
      <c r="AT874" s="74"/>
      <c r="AU874" s="74"/>
      <c r="AV874" s="74"/>
      <c r="AW874" s="74"/>
      <c r="AX874" s="74"/>
      <c r="AY874" s="74"/>
      <c r="AZ874" s="74"/>
      <c r="BA874" s="74"/>
      <c r="BB874" s="74"/>
      <c r="BC874" s="74"/>
      <c r="BD874" s="74"/>
      <c r="BE874" s="74"/>
      <c r="BF874" s="74"/>
      <c r="BG874" s="74"/>
      <c r="BH874" s="74"/>
      <c r="BI874" s="74"/>
      <c r="BJ874" s="74"/>
      <c r="BK874" s="74"/>
      <c r="BL874" s="74"/>
      <c r="BM874" s="74"/>
      <c r="BN874" s="74"/>
      <c r="BO874" s="74"/>
      <c r="BP874" s="74"/>
      <c r="BQ874" s="74"/>
      <c r="BR874" s="74"/>
      <c r="BS874" s="74"/>
      <c r="BT874" s="74"/>
      <c r="BU874" s="74"/>
      <c r="BV874" s="74"/>
      <c r="BW874" s="74"/>
      <c r="BX874" s="74"/>
      <c r="BY874" s="74"/>
      <c r="BZ874" s="74"/>
      <c r="CA874" s="74"/>
      <c r="CB874" s="74"/>
      <c r="CC874" s="74"/>
      <c r="CD874" s="74"/>
      <c r="CE874" s="74"/>
      <c r="CF874" s="74"/>
      <c r="CG874" s="74"/>
      <c r="CH874" s="74"/>
      <c r="CI874" s="74"/>
      <c r="CJ874" s="74"/>
      <c r="CK874" s="74"/>
      <c r="CL874" s="74"/>
      <c r="CM874" s="74"/>
      <c r="CN874" s="74"/>
      <c r="CO874" s="74"/>
      <c r="CP874" s="74"/>
      <c r="CQ874" s="74"/>
      <c r="CR874" s="74"/>
      <c r="CS874" s="74"/>
      <c r="CT874" s="74"/>
      <c r="CU874" s="74"/>
      <c r="CV874" s="74"/>
      <c r="CW874" s="74"/>
      <c r="CX874" s="74"/>
      <c r="CY874" s="74"/>
      <c r="CZ874" s="74"/>
      <c r="DA874" s="74"/>
      <c r="DB874" s="74"/>
      <c r="DC874" s="74"/>
      <c r="DD874" s="74"/>
      <c r="DE874" s="74"/>
      <c r="DF874" s="74"/>
      <c r="DG874" s="74"/>
      <c r="DH874" s="74"/>
      <c r="DI874" s="74"/>
      <c r="DJ874" s="74"/>
      <c r="DK874" s="74"/>
      <c r="DL874" s="74"/>
      <c r="DM874" s="74"/>
      <c r="DN874" s="74"/>
      <c r="DO874" s="74"/>
      <c r="DP874" s="74"/>
      <c r="DQ874" s="74"/>
      <c r="DR874" s="74"/>
      <c r="DS874" s="74"/>
      <c r="DT874" s="74"/>
    </row>
    <row r="875">
      <c r="A875" s="76"/>
      <c r="B875" s="85"/>
      <c r="C875" s="82"/>
      <c r="D875" s="87"/>
      <c r="E875" s="88"/>
      <c r="F875" s="71"/>
      <c r="G875" s="71"/>
      <c r="H875" s="85"/>
      <c r="I875" s="85"/>
      <c r="J875" s="73" t="b">
        <v>0</v>
      </c>
      <c r="K875" s="73"/>
      <c r="L875" s="73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  <c r="AL875" s="74"/>
      <c r="AM875" s="74"/>
      <c r="AN875" s="74"/>
      <c r="AO875" s="74"/>
      <c r="AP875" s="74"/>
      <c r="AQ875" s="74"/>
      <c r="AR875" s="74"/>
      <c r="AS875" s="74"/>
      <c r="AT875" s="74"/>
      <c r="AU875" s="74"/>
      <c r="AV875" s="74"/>
      <c r="AW875" s="74"/>
      <c r="AX875" s="74"/>
      <c r="AY875" s="74"/>
      <c r="AZ875" s="74"/>
      <c r="BA875" s="74"/>
      <c r="BB875" s="74"/>
      <c r="BC875" s="74"/>
      <c r="BD875" s="74"/>
      <c r="BE875" s="74"/>
      <c r="BF875" s="74"/>
      <c r="BG875" s="74"/>
      <c r="BH875" s="74"/>
      <c r="BI875" s="74"/>
      <c r="BJ875" s="74"/>
      <c r="BK875" s="74"/>
      <c r="BL875" s="74"/>
      <c r="BM875" s="74"/>
      <c r="BN875" s="74"/>
      <c r="BO875" s="74"/>
      <c r="BP875" s="74"/>
      <c r="BQ875" s="74"/>
      <c r="BR875" s="74"/>
      <c r="BS875" s="74"/>
      <c r="BT875" s="74"/>
      <c r="BU875" s="74"/>
      <c r="BV875" s="74"/>
      <c r="BW875" s="74"/>
      <c r="BX875" s="74"/>
      <c r="BY875" s="74"/>
      <c r="BZ875" s="74"/>
      <c r="CA875" s="74"/>
      <c r="CB875" s="74"/>
      <c r="CC875" s="74"/>
      <c r="CD875" s="74"/>
      <c r="CE875" s="74"/>
      <c r="CF875" s="74"/>
      <c r="CG875" s="74"/>
      <c r="CH875" s="74"/>
      <c r="CI875" s="74"/>
      <c r="CJ875" s="74"/>
      <c r="CK875" s="74"/>
      <c r="CL875" s="74"/>
      <c r="CM875" s="74"/>
      <c r="CN875" s="74"/>
      <c r="CO875" s="74"/>
      <c r="CP875" s="74"/>
      <c r="CQ875" s="74"/>
      <c r="CR875" s="74"/>
      <c r="CS875" s="74"/>
      <c r="CT875" s="74"/>
      <c r="CU875" s="74"/>
      <c r="CV875" s="74"/>
      <c r="CW875" s="74"/>
      <c r="CX875" s="74"/>
      <c r="CY875" s="74"/>
      <c r="CZ875" s="74"/>
      <c r="DA875" s="74"/>
      <c r="DB875" s="74"/>
      <c r="DC875" s="74"/>
      <c r="DD875" s="74"/>
      <c r="DE875" s="74"/>
      <c r="DF875" s="74"/>
      <c r="DG875" s="74"/>
      <c r="DH875" s="74"/>
      <c r="DI875" s="74"/>
      <c r="DJ875" s="74"/>
      <c r="DK875" s="74"/>
      <c r="DL875" s="74"/>
      <c r="DM875" s="74"/>
      <c r="DN875" s="74"/>
      <c r="DO875" s="74"/>
      <c r="DP875" s="74"/>
      <c r="DQ875" s="74"/>
      <c r="DR875" s="74"/>
      <c r="DS875" s="74"/>
      <c r="DT875" s="74"/>
    </row>
    <row r="876">
      <c r="A876" s="76"/>
      <c r="B876" s="85"/>
      <c r="C876" s="82"/>
      <c r="D876" s="87"/>
      <c r="E876" s="88"/>
      <c r="F876" s="71"/>
      <c r="G876" s="71"/>
      <c r="H876" s="85"/>
      <c r="I876" s="85"/>
      <c r="J876" s="73" t="b">
        <v>0</v>
      </c>
      <c r="K876" s="73"/>
      <c r="L876" s="73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  <c r="AL876" s="74"/>
      <c r="AM876" s="74"/>
      <c r="AN876" s="74"/>
      <c r="AO876" s="74"/>
      <c r="AP876" s="74"/>
      <c r="AQ876" s="74"/>
      <c r="AR876" s="74"/>
      <c r="AS876" s="74"/>
      <c r="AT876" s="74"/>
      <c r="AU876" s="74"/>
      <c r="AV876" s="74"/>
      <c r="AW876" s="74"/>
      <c r="AX876" s="74"/>
      <c r="AY876" s="74"/>
      <c r="AZ876" s="74"/>
      <c r="BA876" s="74"/>
      <c r="BB876" s="74"/>
      <c r="BC876" s="74"/>
      <c r="BD876" s="74"/>
      <c r="BE876" s="74"/>
      <c r="BF876" s="74"/>
      <c r="BG876" s="74"/>
      <c r="BH876" s="74"/>
      <c r="BI876" s="74"/>
      <c r="BJ876" s="74"/>
      <c r="BK876" s="74"/>
      <c r="BL876" s="74"/>
      <c r="BM876" s="74"/>
      <c r="BN876" s="74"/>
      <c r="BO876" s="74"/>
      <c r="BP876" s="74"/>
      <c r="BQ876" s="74"/>
      <c r="BR876" s="74"/>
      <c r="BS876" s="74"/>
      <c r="BT876" s="74"/>
      <c r="BU876" s="74"/>
      <c r="BV876" s="74"/>
      <c r="BW876" s="74"/>
      <c r="BX876" s="74"/>
      <c r="BY876" s="74"/>
      <c r="BZ876" s="74"/>
      <c r="CA876" s="74"/>
      <c r="CB876" s="74"/>
      <c r="CC876" s="74"/>
      <c r="CD876" s="74"/>
      <c r="CE876" s="74"/>
      <c r="CF876" s="74"/>
      <c r="CG876" s="74"/>
      <c r="CH876" s="74"/>
      <c r="CI876" s="74"/>
      <c r="CJ876" s="74"/>
      <c r="CK876" s="74"/>
      <c r="CL876" s="74"/>
      <c r="CM876" s="74"/>
      <c r="CN876" s="74"/>
      <c r="CO876" s="74"/>
      <c r="CP876" s="74"/>
      <c r="CQ876" s="74"/>
      <c r="CR876" s="74"/>
      <c r="CS876" s="74"/>
      <c r="CT876" s="74"/>
      <c r="CU876" s="74"/>
      <c r="CV876" s="74"/>
      <c r="CW876" s="74"/>
      <c r="CX876" s="74"/>
      <c r="CY876" s="74"/>
      <c r="CZ876" s="74"/>
      <c r="DA876" s="74"/>
      <c r="DB876" s="74"/>
      <c r="DC876" s="74"/>
      <c r="DD876" s="74"/>
      <c r="DE876" s="74"/>
      <c r="DF876" s="74"/>
      <c r="DG876" s="74"/>
      <c r="DH876" s="74"/>
      <c r="DI876" s="74"/>
      <c r="DJ876" s="74"/>
      <c r="DK876" s="74"/>
      <c r="DL876" s="74"/>
      <c r="DM876" s="74"/>
      <c r="DN876" s="74"/>
      <c r="DO876" s="74"/>
      <c r="DP876" s="74"/>
      <c r="DQ876" s="74"/>
      <c r="DR876" s="74"/>
      <c r="DS876" s="74"/>
      <c r="DT876" s="74"/>
    </row>
    <row r="877">
      <c r="A877" s="76"/>
      <c r="B877" s="85"/>
      <c r="C877" s="82"/>
      <c r="D877" s="87"/>
      <c r="E877" s="88"/>
      <c r="F877" s="71"/>
      <c r="G877" s="71"/>
      <c r="H877" s="85"/>
      <c r="I877" s="85"/>
      <c r="J877" s="73" t="b">
        <v>0</v>
      </c>
      <c r="K877" s="73"/>
      <c r="L877" s="73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  <c r="AL877" s="74"/>
      <c r="AM877" s="74"/>
      <c r="AN877" s="74"/>
      <c r="AO877" s="74"/>
      <c r="AP877" s="74"/>
      <c r="AQ877" s="74"/>
      <c r="AR877" s="74"/>
      <c r="AS877" s="74"/>
      <c r="AT877" s="74"/>
      <c r="AU877" s="74"/>
      <c r="AV877" s="74"/>
      <c r="AW877" s="74"/>
      <c r="AX877" s="74"/>
      <c r="AY877" s="74"/>
      <c r="AZ877" s="74"/>
      <c r="BA877" s="74"/>
      <c r="BB877" s="74"/>
      <c r="BC877" s="74"/>
      <c r="BD877" s="74"/>
      <c r="BE877" s="74"/>
      <c r="BF877" s="74"/>
      <c r="BG877" s="74"/>
      <c r="BH877" s="74"/>
      <c r="BI877" s="74"/>
      <c r="BJ877" s="74"/>
      <c r="BK877" s="74"/>
      <c r="BL877" s="74"/>
      <c r="BM877" s="74"/>
      <c r="BN877" s="74"/>
      <c r="BO877" s="74"/>
      <c r="BP877" s="74"/>
      <c r="BQ877" s="74"/>
      <c r="BR877" s="74"/>
      <c r="BS877" s="74"/>
      <c r="BT877" s="74"/>
      <c r="BU877" s="74"/>
      <c r="BV877" s="74"/>
      <c r="BW877" s="74"/>
      <c r="BX877" s="74"/>
      <c r="BY877" s="74"/>
      <c r="BZ877" s="74"/>
      <c r="CA877" s="74"/>
      <c r="CB877" s="74"/>
      <c r="CC877" s="74"/>
      <c r="CD877" s="74"/>
      <c r="CE877" s="74"/>
      <c r="CF877" s="74"/>
      <c r="CG877" s="74"/>
      <c r="CH877" s="74"/>
      <c r="CI877" s="74"/>
      <c r="CJ877" s="74"/>
      <c r="CK877" s="74"/>
      <c r="CL877" s="74"/>
      <c r="CM877" s="74"/>
      <c r="CN877" s="74"/>
      <c r="CO877" s="74"/>
      <c r="CP877" s="74"/>
      <c r="CQ877" s="74"/>
      <c r="CR877" s="74"/>
      <c r="CS877" s="74"/>
      <c r="CT877" s="74"/>
      <c r="CU877" s="74"/>
      <c r="CV877" s="74"/>
      <c r="CW877" s="74"/>
      <c r="CX877" s="74"/>
      <c r="CY877" s="74"/>
      <c r="CZ877" s="74"/>
      <c r="DA877" s="74"/>
      <c r="DB877" s="74"/>
      <c r="DC877" s="74"/>
      <c r="DD877" s="74"/>
      <c r="DE877" s="74"/>
      <c r="DF877" s="74"/>
      <c r="DG877" s="74"/>
      <c r="DH877" s="74"/>
      <c r="DI877" s="74"/>
      <c r="DJ877" s="74"/>
      <c r="DK877" s="74"/>
      <c r="DL877" s="74"/>
      <c r="DM877" s="74"/>
      <c r="DN877" s="74"/>
      <c r="DO877" s="74"/>
      <c r="DP877" s="74"/>
      <c r="DQ877" s="74"/>
      <c r="DR877" s="74"/>
      <c r="DS877" s="74"/>
      <c r="DT877" s="74"/>
    </row>
    <row r="878">
      <c r="A878" s="76"/>
      <c r="B878" s="85"/>
      <c r="C878" s="82"/>
      <c r="D878" s="87"/>
      <c r="E878" s="88"/>
      <c r="F878" s="71"/>
      <c r="G878" s="71"/>
      <c r="H878" s="85"/>
      <c r="I878" s="85"/>
      <c r="J878" s="73" t="b">
        <v>0</v>
      </c>
      <c r="K878" s="73"/>
      <c r="L878" s="73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  <c r="AL878" s="74"/>
      <c r="AM878" s="74"/>
      <c r="AN878" s="74"/>
      <c r="AO878" s="74"/>
      <c r="AP878" s="74"/>
      <c r="AQ878" s="74"/>
      <c r="AR878" s="74"/>
      <c r="AS878" s="74"/>
      <c r="AT878" s="74"/>
      <c r="AU878" s="74"/>
      <c r="AV878" s="74"/>
      <c r="AW878" s="74"/>
      <c r="AX878" s="74"/>
      <c r="AY878" s="74"/>
      <c r="AZ878" s="74"/>
      <c r="BA878" s="74"/>
      <c r="BB878" s="74"/>
      <c r="BC878" s="74"/>
      <c r="BD878" s="74"/>
      <c r="BE878" s="74"/>
      <c r="BF878" s="74"/>
      <c r="BG878" s="74"/>
      <c r="BH878" s="74"/>
      <c r="BI878" s="74"/>
      <c r="BJ878" s="74"/>
      <c r="BK878" s="74"/>
      <c r="BL878" s="74"/>
      <c r="BM878" s="74"/>
      <c r="BN878" s="74"/>
      <c r="BO878" s="74"/>
      <c r="BP878" s="74"/>
      <c r="BQ878" s="74"/>
      <c r="BR878" s="74"/>
      <c r="BS878" s="74"/>
      <c r="BT878" s="74"/>
      <c r="BU878" s="74"/>
      <c r="BV878" s="74"/>
      <c r="BW878" s="74"/>
      <c r="BX878" s="74"/>
      <c r="BY878" s="74"/>
      <c r="BZ878" s="74"/>
      <c r="CA878" s="74"/>
      <c r="CB878" s="74"/>
      <c r="CC878" s="74"/>
      <c r="CD878" s="74"/>
      <c r="CE878" s="74"/>
      <c r="CF878" s="74"/>
      <c r="CG878" s="74"/>
      <c r="CH878" s="74"/>
      <c r="CI878" s="74"/>
      <c r="CJ878" s="74"/>
      <c r="CK878" s="74"/>
      <c r="CL878" s="74"/>
      <c r="CM878" s="74"/>
      <c r="CN878" s="74"/>
      <c r="CO878" s="74"/>
      <c r="CP878" s="74"/>
      <c r="CQ878" s="74"/>
      <c r="CR878" s="74"/>
      <c r="CS878" s="74"/>
      <c r="CT878" s="74"/>
      <c r="CU878" s="74"/>
      <c r="CV878" s="74"/>
      <c r="CW878" s="74"/>
      <c r="CX878" s="74"/>
      <c r="CY878" s="74"/>
      <c r="CZ878" s="74"/>
      <c r="DA878" s="74"/>
      <c r="DB878" s="74"/>
      <c r="DC878" s="74"/>
      <c r="DD878" s="74"/>
      <c r="DE878" s="74"/>
      <c r="DF878" s="74"/>
      <c r="DG878" s="74"/>
      <c r="DH878" s="74"/>
      <c r="DI878" s="74"/>
      <c r="DJ878" s="74"/>
      <c r="DK878" s="74"/>
      <c r="DL878" s="74"/>
      <c r="DM878" s="74"/>
      <c r="DN878" s="74"/>
      <c r="DO878" s="74"/>
      <c r="DP878" s="74"/>
      <c r="DQ878" s="74"/>
      <c r="DR878" s="74"/>
      <c r="DS878" s="74"/>
      <c r="DT878" s="74"/>
    </row>
    <row r="879">
      <c r="A879" s="76"/>
      <c r="B879" s="85"/>
      <c r="C879" s="82"/>
      <c r="D879" s="87"/>
      <c r="E879" s="88"/>
      <c r="F879" s="71"/>
      <c r="G879" s="71"/>
      <c r="H879" s="85"/>
      <c r="I879" s="85"/>
      <c r="J879" s="73" t="b">
        <v>0</v>
      </c>
      <c r="K879" s="73"/>
      <c r="L879" s="73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  <c r="AL879" s="74"/>
      <c r="AM879" s="74"/>
      <c r="AN879" s="74"/>
      <c r="AO879" s="74"/>
      <c r="AP879" s="74"/>
      <c r="AQ879" s="74"/>
      <c r="AR879" s="74"/>
      <c r="AS879" s="74"/>
      <c r="AT879" s="74"/>
      <c r="AU879" s="74"/>
      <c r="AV879" s="74"/>
      <c r="AW879" s="74"/>
      <c r="AX879" s="74"/>
      <c r="AY879" s="74"/>
      <c r="AZ879" s="74"/>
      <c r="BA879" s="74"/>
      <c r="BB879" s="74"/>
      <c r="BC879" s="74"/>
      <c r="BD879" s="74"/>
      <c r="BE879" s="74"/>
      <c r="BF879" s="74"/>
      <c r="BG879" s="74"/>
      <c r="BH879" s="74"/>
      <c r="BI879" s="74"/>
      <c r="BJ879" s="74"/>
      <c r="BK879" s="74"/>
      <c r="BL879" s="74"/>
      <c r="BM879" s="74"/>
      <c r="BN879" s="74"/>
      <c r="BO879" s="74"/>
      <c r="BP879" s="74"/>
      <c r="BQ879" s="74"/>
      <c r="BR879" s="74"/>
      <c r="BS879" s="74"/>
      <c r="BT879" s="74"/>
      <c r="BU879" s="74"/>
      <c r="BV879" s="74"/>
      <c r="BW879" s="74"/>
      <c r="BX879" s="74"/>
      <c r="BY879" s="74"/>
      <c r="BZ879" s="74"/>
      <c r="CA879" s="74"/>
      <c r="CB879" s="74"/>
      <c r="CC879" s="74"/>
      <c r="CD879" s="74"/>
      <c r="CE879" s="74"/>
      <c r="CF879" s="74"/>
      <c r="CG879" s="74"/>
      <c r="CH879" s="74"/>
      <c r="CI879" s="74"/>
      <c r="CJ879" s="74"/>
      <c r="CK879" s="74"/>
      <c r="CL879" s="74"/>
      <c r="CM879" s="74"/>
      <c r="CN879" s="74"/>
      <c r="CO879" s="74"/>
      <c r="CP879" s="74"/>
      <c r="CQ879" s="74"/>
      <c r="CR879" s="74"/>
      <c r="CS879" s="74"/>
      <c r="CT879" s="74"/>
      <c r="CU879" s="74"/>
      <c r="CV879" s="74"/>
      <c r="CW879" s="74"/>
      <c r="CX879" s="74"/>
      <c r="CY879" s="74"/>
      <c r="CZ879" s="74"/>
      <c r="DA879" s="74"/>
      <c r="DB879" s="74"/>
      <c r="DC879" s="74"/>
      <c r="DD879" s="74"/>
      <c r="DE879" s="74"/>
      <c r="DF879" s="74"/>
      <c r="DG879" s="74"/>
      <c r="DH879" s="74"/>
      <c r="DI879" s="74"/>
      <c r="DJ879" s="74"/>
      <c r="DK879" s="74"/>
      <c r="DL879" s="74"/>
      <c r="DM879" s="74"/>
      <c r="DN879" s="74"/>
      <c r="DO879" s="74"/>
      <c r="DP879" s="74"/>
      <c r="DQ879" s="74"/>
      <c r="DR879" s="74"/>
      <c r="DS879" s="74"/>
      <c r="DT879" s="74"/>
    </row>
    <row r="880">
      <c r="A880" s="76"/>
      <c r="B880" s="85"/>
      <c r="C880" s="82"/>
      <c r="D880" s="87"/>
      <c r="E880" s="88"/>
      <c r="F880" s="71"/>
      <c r="G880" s="71"/>
      <c r="H880" s="85"/>
      <c r="I880" s="85"/>
      <c r="J880" s="73" t="b">
        <v>0</v>
      </c>
      <c r="K880" s="73"/>
      <c r="L880" s="73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  <c r="AL880" s="74"/>
      <c r="AM880" s="74"/>
      <c r="AN880" s="74"/>
      <c r="AO880" s="74"/>
      <c r="AP880" s="74"/>
      <c r="AQ880" s="74"/>
      <c r="AR880" s="74"/>
      <c r="AS880" s="74"/>
      <c r="AT880" s="74"/>
      <c r="AU880" s="74"/>
      <c r="AV880" s="74"/>
      <c r="AW880" s="74"/>
      <c r="AX880" s="74"/>
      <c r="AY880" s="74"/>
      <c r="AZ880" s="74"/>
      <c r="BA880" s="74"/>
      <c r="BB880" s="74"/>
      <c r="BC880" s="74"/>
      <c r="BD880" s="74"/>
      <c r="BE880" s="74"/>
      <c r="BF880" s="74"/>
      <c r="BG880" s="74"/>
      <c r="BH880" s="74"/>
      <c r="BI880" s="74"/>
      <c r="BJ880" s="74"/>
      <c r="BK880" s="74"/>
      <c r="BL880" s="74"/>
      <c r="BM880" s="74"/>
      <c r="BN880" s="74"/>
      <c r="BO880" s="74"/>
      <c r="BP880" s="74"/>
      <c r="BQ880" s="74"/>
      <c r="BR880" s="74"/>
      <c r="BS880" s="74"/>
      <c r="BT880" s="74"/>
      <c r="BU880" s="74"/>
      <c r="BV880" s="74"/>
      <c r="BW880" s="74"/>
      <c r="BX880" s="74"/>
      <c r="BY880" s="74"/>
      <c r="BZ880" s="74"/>
      <c r="CA880" s="74"/>
      <c r="CB880" s="74"/>
      <c r="CC880" s="74"/>
      <c r="CD880" s="74"/>
      <c r="CE880" s="74"/>
      <c r="CF880" s="74"/>
      <c r="CG880" s="74"/>
      <c r="CH880" s="74"/>
      <c r="CI880" s="74"/>
      <c r="CJ880" s="74"/>
      <c r="CK880" s="74"/>
      <c r="CL880" s="74"/>
      <c r="CM880" s="74"/>
      <c r="CN880" s="74"/>
      <c r="CO880" s="74"/>
      <c r="CP880" s="74"/>
      <c r="CQ880" s="74"/>
      <c r="CR880" s="74"/>
      <c r="CS880" s="74"/>
      <c r="CT880" s="74"/>
      <c r="CU880" s="74"/>
      <c r="CV880" s="74"/>
      <c r="CW880" s="74"/>
      <c r="CX880" s="74"/>
      <c r="CY880" s="74"/>
      <c r="CZ880" s="74"/>
      <c r="DA880" s="74"/>
      <c r="DB880" s="74"/>
      <c r="DC880" s="74"/>
      <c r="DD880" s="74"/>
      <c r="DE880" s="74"/>
      <c r="DF880" s="74"/>
      <c r="DG880" s="74"/>
      <c r="DH880" s="74"/>
      <c r="DI880" s="74"/>
      <c r="DJ880" s="74"/>
      <c r="DK880" s="74"/>
      <c r="DL880" s="74"/>
      <c r="DM880" s="74"/>
      <c r="DN880" s="74"/>
      <c r="DO880" s="74"/>
      <c r="DP880" s="74"/>
      <c r="DQ880" s="74"/>
      <c r="DR880" s="74"/>
      <c r="DS880" s="74"/>
      <c r="DT880" s="74"/>
    </row>
    <row r="881">
      <c r="A881" s="76"/>
      <c r="B881" s="85"/>
      <c r="C881" s="82"/>
      <c r="D881" s="87"/>
      <c r="E881" s="88"/>
      <c r="F881" s="71"/>
      <c r="G881" s="71"/>
      <c r="H881" s="85"/>
      <c r="I881" s="85"/>
      <c r="J881" s="73" t="b">
        <v>0</v>
      </c>
      <c r="K881" s="73"/>
      <c r="L881" s="73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  <c r="AL881" s="74"/>
      <c r="AM881" s="74"/>
      <c r="AN881" s="74"/>
      <c r="AO881" s="74"/>
      <c r="AP881" s="74"/>
      <c r="AQ881" s="74"/>
      <c r="AR881" s="74"/>
      <c r="AS881" s="74"/>
      <c r="AT881" s="74"/>
      <c r="AU881" s="74"/>
      <c r="AV881" s="74"/>
      <c r="AW881" s="74"/>
      <c r="AX881" s="74"/>
      <c r="AY881" s="74"/>
      <c r="AZ881" s="74"/>
      <c r="BA881" s="74"/>
      <c r="BB881" s="74"/>
      <c r="BC881" s="74"/>
      <c r="BD881" s="74"/>
      <c r="BE881" s="74"/>
      <c r="BF881" s="74"/>
      <c r="BG881" s="74"/>
      <c r="BH881" s="74"/>
      <c r="BI881" s="74"/>
      <c r="BJ881" s="74"/>
      <c r="BK881" s="74"/>
      <c r="BL881" s="74"/>
      <c r="BM881" s="74"/>
      <c r="BN881" s="74"/>
      <c r="BO881" s="74"/>
      <c r="BP881" s="74"/>
      <c r="BQ881" s="74"/>
      <c r="BR881" s="74"/>
      <c r="BS881" s="74"/>
      <c r="BT881" s="74"/>
      <c r="BU881" s="74"/>
      <c r="BV881" s="74"/>
      <c r="BW881" s="74"/>
      <c r="BX881" s="74"/>
      <c r="BY881" s="74"/>
      <c r="BZ881" s="74"/>
      <c r="CA881" s="74"/>
      <c r="CB881" s="74"/>
      <c r="CC881" s="74"/>
      <c r="CD881" s="74"/>
      <c r="CE881" s="74"/>
      <c r="CF881" s="74"/>
      <c r="CG881" s="74"/>
      <c r="CH881" s="74"/>
      <c r="CI881" s="74"/>
      <c r="CJ881" s="74"/>
      <c r="CK881" s="74"/>
      <c r="CL881" s="74"/>
      <c r="CM881" s="74"/>
      <c r="CN881" s="74"/>
      <c r="CO881" s="74"/>
      <c r="CP881" s="74"/>
      <c r="CQ881" s="74"/>
      <c r="CR881" s="74"/>
      <c r="CS881" s="74"/>
      <c r="CT881" s="74"/>
      <c r="CU881" s="74"/>
      <c r="CV881" s="74"/>
      <c r="CW881" s="74"/>
      <c r="CX881" s="74"/>
      <c r="CY881" s="74"/>
      <c r="CZ881" s="74"/>
      <c r="DA881" s="74"/>
      <c r="DB881" s="74"/>
      <c r="DC881" s="74"/>
      <c r="DD881" s="74"/>
      <c r="DE881" s="74"/>
      <c r="DF881" s="74"/>
      <c r="DG881" s="74"/>
      <c r="DH881" s="74"/>
      <c r="DI881" s="74"/>
      <c r="DJ881" s="74"/>
      <c r="DK881" s="74"/>
      <c r="DL881" s="74"/>
      <c r="DM881" s="74"/>
      <c r="DN881" s="74"/>
      <c r="DO881" s="74"/>
      <c r="DP881" s="74"/>
      <c r="DQ881" s="74"/>
      <c r="DR881" s="74"/>
      <c r="DS881" s="74"/>
      <c r="DT881" s="74"/>
    </row>
    <row r="882">
      <c r="A882" s="76"/>
      <c r="B882" s="85"/>
      <c r="C882" s="82"/>
      <c r="D882" s="87"/>
      <c r="E882" s="88"/>
      <c r="F882" s="71"/>
      <c r="G882" s="71"/>
      <c r="H882" s="85"/>
      <c r="I882" s="85"/>
      <c r="J882" s="73" t="b">
        <v>0</v>
      </c>
      <c r="K882" s="73"/>
      <c r="L882" s="73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  <c r="AL882" s="74"/>
      <c r="AM882" s="74"/>
      <c r="AN882" s="74"/>
      <c r="AO882" s="74"/>
      <c r="AP882" s="74"/>
      <c r="AQ882" s="74"/>
      <c r="AR882" s="74"/>
      <c r="AS882" s="74"/>
      <c r="AT882" s="74"/>
      <c r="AU882" s="74"/>
      <c r="AV882" s="74"/>
      <c r="AW882" s="74"/>
      <c r="AX882" s="74"/>
      <c r="AY882" s="74"/>
      <c r="AZ882" s="74"/>
      <c r="BA882" s="74"/>
      <c r="BB882" s="74"/>
      <c r="BC882" s="74"/>
      <c r="BD882" s="74"/>
      <c r="BE882" s="74"/>
      <c r="BF882" s="74"/>
      <c r="BG882" s="74"/>
      <c r="BH882" s="74"/>
      <c r="BI882" s="74"/>
      <c r="BJ882" s="74"/>
      <c r="BK882" s="74"/>
      <c r="BL882" s="74"/>
      <c r="BM882" s="74"/>
      <c r="BN882" s="74"/>
      <c r="BO882" s="74"/>
      <c r="BP882" s="74"/>
      <c r="BQ882" s="74"/>
      <c r="BR882" s="74"/>
      <c r="BS882" s="74"/>
      <c r="BT882" s="74"/>
      <c r="BU882" s="74"/>
      <c r="BV882" s="74"/>
      <c r="BW882" s="74"/>
      <c r="BX882" s="74"/>
      <c r="BY882" s="74"/>
      <c r="BZ882" s="74"/>
      <c r="CA882" s="74"/>
      <c r="CB882" s="74"/>
      <c r="CC882" s="74"/>
      <c r="CD882" s="74"/>
      <c r="CE882" s="74"/>
      <c r="CF882" s="74"/>
      <c r="CG882" s="74"/>
      <c r="CH882" s="74"/>
      <c r="CI882" s="74"/>
      <c r="CJ882" s="74"/>
      <c r="CK882" s="74"/>
      <c r="CL882" s="74"/>
      <c r="CM882" s="74"/>
      <c r="CN882" s="74"/>
      <c r="CO882" s="74"/>
      <c r="CP882" s="74"/>
      <c r="CQ882" s="74"/>
      <c r="CR882" s="74"/>
      <c r="CS882" s="74"/>
      <c r="CT882" s="74"/>
      <c r="CU882" s="74"/>
      <c r="CV882" s="74"/>
      <c r="CW882" s="74"/>
      <c r="CX882" s="74"/>
      <c r="CY882" s="74"/>
      <c r="CZ882" s="74"/>
      <c r="DA882" s="74"/>
      <c r="DB882" s="74"/>
      <c r="DC882" s="74"/>
      <c r="DD882" s="74"/>
      <c r="DE882" s="74"/>
      <c r="DF882" s="74"/>
      <c r="DG882" s="74"/>
      <c r="DH882" s="74"/>
      <c r="DI882" s="74"/>
      <c r="DJ882" s="74"/>
      <c r="DK882" s="74"/>
      <c r="DL882" s="74"/>
      <c r="DM882" s="74"/>
      <c r="DN882" s="74"/>
      <c r="DO882" s="74"/>
      <c r="DP882" s="74"/>
      <c r="DQ882" s="74"/>
      <c r="DR882" s="74"/>
      <c r="DS882" s="74"/>
      <c r="DT882" s="74"/>
    </row>
    <row r="883">
      <c r="A883" s="76"/>
      <c r="B883" s="85"/>
      <c r="C883" s="82"/>
      <c r="D883" s="87"/>
      <c r="E883" s="88"/>
      <c r="F883" s="71"/>
      <c r="G883" s="71"/>
      <c r="H883" s="85"/>
      <c r="I883" s="85"/>
      <c r="J883" s="73" t="b">
        <v>0</v>
      </c>
      <c r="K883" s="73"/>
      <c r="L883" s="73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  <c r="AL883" s="74"/>
      <c r="AM883" s="74"/>
      <c r="AN883" s="74"/>
      <c r="AO883" s="74"/>
      <c r="AP883" s="74"/>
      <c r="AQ883" s="74"/>
      <c r="AR883" s="74"/>
      <c r="AS883" s="74"/>
      <c r="AT883" s="74"/>
      <c r="AU883" s="74"/>
      <c r="AV883" s="74"/>
      <c r="AW883" s="74"/>
      <c r="AX883" s="74"/>
      <c r="AY883" s="74"/>
      <c r="AZ883" s="74"/>
      <c r="BA883" s="74"/>
      <c r="BB883" s="74"/>
      <c r="BC883" s="74"/>
      <c r="BD883" s="74"/>
      <c r="BE883" s="74"/>
      <c r="BF883" s="74"/>
      <c r="BG883" s="74"/>
      <c r="BH883" s="74"/>
      <c r="BI883" s="74"/>
      <c r="BJ883" s="74"/>
      <c r="BK883" s="74"/>
      <c r="BL883" s="74"/>
      <c r="BM883" s="74"/>
      <c r="BN883" s="74"/>
      <c r="BO883" s="74"/>
      <c r="BP883" s="74"/>
      <c r="BQ883" s="74"/>
      <c r="BR883" s="74"/>
      <c r="BS883" s="74"/>
      <c r="BT883" s="74"/>
      <c r="BU883" s="74"/>
      <c r="BV883" s="74"/>
      <c r="BW883" s="74"/>
      <c r="BX883" s="74"/>
      <c r="BY883" s="74"/>
      <c r="BZ883" s="74"/>
      <c r="CA883" s="74"/>
      <c r="CB883" s="74"/>
      <c r="CC883" s="74"/>
      <c r="CD883" s="74"/>
      <c r="CE883" s="74"/>
      <c r="CF883" s="74"/>
      <c r="CG883" s="74"/>
      <c r="CH883" s="74"/>
      <c r="CI883" s="74"/>
      <c r="CJ883" s="74"/>
      <c r="CK883" s="74"/>
      <c r="CL883" s="74"/>
      <c r="CM883" s="74"/>
      <c r="CN883" s="74"/>
      <c r="CO883" s="74"/>
      <c r="CP883" s="74"/>
      <c r="CQ883" s="74"/>
      <c r="CR883" s="74"/>
      <c r="CS883" s="74"/>
      <c r="CT883" s="74"/>
      <c r="CU883" s="74"/>
      <c r="CV883" s="74"/>
      <c r="CW883" s="74"/>
      <c r="CX883" s="74"/>
      <c r="CY883" s="74"/>
      <c r="CZ883" s="74"/>
      <c r="DA883" s="74"/>
      <c r="DB883" s="74"/>
      <c r="DC883" s="74"/>
      <c r="DD883" s="74"/>
      <c r="DE883" s="74"/>
      <c r="DF883" s="74"/>
      <c r="DG883" s="74"/>
      <c r="DH883" s="74"/>
      <c r="DI883" s="74"/>
      <c r="DJ883" s="74"/>
      <c r="DK883" s="74"/>
      <c r="DL883" s="74"/>
      <c r="DM883" s="74"/>
      <c r="DN883" s="74"/>
      <c r="DO883" s="74"/>
      <c r="DP883" s="74"/>
      <c r="DQ883" s="74"/>
      <c r="DR883" s="74"/>
      <c r="DS883" s="74"/>
      <c r="DT883" s="74"/>
    </row>
    <row r="884">
      <c r="A884" s="76"/>
      <c r="B884" s="85"/>
      <c r="C884" s="82"/>
      <c r="D884" s="87"/>
      <c r="E884" s="88"/>
      <c r="F884" s="71"/>
      <c r="G884" s="71"/>
      <c r="H884" s="85"/>
      <c r="I884" s="85"/>
      <c r="J884" s="73" t="b">
        <v>0</v>
      </c>
      <c r="K884" s="73"/>
      <c r="L884" s="73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  <c r="AL884" s="74"/>
      <c r="AM884" s="74"/>
      <c r="AN884" s="74"/>
      <c r="AO884" s="74"/>
      <c r="AP884" s="74"/>
      <c r="AQ884" s="74"/>
      <c r="AR884" s="74"/>
      <c r="AS884" s="74"/>
      <c r="AT884" s="74"/>
      <c r="AU884" s="74"/>
      <c r="AV884" s="74"/>
      <c r="AW884" s="74"/>
      <c r="AX884" s="74"/>
      <c r="AY884" s="74"/>
      <c r="AZ884" s="74"/>
      <c r="BA884" s="74"/>
      <c r="BB884" s="74"/>
      <c r="BC884" s="74"/>
      <c r="BD884" s="74"/>
      <c r="BE884" s="74"/>
      <c r="BF884" s="74"/>
      <c r="BG884" s="74"/>
      <c r="BH884" s="74"/>
      <c r="BI884" s="74"/>
      <c r="BJ884" s="74"/>
      <c r="BK884" s="74"/>
      <c r="BL884" s="74"/>
      <c r="BM884" s="74"/>
      <c r="BN884" s="74"/>
      <c r="BO884" s="74"/>
      <c r="BP884" s="74"/>
      <c r="BQ884" s="74"/>
      <c r="BR884" s="74"/>
      <c r="BS884" s="74"/>
      <c r="BT884" s="74"/>
      <c r="BU884" s="74"/>
      <c r="BV884" s="74"/>
      <c r="BW884" s="74"/>
      <c r="BX884" s="74"/>
      <c r="BY884" s="74"/>
      <c r="BZ884" s="74"/>
      <c r="CA884" s="74"/>
      <c r="CB884" s="74"/>
      <c r="CC884" s="74"/>
      <c r="CD884" s="74"/>
      <c r="CE884" s="74"/>
      <c r="CF884" s="74"/>
      <c r="CG884" s="74"/>
      <c r="CH884" s="74"/>
      <c r="CI884" s="74"/>
      <c r="CJ884" s="74"/>
      <c r="CK884" s="74"/>
      <c r="CL884" s="74"/>
      <c r="CM884" s="74"/>
      <c r="CN884" s="74"/>
      <c r="CO884" s="74"/>
      <c r="CP884" s="74"/>
      <c r="CQ884" s="74"/>
      <c r="CR884" s="74"/>
      <c r="CS884" s="74"/>
      <c r="CT884" s="74"/>
      <c r="CU884" s="74"/>
      <c r="CV884" s="74"/>
      <c r="CW884" s="74"/>
      <c r="CX884" s="74"/>
      <c r="CY884" s="74"/>
      <c r="CZ884" s="74"/>
      <c r="DA884" s="74"/>
      <c r="DB884" s="74"/>
      <c r="DC884" s="74"/>
      <c r="DD884" s="74"/>
      <c r="DE884" s="74"/>
      <c r="DF884" s="74"/>
      <c r="DG884" s="74"/>
      <c r="DH884" s="74"/>
      <c r="DI884" s="74"/>
      <c r="DJ884" s="74"/>
      <c r="DK884" s="74"/>
      <c r="DL884" s="74"/>
      <c r="DM884" s="74"/>
      <c r="DN884" s="74"/>
      <c r="DO884" s="74"/>
      <c r="DP884" s="74"/>
      <c r="DQ884" s="74"/>
      <c r="DR884" s="74"/>
      <c r="DS884" s="74"/>
      <c r="DT884" s="74"/>
    </row>
    <row r="885">
      <c r="A885" s="76"/>
      <c r="B885" s="85"/>
      <c r="C885" s="82"/>
      <c r="D885" s="87"/>
      <c r="E885" s="88"/>
      <c r="F885" s="71"/>
      <c r="G885" s="71"/>
      <c r="H885" s="85"/>
      <c r="I885" s="85"/>
      <c r="J885" s="73" t="b">
        <v>0</v>
      </c>
      <c r="K885" s="73"/>
      <c r="L885" s="73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  <c r="AL885" s="74"/>
      <c r="AM885" s="74"/>
      <c r="AN885" s="74"/>
      <c r="AO885" s="74"/>
      <c r="AP885" s="74"/>
      <c r="AQ885" s="74"/>
      <c r="AR885" s="74"/>
      <c r="AS885" s="74"/>
      <c r="AT885" s="74"/>
      <c r="AU885" s="74"/>
      <c r="AV885" s="74"/>
      <c r="AW885" s="74"/>
      <c r="AX885" s="74"/>
      <c r="AY885" s="74"/>
      <c r="AZ885" s="74"/>
      <c r="BA885" s="74"/>
      <c r="BB885" s="74"/>
      <c r="BC885" s="74"/>
      <c r="BD885" s="74"/>
      <c r="BE885" s="74"/>
      <c r="BF885" s="74"/>
      <c r="BG885" s="74"/>
      <c r="BH885" s="74"/>
      <c r="BI885" s="74"/>
      <c r="BJ885" s="74"/>
      <c r="BK885" s="74"/>
      <c r="BL885" s="74"/>
      <c r="BM885" s="74"/>
      <c r="BN885" s="74"/>
      <c r="BO885" s="74"/>
      <c r="BP885" s="74"/>
      <c r="BQ885" s="74"/>
      <c r="BR885" s="74"/>
      <c r="BS885" s="74"/>
      <c r="BT885" s="74"/>
      <c r="BU885" s="74"/>
      <c r="BV885" s="74"/>
      <c r="BW885" s="74"/>
      <c r="BX885" s="74"/>
      <c r="BY885" s="74"/>
      <c r="BZ885" s="74"/>
      <c r="CA885" s="74"/>
      <c r="CB885" s="74"/>
      <c r="CC885" s="74"/>
      <c r="CD885" s="74"/>
      <c r="CE885" s="74"/>
      <c r="CF885" s="74"/>
      <c r="CG885" s="74"/>
      <c r="CH885" s="74"/>
      <c r="CI885" s="74"/>
      <c r="CJ885" s="74"/>
      <c r="CK885" s="74"/>
      <c r="CL885" s="74"/>
      <c r="CM885" s="74"/>
      <c r="CN885" s="74"/>
      <c r="CO885" s="74"/>
      <c r="CP885" s="74"/>
      <c r="CQ885" s="74"/>
      <c r="CR885" s="74"/>
      <c r="CS885" s="74"/>
      <c r="CT885" s="74"/>
      <c r="CU885" s="74"/>
      <c r="CV885" s="74"/>
      <c r="CW885" s="74"/>
      <c r="CX885" s="74"/>
      <c r="CY885" s="74"/>
      <c r="CZ885" s="74"/>
      <c r="DA885" s="74"/>
      <c r="DB885" s="74"/>
      <c r="DC885" s="74"/>
      <c r="DD885" s="74"/>
      <c r="DE885" s="74"/>
      <c r="DF885" s="74"/>
      <c r="DG885" s="74"/>
      <c r="DH885" s="74"/>
      <c r="DI885" s="74"/>
      <c r="DJ885" s="74"/>
      <c r="DK885" s="74"/>
      <c r="DL885" s="74"/>
      <c r="DM885" s="74"/>
      <c r="DN885" s="74"/>
      <c r="DO885" s="74"/>
      <c r="DP885" s="74"/>
      <c r="DQ885" s="74"/>
      <c r="DR885" s="74"/>
      <c r="DS885" s="74"/>
      <c r="DT885" s="74"/>
    </row>
    <row r="886">
      <c r="A886" s="76"/>
      <c r="B886" s="85"/>
      <c r="C886" s="82"/>
      <c r="D886" s="87"/>
      <c r="E886" s="88"/>
      <c r="F886" s="71"/>
      <c r="G886" s="71"/>
      <c r="H886" s="85"/>
      <c r="I886" s="85"/>
      <c r="J886" s="73" t="b">
        <v>0</v>
      </c>
      <c r="K886" s="73"/>
      <c r="L886" s="73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  <c r="AL886" s="74"/>
      <c r="AM886" s="74"/>
      <c r="AN886" s="74"/>
      <c r="AO886" s="74"/>
      <c r="AP886" s="74"/>
      <c r="AQ886" s="74"/>
      <c r="AR886" s="74"/>
      <c r="AS886" s="74"/>
      <c r="AT886" s="74"/>
      <c r="AU886" s="74"/>
      <c r="AV886" s="74"/>
      <c r="AW886" s="74"/>
      <c r="AX886" s="74"/>
      <c r="AY886" s="74"/>
      <c r="AZ886" s="74"/>
      <c r="BA886" s="74"/>
      <c r="BB886" s="74"/>
      <c r="BC886" s="74"/>
      <c r="BD886" s="74"/>
      <c r="BE886" s="74"/>
      <c r="BF886" s="74"/>
      <c r="BG886" s="74"/>
      <c r="BH886" s="74"/>
      <c r="BI886" s="74"/>
      <c r="BJ886" s="74"/>
      <c r="BK886" s="74"/>
      <c r="BL886" s="74"/>
      <c r="BM886" s="74"/>
      <c r="BN886" s="74"/>
      <c r="BO886" s="74"/>
      <c r="BP886" s="74"/>
      <c r="BQ886" s="74"/>
      <c r="BR886" s="74"/>
      <c r="BS886" s="74"/>
      <c r="BT886" s="74"/>
      <c r="BU886" s="74"/>
      <c r="BV886" s="74"/>
      <c r="BW886" s="74"/>
      <c r="BX886" s="74"/>
      <c r="BY886" s="74"/>
      <c r="BZ886" s="74"/>
      <c r="CA886" s="74"/>
      <c r="CB886" s="74"/>
      <c r="CC886" s="74"/>
      <c r="CD886" s="74"/>
      <c r="CE886" s="74"/>
      <c r="CF886" s="74"/>
      <c r="CG886" s="74"/>
      <c r="CH886" s="74"/>
      <c r="CI886" s="74"/>
      <c r="CJ886" s="74"/>
      <c r="CK886" s="74"/>
      <c r="CL886" s="74"/>
      <c r="CM886" s="74"/>
      <c r="CN886" s="74"/>
      <c r="CO886" s="74"/>
      <c r="CP886" s="74"/>
      <c r="CQ886" s="74"/>
      <c r="CR886" s="74"/>
      <c r="CS886" s="74"/>
      <c r="CT886" s="74"/>
      <c r="CU886" s="74"/>
      <c r="CV886" s="74"/>
      <c r="CW886" s="74"/>
      <c r="CX886" s="74"/>
      <c r="CY886" s="74"/>
      <c r="CZ886" s="74"/>
      <c r="DA886" s="74"/>
      <c r="DB886" s="74"/>
      <c r="DC886" s="74"/>
      <c r="DD886" s="74"/>
      <c r="DE886" s="74"/>
      <c r="DF886" s="74"/>
      <c r="DG886" s="74"/>
      <c r="DH886" s="74"/>
      <c r="DI886" s="74"/>
      <c r="DJ886" s="74"/>
      <c r="DK886" s="74"/>
      <c r="DL886" s="74"/>
      <c r="DM886" s="74"/>
      <c r="DN886" s="74"/>
      <c r="DO886" s="74"/>
      <c r="DP886" s="74"/>
      <c r="DQ886" s="74"/>
      <c r="DR886" s="74"/>
      <c r="DS886" s="74"/>
      <c r="DT886" s="74"/>
    </row>
    <row r="887">
      <c r="A887" s="76"/>
      <c r="B887" s="85"/>
      <c r="C887" s="82"/>
      <c r="D887" s="87"/>
      <c r="E887" s="88"/>
      <c r="F887" s="71"/>
      <c r="G887" s="71"/>
      <c r="H887" s="85"/>
      <c r="I887" s="85"/>
      <c r="J887" s="73" t="b">
        <v>0</v>
      </c>
      <c r="K887" s="73"/>
      <c r="L887" s="73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  <c r="AL887" s="74"/>
      <c r="AM887" s="74"/>
      <c r="AN887" s="74"/>
      <c r="AO887" s="74"/>
      <c r="AP887" s="74"/>
      <c r="AQ887" s="74"/>
      <c r="AR887" s="74"/>
      <c r="AS887" s="74"/>
      <c r="AT887" s="74"/>
      <c r="AU887" s="74"/>
      <c r="AV887" s="74"/>
      <c r="AW887" s="74"/>
      <c r="AX887" s="74"/>
      <c r="AY887" s="74"/>
      <c r="AZ887" s="74"/>
      <c r="BA887" s="74"/>
      <c r="BB887" s="74"/>
      <c r="BC887" s="74"/>
      <c r="BD887" s="74"/>
      <c r="BE887" s="74"/>
      <c r="BF887" s="74"/>
      <c r="BG887" s="74"/>
      <c r="BH887" s="74"/>
      <c r="BI887" s="74"/>
      <c r="BJ887" s="74"/>
      <c r="BK887" s="74"/>
      <c r="BL887" s="74"/>
      <c r="BM887" s="74"/>
      <c r="BN887" s="74"/>
      <c r="BO887" s="74"/>
      <c r="BP887" s="74"/>
      <c r="BQ887" s="74"/>
      <c r="BR887" s="74"/>
      <c r="BS887" s="74"/>
      <c r="BT887" s="74"/>
      <c r="BU887" s="74"/>
      <c r="BV887" s="74"/>
      <c r="BW887" s="74"/>
      <c r="BX887" s="74"/>
      <c r="BY887" s="74"/>
      <c r="BZ887" s="74"/>
      <c r="CA887" s="74"/>
      <c r="CB887" s="74"/>
      <c r="CC887" s="74"/>
      <c r="CD887" s="74"/>
      <c r="CE887" s="74"/>
      <c r="CF887" s="74"/>
      <c r="CG887" s="74"/>
      <c r="CH887" s="74"/>
      <c r="CI887" s="74"/>
      <c r="CJ887" s="74"/>
      <c r="CK887" s="74"/>
      <c r="CL887" s="74"/>
      <c r="CM887" s="74"/>
      <c r="CN887" s="74"/>
      <c r="CO887" s="74"/>
      <c r="CP887" s="74"/>
      <c r="CQ887" s="74"/>
      <c r="CR887" s="74"/>
      <c r="CS887" s="74"/>
      <c r="CT887" s="74"/>
      <c r="CU887" s="74"/>
      <c r="CV887" s="74"/>
      <c r="CW887" s="74"/>
      <c r="CX887" s="74"/>
      <c r="CY887" s="74"/>
      <c r="CZ887" s="74"/>
      <c r="DA887" s="74"/>
      <c r="DB887" s="74"/>
      <c r="DC887" s="74"/>
      <c r="DD887" s="74"/>
      <c r="DE887" s="74"/>
      <c r="DF887" s="74"/>
      <c r="DG887" s="74"/>
      <c r="DH887" s="74"/>
      <c r="DI887" s="74"/>
      <c r="DJ887" s="74"/>
      <c r="DK887" s="74"/>
      <c r="DL887" s="74"/>
      <c r="DM887" s="74"/>
      <c r="DN887" s="74"/>
      <c r="DO887" s="74"/>
      <c r="DP887" s="74"/>
      <c r="DQ887" s="74"/>
      <c r="DR887" s="74"/>
      <c r="DS887" s="74"/>
      <c r="DT887" s="74"/>
    </row>
    <row r="888">
      <c r="A888" s="76"/>
      <c r="B888" s="85"/>
      <c r="C888" s="82"/>
      <c r="D888" s="87"/>
      <c r="E888" s="88"/>
      <c r="F888" s="71"/>
      <c r="G888" s="71"/>
      <c r="H888" s="85"/>
      <c r="I888" s="85"/>
      <c r="J888" s="73" t="b">
        <v>0</v>
      </c>
      <c r="K888" s="73"/>
      <c r="L888" s="73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  <c r="AL888" s="74"/>
      <c r="AM888" s="74"/>
      <c r="AN888" s="74"/>
      <c r="AO888" s="74"/>
      <c r="AP888" s="74"/>
      <c r="AQ888" s="74"/>
      <c r="AR888" s="74"/>
      <c r="AS888" s="74"/>
      <c r="AT888" s="74"/>
      <c r="AU888" s="74"/>
      <c r="AV888" s="74"/>
      <c r="AW888" s="74"/>
      <c r="AX888" s="74"/>
      <c r="AY888" s="74"/>
      <c r="AZ888" s="74"/>
      <c r="BA888" s="74"/>
      <c r="BB888" s="74"/>
      <c r="BC888" s="74"/>
      <c r="BD888" s="74"/>
      <c r="BE888" s="74"/>
      <c r="BF888" s="74"/>
      <c r="BG888" s="74"/>
      <c r="BH888" s="74"/>
      <c r="BI888" s="74"/>
      <c r="BJ888" s="74"/>
      <c r="BK888" s="74"/>
      <c r="BL888" s="74"/>
      <c r="BM888" s="74"/>
      <c r="BN888" s="74"/>
      <c r="BO888" s="74"/>
      <c r="BP888" s="74"/>
      <c r="BQ888" s="74"/>
      <c r="BR888" s="74"/>
      <c r="BS888" s="74"/>
      <c r="BT888" s="74"/>
      <c r="BU888" s="74"/>
      <c r="BV888" s="74"/>
      <c r="BW888" s="74"/>
      <c r="BX888" s="74"/>
      <c r="BY888" s="74"/>
      <c r="BZ888" s="74"/>
      <c r="CA888" s="74"/>
      <c r="CB888" s="74"/>
      <c r="CC888" s="74"/>
      <c r="CD888" s="74"/>
      <c r="CE888" s="74"/>
      <c r="CF888" s="74"/>
      <c r="CG888" s="74"/>
      <c r="CH888" s="74"/>
      <c r="CI888" s="74"/>
      <c r="CJ888" s="74"/>
      <c r="CK888" s="74"/>
      <c r="CL888" s="74"/>
      <c r="CM888" s="74"/>
      <c r="CN888" s="74"/>
      <c r="CO888" s="74"/>
      <c r="CP888" s="74"/>
      <c r="CQ888" s="74"/>
      <c r="CR888" s="74"/>
      <c r="CS888" s="74"/>
      <c r="CT888" s="74"/>
      <c r="CU888" s="74"/>
      <c r="CV888" s="74"/>
      <c r="CW888" s="74"/>
      <c r="CX888" s="74"/>
      <c r="CY888" s="74"/>
      <c r="CZ888" s="74"/>
      <c r="DA888" s="74"/>
      <c r="DB888" s="74"/>
      <c r="DC888" s="74"/>
      <c r="DD888" s="74"/>
      <c r="DE888" s="74"/>
      <c r="DF888" s="74"/>
      <c r="DG888" s="74"/>
      <c r="DH888" s="74"/>
      <c r="DI888" s="74"/>
      <c r="DJ888" s="74"/>
      <c r="DK888" s="74"/>
      <c r="DL888" s="74"/>
      <c r="DM888" s="74"/>
      <c r="DN888" s="74"/>
      <c r="DO888" s="74"/>
      <c r="DP888" s="74"/>
      <c r="DQ888" s="74"/>
      <c r="DR888" s="74"/>
      <c r="DS888" s="74"/>
      <c r="DT888" s="74"/>
    </row>
    <row r="889">
      <c r="A889" s="76"/>
      <c r="B889" s="85"/>
      <c r="C889" s="82"/>
      <c r="D889" s="87"/>
      <c r="E889" s="88"/>
      <c r="F889" s="71"/>
      <c r="G889" s="71"/>
      <c r="H889" s="85"/>
      <c r="I889" s="85"/>
      <c r="J889" s="73" t="b">
        <v>0</v>
      </c>
      <c r="K889" s="73"/>
      <c r="L889" s="73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  <c r="AL889" s="74"/>
      <c r="AM889" s="74"/>
      <c r="AN889" s="74"/>
      <c r="AO889" s="74"/>
      <c r="AP889" s="74"/>
      <c r="AQ889" s="74"/>
      <c r="AR889" s="74"/>
      <c r="AS889" s="74"/>
      <c r="AT889" s="74"/>
      <c r="AU889" s="74"/>
      <c r="AV889" s="74"/>
      <c r="AW889" s="74"/>
      <c r="AX889" s="74"/>
      <c r="AY889" s="74"/>
      <c r="AZ889" s="74"/>
      <c r="BA889" s="74"/>
      <c r="BB889" s="74"/>
      <c r="BC889" s="74"/>
      <c r="BD889" s="74"/>
      <c r="BE889" s="74"/>
      <c r="BF889" s="74"/>
      <c r="BG889" s="74"/>
      <c r="BH889" s="74"/>
      <c r="BI889" s="74"/>
      <c r="BJ889" s="74"/>
      <c r="BK889" s="74"/>
      <c r="BL889" s="74"/>
      <c r="BM889" s="74"/>
      <c r="BN889" s="74"/>
      <c r="BO889" s="74"/>
      <c r="BP889" s="74"/>
      <c r="BQ889" s="74"/>
      <c r="BR889" s="74"/>
      <c r="BS889" s="74"/>
      <c r="BT889" s="74"/>
      <c r="BU889" s="74"/>
      <c r="BV889" s="74"/>
      <c r="BW889" s="74"/>
      <c r="BX889" s="74"/>
      <c r="BY889" s="74"/>
      <c r="BZ889" s="74"/>
      <c r="CA889" s="74"/>
      <c r="CB889" s="74"/>
      <c r="CC889" s="74"/>
      <c r="CD889" s="74"/>
      <c r="CE889" s="74"/>
      <c r="CF889" s="74"/>
      <c r="CG889" s="74"/>
      <c r="CH889" s="74"/>
      <c r="CI889" s="74"/>
      <c r="CJ889" s="74"/>
      <c r="CK889" s="74"/>
      <c r="CL889" s="74"/>
      <c r="CM889" s="74"/>
      <c r="CN889" s="74"/>
      <c r="CO889" s="74"/>
      <c r="CP889" s="74"/>
      <c r="CQ889" s="74"/>
      <c r="CR889" s="74"/>
      <c r="CS889" s="74"/>
      <c r="CT889" s="74"/>
      <c r="CU889" s="74"/>
      <c r="CV889" s="74"/>
      <c r="CW889" s="74"/>
      <c r="CX889" s="74"/>
      <c r="CY889" s="74"/>
      <c r="CZ889" s="74"/>
      <c r="DA889" s="74"/>
      <c r="DB889" s="74"/>
      <c r="DC889" s="74"/>
      <c r="DD889" s="74"/>
      <c r="DE889" s="74"/>
      <c r="DF889" s="74"/>
      <c r="DG889" s="74"/>
      <c r="DH889" s="74"/>
      <c r="DI889" s="74"/>
      <c r="DJ889" s="74"/>
      <c r="DK889" s="74"/>
      <c r="DL889" s="74"/>
      <c r="DM889" s="74"/>
      <c r="DN889" s="74"/>
      <c r="DO889" s="74"/>
      <c r="DP889" s="74"/>
      <c r="DQ889" s="74"/>
      <c r="DR889" s="74"/>
      <c r="DS889" s="74"/>
      <c r="DT889" s="74"/>
    </row>
    <row r="890">
      <c r="A890" s="76"/>
      <c r="B890" s="85"/>
      <c r="C890" s="82"/>
      <c r="D890" s="87"/>
      <c r="E890" s="88"/>
      <c r="F890" s="71"/>
      <c r="G890" s="71"/>
      <c r="H890" s="85"/>
      <c r="I890" s="85"/>
      <c r="J890" s="73" t="b">
        <v>0</v>
      </c>
      <c r="K890" s="73"/>
      <c r="L890" s="73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  <c r="AL890" s="74"/>
      <c r="AM890" s="74"/>
      <c r="AN890" s="74"/>
      <c r="AO890" s="74"/>
      <c r="AP890" s="74"/>
      <c r="AQ890" s="74"/>
      <c r="AR890" s="74"/>
      <c r="AS890" s="74"/>
      <c r="AT890" s="74"/>
      <c r="AU890" s="74"/>
      <c r="AV890" s="74"/>
      <c r="AW890" s="74"/>
      <c r="AX890" s="74"/>
      <c r="AY890" s="74"/>
      <c r="AZ890" s="74"/>
      <c r="BA890" s="74"/>
      <c r="BB890" s="74"/>
      <c r="BC890" s="74"/>
      <c r="BD890" s="74"/>
      <c r="BE890" s="74"/>
      <c r="BF890" s="74"/>
      <c r="BG890" s="74"/>
      <c r="BH890" s="74"/>
      <c r="BI890" s="74"/>
      <c r="BJ890" s="74"/>
      <c r="BK890" s="74"/>
      <c r="BL890" s="74"/>
      <c r="BM890" s="74"/>
      <c r="BN890" s="74"/>
      <c r="BO890" s="74"/>
      <c r="BP890" s="74"/>
      <c r="BQ890" s="74"/>
      <c r="BR890" s="74"/>
      <c r="BS890" s="74"/>
      <c r="BT890" s="74"/>
      <c r="BU890" s="74"/>
      <c r="BV890" s="74"/>
      <c r="BW890" s="74"/>
      <c r="BX890" s="74"/>
      <c r="BY890" s="74"/>
      <c r="BZ890" s="74"/>
      <c r="CA890" s="74"/>
      <c r="CB890" s="74"/>
      <c r="CC890" s="74"/>
      <c r="CD890" s="74"/>
      <c r="CE890" s="74"/>
      <c r="CF890" s="74"/>
      <c r="CG890" s="74"/>
      <c r="CH890" s="74"/>
      <c r="CI890" s="74"/>
      <c r="CJ890" s="74"/>
      <c r="CK890" s="74"/>
      <c r="CL890" s="74"/>
      <c r="CM890" s="74"/>
      <c r="CN890" s="74"/>
      <c r="CO890" s="74"/>
      <c r="CP890" s="74"/>
      <c r="CQ890" s="74"/>
      <c r="CR890" s="74"/>
      <c r="CS890" s="74"/>
      <c r="CT890" s="74"/>
      <c r="CU890" s="74"/>
      <c r="CV890" s="74"/>
      <c r="CW890" s="74"/>
      <c r="CX890" s="74"/>
      <c r="CY890" s="74"/>
      <c r="CZ890" s="74"/>
      <c r="DA890" s="74"/>
      <c r="DB890" s="74"/>
      <c r="DC890" s="74"/>
      <c r="DD890" s="74"/>
      <c r="DE890" s="74"/>
      <c r="DF890" s="74"/>
      <c r="DG890" s="74"/>
      <c r="DH890" s="74"/>
      <c r="DI890" s="74"/>
      <c r="DJ890" s="74"/>
      <c r="DK890" s="74"/>
      <c r="DL890" s="74"/>
      <c r="DM890" s="74"/>
      <c r="DN890" s="74"/>
      <c r="DO890" s="74"/>
      <c r="DP890" s="74"/>
      <c r="DQ890" s="74"/>
      <c r="DR890" s="74"/>
      <c r="DS890" s="74"/>
      <c r="DT890" s="74"/>
    </row>
    <row r="891">
      <c r="A891" s="76"/>
      <c r="B891" s="85"/>
      <c r="C891" s="82"/>
      <c r="D891" s="87"/>
      <c r="E891" s="88"/>
      <c r="F891" s="71"/>
      <c r="G891" s="71"/>
      <c r="H891" s="85"/>
      <c r="I891" s="85"/>
      <c r="J891" s="73" t="b">
        <v>0</v>
      </c>
      <c r="K891" s="73"/>
      <c r="L891" s="73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  <c r="AL891" s="74"/>
      <c r="AM891" s="74"/>
      <c r="AN891" s="74"/>
      <c r="AO891" s="74"/>
      <c r="AP891" s="74"/>
      <c r="AQ891" s="74"/>
      <c r="AR891" s="74"/>
      <c r="AS891" s="74"/>
      <c r="AT891" s="74"/>
      <c r="AU891" s="74"/>
      <c r="AV891" s="74"/>
      <c r="AW891" s="74"/>
      <c r="AX891" s="74"/>
      <c r="AY891" s="74"/>
      <c r="AZ891" s="74"/>
      <c r="BA891" s="74"/>
      <c r="BB891" s="74"/>
      <c r="BC891" s="74"/>
      <c r="BD891" s="74"/>
      <c r="BE891" s="74"/>
      <c r="BF891" s="74"/>
      <c r="BG891" s="74"/>
      <c r="BH891" s="74"/>
      <c r="BI891" s="74"/>
      <c r="BJ891" s="74"/>
      <c r="BK891" s="74"/>
      <c r="BL891" s="74"/>
      <c r="BM891" s="74"/>
      <c r="BN891" s="74"/>
      <c r="BO891" s="74"/>
      <c r="BP891" s="74"/>
      <c r="BQ891" s="74"/>
      <c r="BR891" s="74"/>
      <c r="BS891" s="74"/>
      <c r="BT891" s="74"/>
      <c r="BU891" s="74"/>
      <c r="BV891" s="74"/>
      <c r="BW891" s="74"/>
      <c r="BX891" s="74"/>
      <c r="BY891" s="74"/>
      <c r="BZ891" s="74"/>
      <c r="CA891" s="74"/>
      <c r="CB891" s="74"/>
      <c r="CC891" s="74"/>
      <c r="CD891" s="74"/>
      <c r="CE891" s="74"/>
      <c r="CF891" s="74"/>
      <c r="CG891" s="74"/>
      <c r="CH891" s="74"/>
      <c r="CI891" s="74"/>
      <c r="CJ891" s="74"/>
      <c r="CK891" s="74"/>
      <c r="CL891" s="74"/>
      <c r="CM891" s="74"/>
      <c r="CN891" s="74"/>
      <c r="CO891" s="74"/>
      <c r="CP891" s="74"/>
      <c r="CQ891" s="74"/>
      <c r="CR891" s="74"/>
      <c r="CS891" s="74"/>
      <c r="CT891" s="74"/>
      <c r="CU891" s="74"/>
      <c r="CV891" s="74"/>
      <c r="CW891" s="74"/>
      <c r="CX891" s="74"/>
      <c r="CY891" s="74"/>
      <c r="CZ891" s="74"/>
      <c r="DA891" s="74"/>
      <c r="DB891" s="74"/>
      <c r="DC891" s="74"/>
      <c r="DD891" s="74"/>
      <c r="DE891" s="74"/>
      <c r="DF891" s="74"/>
      <c r="DG891" s="74"/>
      <c r="DH891" s="74"/>
      <c r="DI891" s="74"/>
      <c r="DJ891" s="74"/>
      <c r="DK891" s="74"/>
      <c r="DL891" s="74"/>
      <c r="DM891" s="74"/>
      <c r="DN891" s="74"/>
      <c r="DO891" s="74"/>
      <c r="DP891" s="74"/>
      <c r="DQ891" s="74"/>
      <c r="DR891" s="74"/>
      <c r="DS891" s="74"/>
      <c r="DT891" s="74"/>
    </row>
    <row r="892">
      <c r="A892" s="76"/>
      <c r="B892" s="85"/>
      <c r="C892" s="82"/>
      <c r="D892" s="87"/>
      <c r="E892" s="88"/>
      <c r="F892" s="71"/>
      <c r="G892" s="71"/>
      <c r="H892" s="85"/>
      <c r="I892" s="85"/>
      <c r="J892" s="73" t="b">
        <v>0</v>
      </c>
      <c r="K892" s="73"/>
      <c r="L892" s="73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  <c r="AL892" s="74"/>
      <c r="AM892" s="74"/>
      <c r="AN892" s="74"/>
      <c r="AO892" s="74"/>
      <c r="AP892" s="74"/>
      <c r="AQ892" s="74"/>
      <c r="AR892" s="74"/>
      <c r="AS892" s="74"/>
      <c r="AT892" s="74"/>
      <c r="AU892" s="74"/>
      <c r="AV892" s="74"/>
      <c r="AW892" s="74"/>
      <c r="AX892" s="74"/>
      <c r="AY892" s="74"/>
      <c r="AZ892" s="74"/>
      <c r="BA892" s="74"/>
      <c r="BB892" s="74"/>
      <c r="BC892" s="74"/>
      <c r="BD892" s="74"/>
      <c r="BE892" s="74"/>
      <c r="BF892" s="74"/>
      <c r="BG892" s="74"/>
      <c r="BH892" s="74"/>
      <c r="BI892" s="74"/>
      <c r="BJ892" s="74"/>
      <c r="BK892" s="74"/>
      <c r="BL892" s="74"/>
      <c r="BM892" s="74"/>
      <c r="BN892" s="74"/>
      <c r="BO892" s="74"/>
      <c r="BP892" s="74"/>
      <c r="BQ892" s="74"/>
      <c r="BR892" s="74"/>
      <c r="BS892" s="74"/>
      <c r="BT892" s="74"/>
      <c r="BU892" s="74"/>
      <c r="BV892" s="74"/>
      <c r="BW892" s="74"/>
      <c r="BX892" s="74"/>
      <c r="BY892" s="74"/>
      <c r="BZ892" s="74"/>
      <c r="CA892" s="74"/>
      <c r="CB892" s="74"/>
      <c r="CC892" s="74"/>
      <c r="CD892" s="74"/>
      <c r="CE892" s="74"/>
      <c r="CF892" s="74"/>
      <c r="CG892" s="74"/>
      <c r="CH892" s="74"/>
      <c r="CI892" s="74"/>
      <c r="CJ892" s="74"/>
      <c r="CK892" s="74"/>
      <c r="CL892" s="74"/>
      <c r="CM892" s="74"/>
      <c r="CN892" s="74"/>
      <c r="CO892" s="74"/>
      <c r="CP892" s="74"/>
      <c r="CQ892" s="74"/>
      <c r="CR892" s="74"/>
      <c r="CS892" s="74"/>
      <c r="CT892" s="74"/>
      <c r="CU892" s="74"/>
      <c r="CV892" s="74"/>
      <c r="CW892" s="74"/>
      <c r="CX892" s="74"/>
      <c r="CY892" s="74"/>
      <c r="CZ892" s="74"/>
      <c r="DA892" s="74"/>
      <c r="DB892" s="74"/>
      <c r="DC892" s="74"/>
      <c r="DD892" s="74"/>
      <c r="DE892" s="74"/>
      <c r="DF892" s="74"/>
      <c r="DG892" s="74"/>
      <c r="DH892" s="74"/>
      <c r="DI892" s="74"/>
      <c r="DJ892" s="74"/>
      <c r="DK892" s="74"/>
      <c r="DL892" s="74"/>
      <c r="DM892" s="74"/>
      <c r="DN892" s="74"/>
      <c r="DO892" s="74"/>
      <c r="DP892" s="74"/>
      <c r="DQ892" s="74"/>
      <c r="DR892" s="74"/>
      <c r="DS892" s="74"/>
      <c r="DT892" s="74"/>
    </row>
    <row r="893">
      <c r="A893" s="76"/>
      <c r="B893" s="85"/>
      <c r="C893" s="82"/>
      <c r="D893" s="87"/>
      <c r="E893" s="88"/>
      <c r="F893" s="71"/>
      <c r="G893" s="71"/>
      <c r="H893" s="85"/>
      <c r="I893" s="85"/>
      <c r="J893" s="73" t="b">
        <v>0</v>
      </c>
      <c r="K893" s="73"/>
      <c r="L893" s="73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  <c r="AL893" s="74"/>
      <c r="AM893" s="74"/>
      <c r="AN893" s="74"/>
      <c r="AO893" s="74"/>
      <c r="AP893" s="74"/>
      <c r="AQ893" s="74"/>
      <c r="AR893" s="74"/>
      <c r="AS893" s="74"/>
      <c r="AT893" s="74"/>
      <c r="AU893" s="74"/>
      <c r="AV893" s="74"/>
      <c r="AW893" s="74"/>
      <c r="AX893" s="74"/>
      <c r="AY893" s="74"/>
      <c r="AZ893" s="74"/>
      <c r="BA893" s="74"/>
      <c r="BB893" s="74"/>
      <c r="BC893" s="74"/>
      <c r="BD893" s="74"/>
      <c r="BE893" s="74"/>
      <c r="BF893" s="74"/>
      <c r="BG893" s="74"/>
      <c r="BH893" s="74"/>
      <c r="BI893" s="74"/>
      <c r="BJ893" s="74"/>
      <c r="BK893" s="74"/>
      <c r="BL893" s="74"/>
      <c r="BM893" s="74"/>
      <c r="BN893" s="74"/>
      <c r="BO893" s="74"/>
      <c r="BP893" s="74"/>
      <c r="BQ893" s="74"/>
      <c r="BR893" s="74"/>
      <c r="BS893" s="74"/>
      <c r="BT893" s="74"/>
      <c r="BU893" s="74"/>
      <c r="BV893" s="74"/>
      <c r="BW893" s="74"/>
      <c r="BX893" s="74"/>
      <c r="BY893" s="74"/>
      <c r="BZ893" s="74"/>
      <c r="CA893" s="74"/>
      <c r="CB893" s="74"/>
      <c r="CC893" s="74"/>
      <c r="CD893" s="74"/>
      <c r="CE893" s="74"/>
      <c r="CF893" s="74"/>
      <c r="CG893" s="74"/>
      <c r="CH893" s="74"/>
      <c r="CI893" s="74"/>
      <c r="CJ893" s="74"/>
      <c r="CK893" s="74"/>
      <c r="CL893" s="74"/>
      <c r="CM893" s="74"/>
      <c r="CN893" s="74"/>
      <c r="CO893" s="74"/>
      <c r="CP893" s="74"/>
      <c r="CQ893" s="74"/>
      <c r="CR893" s="74"/>
      <c r="CS893" s="74"/>
      <c r="CT893" s="74"/>
      <c r="CU893" s="74"/>
      <c r="CV893" s="74"/>
      <c r="CW893" s="74"/>
      <c r="CX893" s="74"/>
      <c r="CY893" s="74"/>
      <c r="CZ893" s="74"/>
      <c r="DA893" s="74"/>
      <c r="DB893" s="74"/>
      <c r="DC893" s="74"/>
      <c r="DD893" s="74"/>
      <c r="DE893" s="74"/>
      <c r="DF893" s="74"/>
      <c r="DG893" s="74"/>
      <c r="DH893" s="74"/>
      <c r="DI893" s="74"/>
      <c r="DJ893" s="74"/>
      <c r="DK893" s="74"/>
      <c r="DL893" s="74"/>
      <c r="DM893" s="74"/>
      <c r="DN893" s="74"/>
      <c r="DO893" s="74"/>
      <c r="DP893" s="74"/>
      <c r="DQ893" s="74"/>
      <c r="DR893" s="74"/>
      <c r="DS893" s="74"/>
      <c r="DT893" s="74"/>
    </row>
    <row r="894">
      <c r="A894" s="76"/>
      <c r="B894" s="85"/>
      <c r="C894" s="82"/>
      <c r="D894" s="87"/>
      <c r="E894" s="88"/>
      <c r="F894" s="71"/>
      <c r="G894" s="71"/>
      <c r="H894" s="85"/>
      <c r="I894" s="85"/>
      <c r="J894" s="73" t="b">
        <v>0</v>
      </c>
      <c r="K894" s="73"/>
      <c r="L894" s="73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  <c r="AL894" s="74"/>
      <c r="AM894" s="74"/>
      <c r="AN894" s="74"/>
      <c r="AO894" s="74"/>
      <c r="AP894" s="74"/>
      <c r="AQ894" s="74"/>
      <c r="AR894" s="74"/>
      <c r="AS894" s="74"/>
      <c r="AT894" s="74"/>
      <c r="AU894" s="74"/>
      <c r="AV894" s="74"/>
      <c r="AW894" s="74"/>
      <c r="AX894" s="74"/>
      <c r="AY894" s="74"/>
      <c r="AZ894" s="74"/>
      <c r="BA894" s="74"/>
      <c r="BB894" s="74"/>
      <c r="BC894" s="74"/>
      <c r="BD894" s="74"/>
      <c r="BE894" s="74"/>
      <c r="BF894" s="74"/>
      <c r="BG894" s="74"/>
      <c r="BH894" s="74"/>
      <c r="BI894" s="74"/>
      <c r="BJ894" s="74"/>
      <c r="BK894" s="74"/>
      <c r="BL894" s="74"/>
      <c r="BM894" s="74"/>
      <c r="BN894" s="74"/>
      <c r="BO894" s="74"/>
      <c r="BP894" s="74"/>
      <c r="BQ894" s="74"/>
      <c r="BR894" s="74"/>
      <c r="BS894" s="74"/>
      <c r="BT894" s="74"/>
      <c r="BU894" s="74"/>
      <c r="BV894" s="74"/>
      <c r="BW894" s="74"/>
      <c r="BX894" s="74"/>
      <c r="BY894" s="74"/>
      <c r="BZ894" s="74"/>
      <c r="CA894" s="74"/>
      <c r="CB894" s="74"/>
      <c r="CC894" s="74"/>
      <c r="CD894" s="74"/>
      <c r="CE894" s="74"/>
      <c r="CF894" s="74"/>
      <c r="CG894" s="74"/>
      <c r="CH894" s="74"/>
      <c r="CI894" s="74"/>
      <c r="CJ894" s="74"/>
      <c r="CK894" s="74"/>
      <c r="CL894" s="74"/>
      <c r="CM894" s="74"/>
      <c r="CN894" s="74"/>
      <c r="CO894" s="74"/>
      <c r="CP894" s="74"/>
      <c r="CQ894" s="74"/>
      <c r="CR894" s="74"/>
      <c r="CS894" s="74"/>
      <c r="CT894" s="74"/>
      <c r="CU894" s="74"/>
      <c r="CV894" s="74"/>
      <c r="CW894" s="74"/>
      <c r="CX894" s="74"/>
      <c r="CY894" s="74"/>
      <c r="CZ894" s="74"/>
      <c r="DA894" s="74"/>
      <c r="DB894" s="74"/>
      <c r="DC894" s="74"/>
      <c r="DD894" s="74"/>
      <c r="DE894" s="74"/>
      <c r="DF894" s="74"/>
      <c r="DG894" s="74"/>
      <c r="DH894" s="74"/>
      <c r="DI894" s="74"/>
      <c r="DJ894" s="74"/>
      <c r="DK894" s="74"/>
      <c r="DL894" s="74"/>
      <c r="DM894" s="74"/>
      <c r="DN894" s="74"/>
      <c r="DO894" s="74"/>
      <c r="DP894" s="74"/>
      <c r="DQ894" s="74"/>
      <c r="DR894" s="74"/>
      <c r="DS894" s="74"/>
      <c r="DT894" s="74"/>
    </row>
    <row r="895">
      <c r="A895" s="76"/>
      <c r="B895" s="85"/>
      <c r="C895" s="82"/>
      <c r="D895" s="87"/>
      <c r="E895" s="88"/>
      <c r="F895" s="71"/>
      <c r="G895" s="71"/>
      <c r="H895" s="85"/>
      <c r="I895" s="85"/>
      <c r="J895" s="73" t="b">
        <v>0</v>
      </c>
      <c r="K895" s="73"/>
      <c r="L895" s="73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  <c r="AL895" s="74"/>
      <c r="AM895" s="74"/>
      <c r="AN895" s="74"/>
      <c r="AO895" s="74"/>
      <c r="AP895" s="74"/>
      <c r="AQ895" s="74"/>
      <c r="AR895" s="74"/>
      <c r="AS895" s="74"/>
      <c r="AT895" s="74"/>
      <c r="AU895" s="74"/>
      <c r="AV895" s="74"/>
      <c r="AW895" s="74"/>
      <c r="AX895" s="74"/>
      <c r="AY895" s="74"/>
      <c r="AZ895" s="74"/>
      <c r="BA895" s="74"/>
      <c r="BB895" s="74"/>
      <c r="BC895" s="74"/>
      <c r="BD895" s="74"/>
      <c r="BE895" s="74"/>
      <c r="BF895" s="74"/>
      <c r="BG895" s="74"/>
      <c r="BH895" s="74"/>
      <c r="BI895" s="74"/>
      <c r="BJ895" s="74"/>
      <c r="BK895" s="74"/>
      <c r="BL895" s="74"/>
      <c r="BM895" s="74"/>
      <c r="BN895" s="74"/>
      <c r="BO895" s="74"/>
      <c r="BP895" s="74"/>
      <c r="BQ895" s="74"/>
      <c r="BR895" s="74"/>
      <c r="BS895" s="74"/>
      <c r="BT895" s="74"/>
      <c r="BU895" s="74"/>
      <c r="BV895" s="74"/>
      <c r="BW895" s="74"/>
      <c r="BX895" s="74"/>
      <c r="BY895" s="74"/>
      <c r="BZ895" s="74"/>
      <c r="CA895" s="74"/>
      <c r="CB895" s="74"/>
      <c r="CC895" s="74"/>
      <c r="CD895" s="74"/>
      <c r="CE895" s="74"/>
      <c r="CF895" s="74"/>
      <c r="CG895" s="74"/>
      <c r="CH895" s="74"/>
      <c r="CI895" s="74"/>
      <c r="CJ895" s="74"/>
      <c r="CK895" s="74"/>
      <c r="CL895" s="74"/>
      <c r="CM895" s="74"/>
      <c r="CN895" s="74"/>
      <c r="CO895" s="74"/>
      <c r="CP895" s="74"/>
      <c r="CQ895" s="74"/>
      <c r="CR895" s="74"/>
      <c r="CS895" s="74"/>
      <c r="CT895" s="74"/>
      <c r="CU895" s="74"/>
      <c r="CV895" s="74"/>
      <c r="CW895" s="74"/>
      <c r="CX895" s="74"/>
      <c r="CY895" s="74"/>
      <c r="CZ895" s="74"/>
      <c r="DA895" s="74"/>
      <c r="DB895" s="74"/>
      <c r="DC895" s="74"/>
      <c r="DD895" s="74"/>
      <c r="DE895" s="74"/>
      <c r="DF895" s="74"/>
      <c r="DG895" s="74"/>
      <c r="DH895" s="74"/>
      <c r="DI895" s="74"/>
      <c r="DJ895" s="74"/>
      <c r="DK895" s="74"/>
      <c r="DL895" s="74"/>
      <c r="DM895" s="74"/>
      <c r="DN895" s="74"/>
      <c r="DO895" s="74"/>
      <c r="DP895" s="74"/>
      <c r="DQ895" s="74"/>
      <c r="DR895" s="74"/>
      <c r="DS895" s="74"/>
      <c r="DT895" s="74"/>
    </row>
    <row r="896">
      <c r="A896" s="76"/>
      <c r="B896" s="85"/>
      <c r="C896" s="82"/>
      <c r="D896" s="87"/>
      <c r="E896" s="88"/>
      <c r="F896" s="71"/>
      <c r="G896" s="71"/>
      <c r="H896" s="85"/>
      <c r="I896" s="85"/>
      <c r="J896" s="73" t="b">
        <v>0</v>
      </c>
      <c r="K896" s="73"/>
      <c r="L896" s="73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  <c r="AL896" s="74"/>
      <c r="AM896" s="74"/>
      <c r="AN896" s="74"/>
      <c r="AO896" s="74"/>
      <c r="AP896" s="74"/>
      <c r="AQ896" s="74"/>
      <c r="AR896" s="74"/>
      <c r="AS896" s="74"/>
      <c r="AT896" s="74"/>
      <c r="AU896" s="74"/>
      <c r="AV896" s="74"/>
      <c r="AW896" s="74"/>
      <c r="AX896" s="74"/>
      <c r="AY896" s="74"/>
      <c r="AZ896" s="74"/>
      <c r="BA896" s="74"/>
      <c r="BB896" s="74"/>
      <c r="BC896" s="74"/>
      <c r="BD896" s="74"/>
      <c r="BE896" s="74"/>
      <c r="BF896" s="74"/>
      <c r="BG896" s="74"/>
      <c r="BH896" s="74"/>
      <c r="BI896" s="74"/>
      <c r="BJ896" s="74"/>
      <c r="BK896" s="74"/>
      <c r="BL896" s="74"/>
      <c r="BM896" s="74"/>
      <c r="BN896" s="74"/>
      <c r="BO896" s="74"/>
      <c r="BP896" s="74"/>
      <c r="BQ896" s="74"/>
      <c r="BR896" s="74"/>
      <c r="BS896" s="74"/>
      <c r="BT896" s="74"/>
      <c r="BU896" s="74"/>
      <c r="BV896" s="74"/>
      <c r="BW896" s="74"/>
      <c r="BX896" s="74"/>
      <c r="BY896" s="74"/>
      <c r="BZ896" s="74"/>
      <c r="CA896" s="74"/>
      <c r="CB896" s="74"/>
      <c r="CC896" s="74"/>
      <c r="CD896" s="74"/>
      <c r="CE896" s="74"/>
      <c r="CF896" s="74"/>
      <c r="CG896" s="74"/>
      <c r="CH896" s="74"/>
      <c r="CI896" s="74"/>
      <c r="CJ896" s="74"/>
      <c r="CK896" s="74"/>
      <c r="CL896" s="74"/>
      <c r="CM896" s="74"/>
      <c r="CN896" s="74"/>
      <c r="CO896" s="74"/>
      <c r="CP896" s="74"/>
      <c r="CQ896" s="74"/>
      <c r="CR896" s="74"/>
      <c r="CS896" s="74"/>
      <c r="CT896" s="74"/>
      <c r="CU896" s="74"/>
      <c r="CV896" s="74"/>
      <c r="CW896" s="74"/>
      <c r="CX896" s="74"/>
      <c r="CY896" s="74"/>
      <c r="CZ896" s="74"/>
      <c r="DA896" s="74"/>
      <c r="DB896" s="74"/>
      <c r="DC896" s="74"/>
      <c r="DD896" s="74"/>
      <c r="DE896" s="74"/>
      <c r="DF896" s="74"/>
      <c r="DG896" s="74"/>
      <c r="DH896" s="74"/>
      <c r="DI896" s="74"/>
      <c r="DJ896" s="74"/>
      <c r="DK896" s="74"/>
      <c r="DL896" s="74"/>
      <c r="DM896" s="74"/>
      <c r="DN896" s="74"/>
      <c r="DO896" s="74"/>
      <c r="DP896" s="74"/>
      <c r="DQ896" s="74"/>
      <c r="DR896" s="74"/>
      <c r="DS896" s="74"/>
      <c r="DT896" s="74"/>
    </row>
    <row r="897">
      <c r="A897" s="76"/>
      <c r="B897" s="85"/>
      <c r="C897" s="82"/>
      <c r="D897" s="87"/>
      <c r="E897" s="88"/>
      <c r="F897" s="71"/>
      <c r="G897" s="71"/>
      <c r="H897" s="85"/>
      <c r="I897" s="85"/>
      <c r="J897" s="73" t="b">
        <v>0</v>
      </c>
      <c r="K897" s="73"/>
      <c r="L897" s="73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  <c r="AL897" s="74"/>
      <c r="AM897" s="74"/>
      <c r="AN897" s="74"/>
      <c r="AO897" s="74"/>
      <c r="AP897" s="74"/>
      <c r="AQ897" s="74"/>
      <c r="AR897" s="74"/>
      <c r="AS897" s="74"/>
      <c r="AT897" s="74"/>
      <c r="AU897" s="74"/>
      <c r="AV897" s="74"/>
      <c r="AW897" s="74"/>
      <c r="AX897" s="74"/>
      <c r="AY897" s="74"/>
      <c r="AZ897" s="74"/>
      <c r="BA897" s="74"/>
      <c r="BB897" s="74"/>
      <c r="BC897" s="74"/>
      <c r="BD897" s="74"/>
      <c r="BE897" s="74"/>
      <c r="BF897" s="74"/>
      <c r="BG897" s="74"/>
      <c r="BH897" s="74"/>
      <c r="BI897" s="74"/>
      <c r="BJ897" s="74"/>
      <c r="BK897" s="74"/>
      <c r="BL897" s="74"/>
      <c r="BM897" s="74"/>
      <c r="BN897" s="74"/>
      <c r="BO897" s="74"/>
      <c r="BP897" s="74"/>
      <c r="BQ897" s="74"/>
      <c r="BR897" s="74"/>
      <c r="BS897" s="74"/>
      <c r="BT897" s="74"/>
      <c r="BU897" s="74"/>
      <c r="BV897" s="74"/>
      <c r="BW897" s="74"/>
      <c r="BX897" s="74"/>
      <c r="BY897" s="74"/>
      <c r="BZ897" s="74"/>
      <c r="CA897" s="74"/>
      <c r="CB897" s="74"/>
      <c r="CC897" s="74"/>
      <c r="CD897" s="74"/>
      <c r="CE897" s="74"/>
      <c r="CF897" s="74"/>
      <c r="CG897" s="74"/>
      <c r="CH897" s="74"/>
      <c r="CI897" s="74"/>
      <c r="CJ897" s="74"/>
      <c r="CK897" s="74"/>
      <c r="CL897" s="74"/>
      <c r="CM897" s="74"/>
      <c r="CN897" s="74"/>
      <c r="CO897" s="74"/>
      <c r="CP897" s="74"/>
      <c r="CQ897" s="74"/>
      <c r="CR897" s="74"/>
      <c r="CS897" s="74"/>
      <c r="CT897" s="74"/>
      <c r="CU897" s="74"/>
      <c r="CV897" s="74"/>
      <c r="CW897" s="74"/>
      <c r="CX897" s="74"/>
      <c r="CY897" s="74"/>
      <c r="CZ897" s="74"/>
      <c r="DA897" s="74"/>
      <c r="DB897" s="74"/>
      <c r="DC897" s="74"/>
      <c r="DD897" s="74"/>
      <c r="DE897" s="74"/>
      <c r="DF897" s="74"/>
      <c r="DG897" s="74"/>
      <c r="DH897" s="74"/>
      <c r="DI897" s="74"/>
      <c r="DJ897" s="74"/>
      <c r="DK897" s="74"/>
      <c r="DL897" s="74"/>
      <c r="DM897" s="74"/>
      <c r="DN897" s="74"/>
      <c r="DO897" s="74"/>
      <c r="DP897" s="74"/>
      <c r="DQ897" s="74"/>
      <c r="DR897" s="74"/>
      <c r="DS897" s="74"/>
      <c r="DT897" s="74"/>
    </row>
    <row r="898">
      <c r="A898" s="76"/>
      <c r="B898" s="85"/>
      <c r="C898" s="82"/>
      <c r="D898" s="87"/>
      <c r="E898" s="88"/>
      <c r="F898" s="71"/>
      <c r="G898" s="71"/>
      <c r="H898" s="85"/>
      <c r="I898" s="85"/>
      <c r="J898" s="73" t="b">
        <v>0</v>
      </c>
      <c r="K898" s="73"/>
      <c r="L898" s="73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  <c r="AL898" s="74"/>
      <c r="AM898" s="74"/>
      <c r="AN898" s="74"/>
      <c r="AO898" s="74"/>
      <c r="AP898" s="74"/>
      <c r="AQ898" s="74"/>
      <c r="AR898" s="74"/>
      <c r="AS898" s="74"/>
      <c r="AT898" s="74"/>
      <c r="AU898" s="74"/>
      <c r="AV898" s="74"/>
      <c r="AW898" s="74"/>
      <c r="AX898" s="74"/>
      <c r="AY898" s="74"/>
      <c r="AZ898" s="74"/>
      <c r="BA898" s="74"/>
      <c r="BB898" s="74"/>
      <c r="BC898" s="74"/>
      <c r="BD898" s="74"/>
      <c r="BE898" s="74"/>
      <c r="BF898" s="74"/>
      <c r="BG898" s="74"/>
      <c r="BH898" s="74"/>
      <c r="BI898" s="74"/>
      <c r="BJ898" s="74"/>
      <c r="BK898" s="74"/>
      <c r="BL898" s="74"/>
      <c r="BM898" s="74"/>
      <c r="BN898" s="74"/>
      <c r="BO898" s="74"/>
      <c r="BP898" s="74"/>
      <c r="BQ898" s="74"/>
      <c r="BR898" s="74"/>
      <c r="BS898" s="74"/>
      <c r="BT898" s="74"/>
      <c r="BU898" s="74"/>
      <c r="BV898" s="74"/>
      <c r="BW898" s="74"/>
      <c r="BX898" s="74"/>
      <c r="BY898" s="74"/>
      <c r="BZ898" s="74"/>
      <c r="CA898" s="74"/>
      <c r="CB898" s="74"/>
      <c r="CC898" s="74"/>
      <c r="CD898" s="74"/>
      <c r="CE898" s="74"/>
      <c r="CF898" s="74"/>
      <c r="CG898" s="74"/>
      <c r="CH898" s="74"/>
      <c r="CI898" s="74"/>
      <c r="CJ898" s="74"/>
      <c r="CK898" s="74"/>
      <c r="CL898" s="74"/>
      <c r="CM898" s="74"/>
      <c r="CN898" s="74"/>
      <c r="CO898" s="74"/>
      <c r="CP898" s="74"/>
      <c r="CQ898" s="74"/>
      <c r="CR898" s="74"/>
      <c r="CS898" s="74"/>
      <c r="CT898" s="74"/>
      <c r="CU898" s="74"/>
      <c r="CV898" s="74"/>
      <c r="CW898" s="74"/>
      <c r="CX898" s="74"/>
      <c r="CY898" s="74"/>
      <c r="CZ898" s="74"/>
      <c r="DA898" s="74"/>
      <c r="DB898" s="74"/>
      <c r="DC898" s="74"/>
      <c r="DD898" s="74"/>
      <c r="DE898" s="74"/>
      <c r="DF898" s="74"/>
      <c r="DG898" s="74"/>
      <c r="DH898" s="74"/>
      <c r="DI898" s="74"/>
      <c r="DJ898" s="74"/>
      <c r="DK898" s="74"/>
      <c r="DL898" s="74"/>
      <c r="DM898" s="74"/>
      <c r="DN898" s="74"/>
      <c r="DO898" s="74"/>
      <c r="DP898" s="74"/>
      <c r="DQ898" s="74"/>
      <c r="DR898" s="74"/>
      <c r="DS898" s="74"/>
      <c r="DT898" s="74"/>
    </row>
    <row r="899">
      <c r="A899" s="76"/>
      <c r="B899" s="85"/>
      <c r="C899" s="82"/>
      <c r="D899" s="87"/>
      <c r="E899" s="88"/>
      <c r="F899" s="71"/>
      <c r="G899" s="71"/>
      <c r="H899" s="85"/>
      <c r="I899" s="85"/>
      <c r="J899" s="73" t="b">
        <v>0</v>
      </c>
      <c r="K899" s="73"/>
      <c r="L899" s="73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  <c r="AL899" s="74"/>
      <c r="AM899" s="74"/>
      <c r="AN899" s="74"/>
      <c r="AO899" s="74"/>
      <c r="AP899" s="74"/>
      <c r="AQ899" s="74"/>
      <c r="AR899" s="74"/>
      <c r="AS899" s="74"/>
      <c r="AT899" s="74"/>
      <c r="AU899" s="74"/>
      <c r="AV899" s="74"/>
      <c r="AW899" s="74"/>
      <c r="AX899" s="74"/>
      <c r="AY899" s="74"/>
      <c r="AZ899" s="74"/>
      <c r="BA899" s="74"/>
      <c r="BB899" s="74"/>
      <c r="BC899" s="74"/>
      <c r="BD899" s="74"/>
      <c r="BE899" s="74"/>
      <c r="BF899" s="74"/>
      <c r="BG899" s="74"/>
      <c r="BH899" s="74"/>
      <c r="BI899" s="74"/>
      <c r="BJ899" s="74"/>
      <c r="BK899" s="74"/>
      <c r="BL899" s="74"/>
      <c r="BM899" s="74"/>
      <c r="BN899" s="74"/>
      <c r="BO899" s="74"/>
      <c r="BP899" s="74"/>
      <c r="BQ899" s="74"/>
      <c r="BR899" s="74"/>
      <c r="BS899" s="74"/>
      <c r="BT899" s="74"/>
      <c r="BU899" s="74"/>
      <c r="BV899" s="74"/>
      <c r="BW899" s="74"/>
      <c r="BX899" s="74"/>
      <c r="BY899" s="74"/>
      <c r="BZ899" s="74"/>
      <c r="CA899" s="74"/>
      <c r="CB899" s="74"/>
      <c r="CC899" s="74"/>
      <c r="CD899" s="74"/>
      <c r="CE899" s="74"/>
      <c r="CF899" s="74"/>
      <c r="CG899" s="74"/>
      <c r="CH899" s="74"/>
      <c r="CI899" s="74"/>
      <c r="CJ899" s="74"/>
      <c r="CK899" s="74"/>
      <c r="CL899" s="74"/>
      <c r="CM899" s="74"/>
      <c r="CN899" s="74"/>
      <c r="CO899" s="74"/>
      <c r="CP899" s="74"/>
      <c r="CQ899" s="74"/>
      <c r="CR899" s="74"/>
      <c r="CS899" s="74"/>
      <c r="CT899" s="74"/>
      <c r="CU899" s="74"/>
      <c r="CV899" s="74"/>
      <c r="CW899" s="74"/>
      <c r="CX899" s="74"/>
      <c r="CY899" s="74"/>
      <c r="CZ899" s="74"/>
      <c r="DA899" s="74"/>
      <c r="DB899" s="74"/>
      <c r="DC899" s="74"/>
      <c r="DD899" s="74"/>
      <c r="DE899" s="74"/>
      <c r="DF899" s="74"/>
      <c r="DG899" s="74"/>
      <c r="DH899" s="74"/>
      <c r="DI899" s="74"/>
      <c r="DJ899" s="74"/>
      <c r="DK899" s="74"/>
      <c r="DL899" s="74"/>
      <c r="DM899" s="74"/>
      <c r="DN899" s="74"/>
      <c r="DO899" s="74"/>
      <c r="DP899" s="74"/>
      <c r="DQ899" s="74"/>
      <c r="DR899" s="74"/>
      <c r="DS899" s="74"/>
      <c r="DT899" s="74"/>
    </row>
    <row r="900">
      <c r="A900" s="76"/>
      <c r="B900" s="85"/>
      <c r="C900" s="82"/>
      <c r="D900" s="87"/>
      <c r="E900" s="88"/>
      <c r="F900" s="71"/>
      <c r="G900" s="71"/>
      <c r="H900" s="85"/>
      <c r="I900" s="85"/>
      <c r="J900" s="73" t="b">
        <v>0</v>
      </c>
      <c r="K900" s="73"/>
      <c r="L900" s="73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  <c r="AL900" s="74"/>
      <c r="AM900" s="74"/>
      <c r="AN900" s="74"/>
      <c r="AO900" s="74"/>
      <c r="AP900" s="74"/>
      <c r="AQ900" s="74"/>
      <c r="AR900" s="74"/>
      <c r="AS900" s="74"/>
      <c r="AT900" s="74"/>
      <c r="AU900" s="74"/>
      <c r="AV900" s="74"/>
      <c r="AW900" s="74"/>
      <c r="AX900" s="74"/>
      <c r="AY900" s="74"/>
      <c r="AZ900" s="74"/>
      <c r="BA900" s="74"/>
      <c r="BB900" s="74"/>
      <c r="BC900" s="74"/>
      <c r="BD900" s="74"/>
      <c r="BE900" s="74"/>
      <c r="BF900" s="74"/>
      <c r="BG900" s="74"/>
      <c r="BH900" s="74"/>
      <c r="BI900" s="74"/>
      <c r="BJ900" s="74"/>
      <c r="BK900" s="74"/>
      <c r="BL900" s="74"/>
      <c r="BM900" s="74"/>
      <c r="BN900" s="74"/>
      <c r="BO900" s="74"/>
      <c r="BP900" s="74"/>
      <c r="BQ900" s="74"/>
      <c r="BR900" s="74"/>
      <c r="BS900" s="74"/>
      <c r="BT900" s="74"/>
      <c r="BU900" s="74"/>
      <c r="BV900" s="74"/>
      <c r="BW900" s="74"/>
      <c r="BX900" s="74"/>
      <c r="BY900" s="74"/>
      <c r="BZ900" s="74"/>
      <c r="CA900" s="74"/>
      <c r="CB900" s="74"/>
      <c r="CC900" s="74"/>
      <c r="CD900" s="74"/>
      <c r="CE900" s="74"/>
      <c r="CF900" s="74"/>
      <c r="CG900" s="74"/>
      <c r="CH900" s="74"/>
      <c r="CI900" s="74"/>
      <c r="CJ900" s="74"/>
      <c r="CK900" s="74"/>
      <c r="CL900" s="74"/>
      <c r="CM900" s="74"/>
      <c r="CN900" s="74"/>
      <c r="CO900" s="74"/>
      <c r="CP900" s="74"/>
      <c r="CQ900" s="74"/>
      <c r="CR900" s="74"/>
      <c r="CS900" s="74"/>
      <c r="CT900" s="74"/>
      <c r="CU900" s="74"/>
      <c r="CV900" s="74"/>
      <c r="CW900" s="74"/>
      <c r="CX900" s="74"/>
      <c r="CY900" s="74"/>
      <c r="CZ900" s="74"/>
      <c r="DA900" s="74"/>
      <c r="DB900" s="74"/>
      <c r="DC900" s="74"/>
      <c r="DD900" s="74"/>
      <c r="DE900" s="74"/>
      <c r="DF900" s="74"/>
      <c r="DG900" s="74"/>
      <c r="DH900" s="74"/>
      <c r="DI900" s="74"/>
      <c r="DJ900" s="74"/>
      <c r="DK900" s="74"/>
      <c r="DL900" s="74"/>
      <c r="DM900" s="74"/>
      <c r="DN900" s="74"/>
      <c r="DO900" s="74"/>
      <c r="DP900" s="74"/>
      <c r="DQ900" s="74"/>
      <c r="DR900" s="74"/>
      <c r="DS900" s="74"/>
      <c r="DT900" s="74"/>
    </row>
    <row r="901">
      <c r="A901" s="76"/>
      <c r="B901" s="85"/>
      <c r="C901" s="82"/>
      <c r="D901" s="87"/>
      <c r="E901" s="88"/>
      <c r="F901" s="71"/>
      <c r="G901" s="71"/>
      <c r="H901" s="85"/>
      <c r="I901" s="85"/>
      <c r="J901" s="73" t="b">
        <v>0</v>
      </c>
      <c r="K901" s="73"/>
      <c r="L901" s="73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  <c r="AL901" s="74"/>
      <c r="AM901" s="74"/>
      <c r="AN901" s="74"/>
      <c r="AO901" s="74"/>
      <c r="AP901" s="74"/>
      <c r="AQ901" s="74"/>
      <c r="AR901" s="74"/>
      <c r="AS901" s="74"/>
      <c r="AT901" s="74"/>
      <c r="AU901" s="74"/>
      <c r="AV901" s="74"/>
      <c r="AW901" s="74"/>
      <c r="AX901" s="74"/>
      <c r="AY901" s="74"/>
      <c r="AZ901" s="74"/>
      <c r="BA901" s="74"/>
      <c r="BB901" s="74"/>
      <c r="BC901" s="74"/>
      <c r="BD901" s="74"/>
      <c r="BE901" s="74"/>
      <c r="BF901" s="74"/>
      <c r="BG901" s="74"/>
      <c r="BH901" s="74"/>
      <c r="BI901" s="74"/>
      <c r="BJ901" s="74"/>
      <c r="BK901" s="74"/>
      <c r="BL901" s="74"/>
      <c r="BM901" s="74"/>
      <c r="BN901" s="74"/>
      <c r="BO901" s="74"/>
      <c r="BP901" s="74"/>
      <c r="BQ901" s="74"/>
      <c r="BR901" s="74"/>
      <c r="BS901" s="74"/>
      <c r="BT901" s="74"/>
      <c r="BU901" s="74"/>
      <c r="BV901" s="74"/>
      <c r="BW901" s="74"/>
      <c r="BX901" s="74"/>
      <c r="BY901" s="74"/>
      <c r="BZ901" s="74"/>
      <c r="CA901" s="74"/>
      <c r="CB901" s="74"/>
      <c r="CC901" s="74"/>
      <c r="CD901" s="74"/>
      <c r="CE901" s="74"/>
      <c r="CF901" s="74"/>
      <c r="CG901" s="74"/>
      <c r="CH901" s="74"/>
      <c r="CI901" s="74"/>
      <c r="CJ901" s="74"/>
      <c r="CK901" s="74"/>
      <c r="CL901" s="74"/>
      <c r="CM901" s="74"/>
      <c r="CN901" s="74"/>
      <c r="CO901" s="74"/>
      <c r="CP901" s="74"/>
      <c r="CQ901" s="74"/>
      <c r="CR901" s="74"/>
      <c r="CS901" s="74"/>
      <c r="CT901" s="74"/>
      <c r="CU901" s="74"/>
      <c r="CV901" s="74"/>
      <c r="CW901" s="74"/>
      <c r="CX901" s="74"/>
      <c r="CY901" s="74"/>
      <c r="CZ901" s="74"/>
      <c r="DA901" s="74"/>
      <c r="DB901" s="74"/>
      <c r="DC901" s="74"/>
      <c r="DD901" s="74"/>
      <c r="DE901" s="74"/>
      <c r="DF901" s="74"/>
      <c r="DG901" s="74"/>
      <c r="DH901" s="74"/>
      <c r="DI901" s="74"/>
      <c r="DJ901" s="74"/>
      <c r="DK901" s="74"/>
      <c r="DL901" s="74"/>
      <c r="DM901" s="74"/>
      <c r="DN901" s="74"/>
      <c r="DO901" s="74"/>
      <c r="DP901" s="74"/>
      <c r="DQ901" s="74"/>
      <c r="DR901" s="74"/>
      <c r="DS901" s="74"/>
      <c r="DT901" s="74"/>
    </row>
    <row r="902">
      <c r="A902" s="76"/>
      <c r="B902" s="85"/>
      <c r="C902" s="82"/>
      <c r="D902" s="87"/>
      <c r="E902" s="88"/>
      <c r="F902" s="71"/>
      <c r="G902" s="71"/>
      <c r="H902" s="85"/>
      <c r="I902" s="85"/>
      <c r="J902" s="73" t="b">
        <v>0</v>
      </c>
      <c r="K902" s="73"/>
      <c r="L902" s="73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  <c r="AL902" s="74"/>
      <c r="AM902" s="74"/>
      <c r="AN902" s="74"/>
      <c r="AO902" s="74"/>
      <c r="AP902" s="74"/>
      <c r="AQ902" s="74"/>
      <c r="AR902" s="74"/>
      <c r="AS902" s="74"/>
      <c r="AT902" s="74"/>
      <c r="AU902" s="74"/>
      <c r="AV902" s="74"/>
      <c r="AW902" s="74"/>
      <c r="AX902" s="74"/>
      <c r="AY902" s="74"/>
      <c r="AZ902" s="74"/>
      <c r="BA902" s="74"/>
      <c r="BB902" s="74"/>
      <c r="BC902" s="74"/>
      <c r="BD902" s="74"/>
      <c r="BE902" s="74"/>
      <c r="BF902" s="74"/>
      <c r="BG902" s="74"/>
      <c r="BH902" s="74"/>
      <c r="BI902" s="74"/>
      <c r="BJ902" s="74"/>
      <c r="BK902" s="74"/>
      <c r="BL902" s="74"/>
      <c r="BM902" s="74"/>
      <c r="BN902" s="74"/>
      <c r="BO902" s="74"/>
      <c r="BP902" s="74"/>
      <c r="BQ902" s="74"/>
      <c r="BR902" s="74"/>
      <c r="BS902" s="74"/>
      <c r="BT902" s="74"/>
      <c r="BU902" s="74"/>
      <c r="BV902" s="74"/>
      <c r="BW902" s="74"/>
      <c r="BX902" s="74"/>
      <c r="BY902" s="74"/>
      <c r="BZ902" s="74"/>
      <c r="CA902" s="74"/>
      <c r="CB902" s="74"/>
      <c r="CC902" s="74"/>
      <c r="CD902" s="74"/>
      <c r="CE902" s="74"/>
      <c r="CF902" s="74"/>
      <c r="CG902" s="74"/>
      <c r="CH902" s="74"/>
      <c r="CI902" s="74"/>
      <c r="CJ902" s="74"/>
      <c r="CK902" s="74"/>
      <c r="CL902" s="74"/>
      <c r="CM902" s="74"/>
      <c r="CN902" s="74"/>
      <c r="CO902" s="74"/>
      <c r="CP902" s="74"/>
      <c r="CQ902" s="74"/>
      <c r="CR902" s="74"/>
      <c r="CS902" s="74"/>
      <c r="CT902" s="74"/>
      <c r="CU902" s="74"/>
      <c r="CV902" s="74"/>
      <c r="CW902" s="74"/>
      <c r="CX902" s="74"/>
      <c r="CY902" s="74"/>
      <c r="CZ902" s="74"/>
      <c r="DA902" s="74"/>
      <c r="DB902" s="74"/>
      <c r="DC902" s="74"/>
      <c r="DD902" s="74"/>
      <c r="DE902" s="74"/>
      <c r="DF902" s="74"/>
      <c r="DG902" s="74"/>
      <c r="DH902" s="74"/>
      <c r="DI902" s="74"/>
      <c r="DJ902" s="74"/>
      <c r="DK902" s="74"/>
      <c r="DL902" s="74"/>
      <c r="DM902" s="74"/>
      <c r="DN902" s="74"/>
      <c r="DO902" s="74"/>
      <c r="DP902" s="74"/>
      <c r="DQ902" s="74"/>
      <c r="DR902" s="74"/>
      <c r="DS902" s="74"/>
      <c r="DT902" s="74"/>
    </row>
    <row r="903">
      <c r="A903" s="76"/>
      <c r="B903" s="85"/>
      <c r="C903" s="82"/>
      <c r="D903" s="87"/>
      <c r="E903" s="88"/>
      <c r="F903" s="71"/>
      <c r="G903" s="71"/>
      <c r="H903" s="85"/>
      <c r="I903" s="85"/>
      <c r="J903" s="73" t="b">
        <v>0</v>
      </c>
      <c r="K903" s="73"/>
      <c r="L903" s="73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  <c r="AL903" s="74"/>
      <c r="AM903" s="74"/>
      <c r="AN903" s="74"/>
      <c r="AO903" s="74"/>
      <c r="AP903" s="74"/>
      <c r="AQ903" s="74"/>
      <c r="AR903" s="74"/>
      <c r="AS903" s="74"/>
      <c r="AT903" s="74"/>
      <c r="AU903" s="74"/>
      <c r="AV903" s="74"/>
      <c r="AW903" s="74"/>
      <c r="AX903" s="74"/>
      <c r="AY903" s="74"/>
      <c r="AZ903" s="74"/>
      <c r="BA903" s="74"/>
      <c r="BB903" s="74"/>
      <c r="BC903" s="74"/>
      <c r="BD903" s="74"/>
      <c r="BE903" s="74"/>
      <c r="BF903" s="74"/>
      <c r="BG903" s="74"/>
      <c r="BH903" s="74"/>
      <c r="BI903" s="74"/>
      <c r="BJ903" s="74"/>
      <c r="BK903" s="74"/>
      <c r="BL903" s="74"/>
      <c r="BM903" s="74"/>
      <c r="BN903" s="74"/>
      <c r="BO903" s="74"/>
      <c r="BP903" s="74"/>
      <c r="BQ903" s="74"/>
      <c r="BR903" s="74"/>
      <c r="BS903" s="74"/>
      <c r="BT903" s="74"/>
      <c r="BU903" s="74"/>
      <c r="BV903" s="74"/>
      <c r="BW903" s="74"/>
      <c r="BX903" s="74"/>
      <c r="BY903" s="74"/>
      <c r="BZ903" s="74"/>
      <c r="CA903" s="74"/>
      <c r="CB903" s="74"/>
      <c r="CC903" s="74"/>
      <c r="CD903" s="74"/>
      <c r="CE903" s="74"/>
      <c r="CF903" s="74"/>
      <c r="CG903" s="74"/>
      <c r="CH903" s="74"/>
      <c r="CI903" s="74"/>
      <c r="CJ903" s="74"/>
      <c r="CK903" s="74"/>
      <c r="CL903" s="74"/>
      <c r="CM903" s="74"/>
      <c r="CN903" s="74"/>
      <c r="CO903" s="74"/>
      <c r="CP903" s="74"/>
      <c r="CQ903" s="74"/>
      <c r="CR903" s="74"/>
      <c r="CS903" s="74"/>
      <c r="CT903" s="74"/>
      <c r="CU903" s="74"/>
      <c r="CV903" s="74"/>
      <c r="CW903" s="74"/>
      <c r="CX903" s="74"/>
      <c r="CY903" s="74"/>
      <c r="CZ903" s="74"/>
      <c r="DA903" s="74"/>
      <c r="DB903" s="74"/>
      <c r="DC903" s="74"/>
      <c r="DD903" s="74"/>
      <c r="DE903" s="74"/>
      <c r="DF903" s="74"/>
      <c r="DG903" s="74"/>
      <c r="DH903" s="74"/>
      <c r="DI903" s="74"/>
      <c r="DJ903" s="74"/>
      <c r="DK903" s="74"/>
      <c r="DL903" s="74"/>
      <c r="DM903" s="74"/>
      <c r="DN903" s="74"/>
      <c r="DO903" s="74"/>
      <c r="DP903" s="74"/>
      <c r="DQ903" s="74"/>
      <c r="DR903" s="74"/>
      <c r="DS903" s="74"/>
      <c r="DT903" s="74"/>
    </row>
    <row r="904">
      <c r="A904" s="76"/>
      <c r="B904" s="85"/>
      <c r="C904" s="82"/>
      <c r="D904" s="87"/>
      <c r="E904" s="88"/>
      <c r="F904" s="71"/>
      <c r="G904" s="71"/>
      <c r="H904" s="85"/>
      <c r="I904" s="85"/>
      <c r="J904" s="73" t="b">
        <v>0</v>
      </c>
      <c r="K904" s="73"/>
      <c r="L904" s="73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  <c r="AL904" s="74"/>
      <c r="AM904" s="74"/>
      <c r="AN904" s="74"/>
      <c r="AO904" s="74"/>
      <c r="AP904" s="74"/>
      <c r="AQ904" s="74"/>
      <c r="AR904" s="74"/>
      <c r="AS904" s="74"/>
      <c r="AT904" s="74"/>
      <c r="AU904" s="74"/>
      <c r="AV904" s="74"/>
      <c r="AW904" s="74"/>
      <c r="AX904" s="74"/>
      <c r="AY904" s="74"/>
      <c r="AZ904" s="74"/>
      <c r="BA904" s="74"/>
      <c r="BB904" s="74"/>
      <c r="BC904" s="74"/>
      <c r="BD904" s="74"/>
      <c r="BE904" s="74"/>
      <c r="BF904" s="74"/>
      <c r="BG904" s="74"/>
      <c r="BH904" s="74"/>
      <c r="BI904" s="74"/>
      <c r="BJ904" s="74"/>
      <c r="BK904" s="74"/>
      <c r="BL904" s="74"/>
      <c r="BM904" s="74"/>
      <c r="BN904" s="74"/>
      <c r="BO904" s="74"/>
      <c r="BP904" s="74"/>
      <c r="BQ904" s="74"/>
      <c r="BR904" s="74"/>
      <c r="BS904" s="74"/>
      <c r="BT904" s="74"/>
      <c r="BU904" s="74"/>
      <c r="BV904" s="74"/>
      <c r="BW904" s="74"/>
      <c r="BX904" s="74"/>
      <c r="BY904" s="74"/>
      <c r="BZ904" s="74"/>
      <c r="CA904" s="74"/>
      <c r="CB904" s="74"/>
      <c r="CC904" s="74"/>
      <c r="CD904" s="74"/>
      <c r="CE904" s="74"/>
      <c r="CF904" s="74"/>
      <c r="CG904" s="74"/>
      <c r="CH904" s="74"/>
      <c r="CI904" s="74"/>
      <c r="CJ904" s="74"/>
      <c r="CK904" s="74"/>
      <c r="CL904" s="74"/>
      <c r="CM904" s="74"/>
      <c r="CN904" s="74"/>
      <c r="CO904" s="74"/>
      <c r="CP904" s="74"/>
      <c r="CQ904" s="74"/>
      <c r="CR904" s="74"/>
      <c r="CS904" s="74"/>
      <c r="CT904" s="74"/>
      <c r="CU904" s="74"/>
      <c r="CV904" s="74"/>
      <c r="CW904" s="74"/>
      <c r="CX904" s="74"/>
      <c r="CY904" s="74"/>
      <c r="CZ904" s="74"/>
      <c r="DA904" s="74"/>
      <c r="DB904" s="74"/>
      <c r="DC904" s="74"/>
      <c r="DD904" s="74"/>
      <c r="DE904" s="74"/>
      <c r="DF904" s="74"/>
      <c r="DG904" s="74"/>
      <c r="DH904" s="74"/>
      <c r="DI904" s="74"/>
      <c r="DJ904" s="74"/>
      <c r="DK904" s="74"/>
      <c r="DL904" s="74"/>
      <c r="DM904" s="74"/>
      <c r="DN904" s="74"/>
      <c r="DO904" s="74"/>
      <c r="DP904" s="74"/>
      <c r="DQ904" s="74"/>
      <c r="DR904" s="74"/>
      <c r="DS904" s="74"/>
      <c r="DT904" s="74"/>
    </row>
    <row r="905">
      <c r="A905" s="76"/>
      <c r="B905" s="85"/>
      <c r="C905" s="82"/>
      <c r="D905" s="87"/>
      <c r="E905" s="88"/>
      <c r="F905" s="71"/>
      <c r="G905" s="71"/>
      <c r="H905" s="85"/>
      <c r="I905" s="85"/>
      <c r="J905" s="73" t="b">
        <v>0</v>
      </c>
      <c r="K905" s="73"/>
      <c r="L905" s="73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  <c r="AL905" s="74"/>
      <c r="AM905" s="74"/>
      <c r="AN905" s="74"/>
      <c r="AO905" s="74"/>
      <c r="AP905" s="74"/>
      <c r="AQ905" s="74"/>
      <c r="AR905" s="74"/>
      <c r="AS905" s="74"/>
      <c r="AT905" s="74"/>
      <c r="AU905" s="74"/>
      <c r="AV905" s="74"/>
      <c r="AW905" s="74"/>
      <c r="AX905" s="74"/>
      <c r="AY905" s="74"/>
      <c r="AZ905" s="74"/>
      <c r="BA905" s="74"/>
      <c r="BB905" s="74"/>
      <c r="BC905" s="74"/>
      <c r="BD905" s="74"/>
      <c r="BE905" s="74"/>
      <c r="BF905" s="74"/>
      <c r="BG905" s="74"/>
      <c r="BH905" s="74"/>
      <c r="BI905" s="74"/>
      <c r="BJ905" s="74"/>
      <c r="BK905" s="74"/>
      <c r="BL905" s="74"/>
      <c r="BM905" s="74"/>
      <c r="BN905" s="74"/>
      <c r="BO905" s="74"/>
      <c r="BP905" s="74"/>
      <c r="BQ905" s="74"/>
      <c r="BR905" s="74"/>
      <c r="BS905" s="74"/>
      <c r="BT905" s="74"/>
      <c r="BU905" s="74"/>
      <c r="BV905" s="74"/>
      <c r="BW905" s="74"/>
      <c r="BX905" s="74"/>
      <c r="BY905" s="74"/>
      <c r="BZ905" s="74"/>
      <c r="CA905" s="74"/>
      <c r="CB905" s="74"/>
      <c r="CC905" s="74"/>
      <c r="CD905" s="74"/>
      <c r="CE905" s="74"/>
      <c r="CF905" s="74"/>
      <c r="CG905" s="74"/>
      <c r="CH905" s="74"/>
      <c r="CI905" s="74"/>
      <c r="CJ905" s="74"/>
      <c r="CK905" s="74"/>
      <c r="CL905" s="74"/>
      <c r="CM905" s="74"/>
      <c r="CN905" s="74"/>
      <c r="CO905" s="74"/>
      <c r="CP905" s="74"/>
      <c r="CQ905" s="74"/>
      <c r="CR905" s="74"/>
      <c r="CS905" s="74"/>
      <c r="CT905" s="74"/>
      <c r="CU905" s="74"/>
      <c r="CV905" s="74"/>
      <c r="CW905" s="74"/>
      <c r="CX905" s="74"/>
      <c r="CY905" s="74"/>
      <c r="CZ905" s="74"/>
      <c r="DA905" s="74"/>
      <c r="DB905" s="74"/>
      <c r="DC905" s="74"/>
      <c r="DD905" s="74"/>
      <c r="DE905" s="74"/>
      <c r="DF905" s="74"/>
      <c r="DG905" s="74"/>
      <c r="DH905" s="74"/>
      <c r="DI905" s="74"/>
      <c r="DJ905" s="74"/>
      <c r="DK905" s="74"/>
      <c r="DL905" s="74"/>
      <c r="DM905" s="74"/>
      <c r="DN905" s="74"/>
      <c r="DO905" s="74"/>
      <c r="DP905" s="74"/>
      <c r="DQ905" s="74"/>
      <c r="DR905" s="74"/>
      <c r="DS905" s="74"/>
      <c r="DT905" s="74"/>
    </row>
    <row r="906">
      <c r="A906" s="76"/>
      <c r="B906" s="85"/>
      <c r="C906" s="82"/>
      <c r="D906" s="87"/>
      <c r="E906" s="88"/>
      <c r="F906" s="71"/>
      <c r="G906" s="71"/>
      <c r="H906" s="85"/>
      <c r="I906" s="85"/>
      <c r="J906" s="73" t="b">
        <v>0</v>
      </c>
      <c r="K906" s="73"/>
      <c r="L906" s="73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  <c r="AL906" s="74"/>
      <c r="AM906" s="74"/>
      <c r="AN906" s="74"/>
      <c r="AO906" s="74"/>
      <c r="AP906" s="74"/>
      <c r="AQ906" s="74"/>
      <c r="AR906" s="74"/>
      <c r="AS906" s="74"/>
      <c r="AT906" s="74"/>
      <c r="AU906" s="74"/>
      <c r="AV906" s="74"/>
      <c r="AW906" s="74"/>
      <c r="AX906" s="74"/>
      <c r="AY906" s="74"/>
      <c r="AZ906" s="74"/>
      <c r="BA906" s="74"/>
      <c r="BB906" s="74"/>
      <c r="BC906" s="74"/>
      <c r="BD906" s="74"/>
      <c r="BE906" s="74"/>
      <c r="BF906" s="74"/>
      <c r="BG906" s="74"/>
      <c r="BH906" s="74"/>
      <c r="BI906" s="74"/>
      <c r="BJ906" s="74"/>
      <c r="BK906" s="74"/>
      <c r="BL906" s="74"/>
      <c r="BM906" s="74"/>
      <c r="BN906" s="74"/>
      <c r="BO906" s="74"/>
      <c r="BP906" s="74"/>
      <c r="BQ906" s="74"/>
      <c r="BR906" s="74"/>
      <c r="BS906" s="74"/>
      <c r="BT906" s="74"/>
      <c r="BU906" s="74"/>
      <c r="BV906" s="74"/>
      <c r="BW906" s="74"/>
      <c r="BX906" s="74"/>
      <c r="BY906" s="74"/>
      <c r="BZ906" s="74"/>
      <c r="CA906" s="74"/>
      <c r="CB906" s="74"/>
      <c r="CC906" s="74"/>
      <c r="CD906" s="74"/>
      <c r="CE906" s="74"/>
      <c r="CF906" s="74"/>
      <c r="CG906" s="74"/>
      <c r="CH906" s="74"/>
      <c r="CI906" s="74"/>
      <c r="CJ906" s="74"/>
      <c r="CK906" s="74"/>
      <c r="CL906" s="74"/>
      <c r="CM906" s="74"/>
      <c r="CN906" s="74"/>
      <c r="CO906" s="74"/>
      <c r="CP906" s="74"/>
      <c r="CQ906" s="74"/>
      <c r="CR906" s="74"/>
      <c r="CS906" s="74"/>
      <c r="CT906" s="74"/>
      <c r="CU906" s="74"/>
      <c r="CV906" s="74"/>
      <c r="CW906" s="74"/>
      <c r="CX906" s="74"/>
      <c r="CY906" s="74"/>
      <c r="CZ906" s="74"/>
      <c r="DA906" s="74"/>
      <c r="DB906" s="74"/>
      <c r="DC906" s="74"/>
      <c r="DD906" s="74"/>
      <c r="DE906" s="74"/>
      <c r="DF906" s="74"/>
      <c r="DG906" s="74"/>
      <c r="DH906" s="74"/>
      <c r="DI906" s="74"/>
      <c r="DJ906" s="74"/>
      <c r="DK906" s="74"/>
      <c r="DL906" s="74"/>
      <c r="DM906" s="74"/>
      <c r="DN906" s="74"/>
      <c r="DO906" s="74"/>
      <c r="DP906" s="74"/>
      <c r="DQ906" s="74"/>
      <c r="DR906" s="74"/>
      <c r="DS906" s="74"/>
      <c r="DT906" s="74"/>
    </row>
    <row r="907">
      <c r="A907" s="76"/>
      <c r="B907" s="85"/>
      <c r="C907" s="82"/>
      <c r="D907" s="87"/>
      <c r="E907" s="88"/>
      <c r="F907" s="71"/>
      <c r="G907" s="71"/>
      <c r="H907" s="85"/>
      <c r="I907" s="85"/>
      <c r="J907" s="73" t="b">
        <v>0</v>
      </c>
      <c r="K907" s="73"/>
      <c r="L907" s="73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  <c r="AL907" s="74"/>
      <c r="AM907" s="74"/>
      <c r="AN907" s="74"/>
      <c r="AO907" s="74"/>
      <c r="AP907" s="74"/>
      <c r="AQ907" s="74"/>
      <c r="AR907" s="74"/>
      <c r="AS907" s="74"/>
      <c r="AT907" s="74"/>
      <c r="AU907" s="74"/>
      <c r="AV907" s="74"/>
      <c r="AW907" s="74"/>
      <c r="AX907" s="74"/>
      <c r="AY907" s="74"/>
      <c r="AZ907" s="74"/>
      <c r="BA907" s="74"/>
      <c r="BB907" s="74"/>
      <c r="BC907" s="74"/>
      <c r="BD907" s="74"/>
      <c r="BE907" s="74"/>
      <c r="BF907" s="74"/>
      <c r="BG907" s="74"/>
      <c r="BH907" s="74"/>
      <c r="BI907" s="74"/>
      <c r="BJ907" s="74"/>
      <c r="BK907" s="74"/>
      <c r="BL907" s="74"/>
      <c r="BM907" s="74"/>
      <c r="BN907" s="74"/>
      <c r="BO907" s="74"/>
      <c r="BP907" s="74"/>
      <c r="BQ907" s="74"/>
      <c r="BR907" s="74"/>
      <c r="BS907" s="74"/>
      <c r="BT907" s="74"/>
      <c r="BU907" s="74"/>
      <c r="BV907" s="74"/>
      <c r="BW907" s="74"/>
      <c r="BX907" s="74"/>
      <c r="BY907" s="74"/>
      <c r="BZ907" s="74"/>
      <c r="CA907" s="74"/>
      <c r="CB907" s="74"/>
      <c r="CC907" s="74"/>
      <c r="CD907" s="74"/>
      <c r="CE907" s="74"/>
      <c r="CF907" s="74"/>
      <c r="CG907" s="74"/>
      <c r="CH907" s="74"/>
      <c r="CI907" s="74"/>
      <c r="CJ907" s="74"/>
      <c r="CK907" s="74"/>
      <c r="CL907" s="74"/>
      <c r="CM907" s="74"/>
      <c r="CN907" s="74"/>
      <c r="CO907" s="74"/>
      <c r="CP907" s="74"/>
      <c r="CQ907" s="74"/>
      <c r="CR907" s="74"/>
      <c r="CS907" s="74"/>
      <c r="CT907" s="74"/>
      <c r="CU907" s="74"/>
      <c r="CV907" s="74"/>
      <c r="CW907" s="74"/>
      <c r="CX907" s="74"/>
      <c r="CY907" s="74"/>
      <c r="CZ907" s="74"/>
      <c r="DA907" s="74"/>
      <c r="DB907" s="74"/>
      <c r="DC907" s="74"/>
      <c r="DD907" s="74"/>
      <c r="DE907" s="74"/>
      <c r="DF907" s="74"/>
      <c r="DG907" s="74"/>
      <c r="DH907" s="74"/>
      <c r="DI907" s="74"/>
      <c r="DJ907" s="74"/>
      <c r="DK907" s="74"/>
      <c r="DL907" s="74"/>
      <c r="DM907" s="74"/>
      <c r="DN907" s="74"/>
      <c r="DO907" s="74"/>
      <c r="DP907" s="74"/>
      <c r="DQ907" s="74"/>
      <c r="DR907" s="74"/>
      <c r="DS907" s="74"/>
      <c r="DT907" s="74"/>
    </row>
    <row r="908">
      <c r="A908" s="76"/>
      <c r="B908" s="85"/>
      <c r="C908" s="82"/>
      <c r="D908" s="87"/>
      <c r="E908" s="88"/>
      <c r="F908" s="71"/>
      <c r="G908" s="71"/>
      <c r="H908" s="85"/>
      <c r="I908" s="85"/>
      <c r="J908" s="73" t="b">
        <v>0</v>
      </c>
      <c r="K908" s="73"/>
      <c r="L908" s="73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  <c r="AL908" s="74"/>
      <c r="AM908" s="74"/>
      <c r="AN908" s="74"/>
      <c r="AO908" s="74"/>
      <c r="AP908" s="74"/>
      <c r="AQ908" s="74"/>
      <c r="AR908" s="74"/>
      <c r="AS908" s="74"/>
      <c r="AT908" s="74"/>
      <c r="AU908" s="74"/>
      <c r="AV908" s="74"/>
      <c r="AW908" s="74"/>
      <c r="AX908" s="74"/>
      <c r="AY908" s="74"/>
      <c r="AZ908" s="74"/>
      <c r="BA908" s="74"/>
      <c r="BB908" s="74"/>
      <c r="BC908" s="74"/>
      <c r="BD908" s="74"/>
      <c r="BE908" s="74"/>
      <c r="BF908" s="74"/>
      <c r="BG908" s="74"/>
      <c r="BH908" s="74"/>
      <c r="BI908" s="74"/>
      <c r="BJ908" s="74"/>
      <c r="BK908" s="74"/>
      <c r="BL908" s="74"/>
      <c r="BM908" s="74"/>
      <c r="BN908" s="74"/>
      <c r="BO908" s="74"/>
      <c r="BP908" s="74"/>
      <c r="BQ908" s="74"/>
      <c r="BR908" s="74"/>
      <c r="BS908" s="74"/>
      <c r="BT908" s="74"/>
      <c r="BU908" s="74"/>
      <c r="BV908" s="74"/>
      <c r="BW908" s="74"/>
      <c r="BX908" s="74"/>
      <c r="BY908" s="74"/>
      <c r="BZ908" s="74"/>
      <c r="CA908" s="74"/>
      <c r="CB908" s="74"/>
      <c r="CC908" s="74"/>
      <c r="CD908" s="74"/>
      <c r="CE908" s="74"/>
      <c r="CF908" s="74"/>
      <c r="CG908" s="74"/>
      <c r="CH908" s="74"/>
      <c r="CI908" s="74"/>
      <c r="CJ908" s="74"/>
      <c r="CK908" s="74"/>
      <c r="CL908" s="74"/>
      <c r="CM908" s="74"/>
      <c r="CN908" s="74"/>
      <c r="CO908" s="74"/>
      <c r="CP908" s="74"/>
      <c r="CQ908" s="74"/>
      <c r="CR908" s="74"/>
      <c r="CS908" s="74"/>
      <c r="CT908" s="74"/>
      <c r="CU908" s="74"/>
      <c r="CV908" s="74"/>
      <c r="CW908" s="74"/>
      <c r="CX908" s="74"/>
      <c r="CY908" s="74"/>
      <c r="CZ908" s="74"/>
      <c r="DA908" s="74"/>
      <c r="DB908" s="74"/>
      <c r="DC908" s="74"/>
      <c r="DD908" s="74"/>
      <c r="DE908" s="74"/>
      <c r="DF908" s="74"/>
      <c r="DG908" s="74"/>
      <c r="DH908" s="74"/>
      <c r="DI908" s="74"/>
      <c r="DJ908" s="74"/>
      <c r="DK908" s="74"/>
      <c r="DL908" s="74"/>
      <c r="DM908" s="74"/>
      <c r="DN908" s="74"/>
      <c r="DO908" s="74"/>
      <c r="DP908" s="74"/>
      <c r="DQ908" s="74"/>
      <c r="DR908" s="74"/>
      <c r="DS908" s="74"/>
      <c r="DT908" s="74"/>
    </row>
    <row r="909">
      <c r="A909" s="76"/>
      <c r="B909" s="85"/>
      <c r="C909" s="82"/>
      <c r="D909" s="87"/>
      <c r="E909" s="88"/>
      <c r="F909" s="71"/>
      <c r="G909" s="71"/>
      <c r="H909" s="85"/>
      <c r="I909" s="85"/>
      <c r="J909" s="73" t="b">
        <v>0</v>
      </c>
      <c r="K909" s="73"/>
      <c r="L909" s="73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  <c r="AL909" s="74"/>
      <c r="AM909" s="74"/>
      <c r="AN909" s="74"/>
      <c r="AO909" s="74"/>
      <c r="AP909" s="74"/>
      <c r="AQ909" s="74"/>
      <c r="AR909" s="74"/>
      <c r="AS909" s="74"/>
      <c r="AT909" s="74"/>
      <c r="AU909" s="74"/>
      <c r="AV909" s="74"/>
      <c r="AW909" s="74"/>
      <c r="AX909" s="74"/>
      <c r="AY909" s="74"/>
      <c r="AZ909" s="74"/>
      <c r="BA909" s="74"/>
      <c r="BB909" s="74"/>
      <c r="BC909" s="74"/>
      <c r="BD909" s="74"/>
      <c r="BE909" s="74"/>
      <c r="BF909" s="74"/>
      <c r="BG909" s="74"/>
      <c r="BH909" s="74"/>
      <c r="BI909" s="74"/>
      <c r="BJ909" s="74"/>
      <c r="BK909" s="74"/>
      <c r="BL909" s="74"/>
      <c r="BM909" s="74"/>
      <c r="BN909" s="74"/>
      <c r="BO909" s="74"/>
      <c r="BP909" s="74"/>
      <c r="BQ909" s="74"/>
      <c r="BR909" s="74"/>
      <c r="BS909" s="74"/>
      <c r="BT909" s="74"/>
      <c r="BU909" s="74"/>
      <c r="BV909" s="74"/>
      <c r="BW909" s="74"/>
      <c r="BX909" s="74"/>
      <c r="BY909" s="74"/>
      <c r="BZ909" s="74"/>
      <c r="CA909" s="74"/>
      <c r="CB909" s="74"/>
      <c r="CC909" s="74"/>
      <c r="CD909" s="74"/>
      <c r="CE909" s="74"/>
      <c r="CF909" s="74"/>
      <c r="CG909" s="74"/>
      <c r="CH909" s="74"/>
      <c r="CI909" s="74"/>
      <c r="CJ909" s="74"/>
      <c r="CK909" s="74"/>
      <c r="CL909" s="74"/>
      <c r="CM909" s="74"/>
      <c r="CN909" s="74"/>
      <c r="CO909" s="74"/>
      <c r="CP909" s="74"/>
      <c r="CQ909" s="74"/>
      <c r="CR909" s="74"/>
      <c r="CS909" s="74"/>
      <c r="CT909" s="74"/>
      <c r="CU909" s="74"/>
      <c r="CV909" s="74"/>
      <c r="CW909" s="74"/>
      <c r="CX909" s="74"/>
      <c r="CY909" s="74"/>
      <c r="CZ909" s="74"/>
      <c r="DA909" s="74"/>
      <c r="DB909" s="74"/>
      <c r="DC909" s="74"/>
      <c r="DD909" s="74"/>
      <c r="DE909" s="74"/>
      <c r="DF909" s="74"/>
      <c r="DG909" s="74"/>
      <c r="DH909" s="74"/>
      <c r="DI909" s="74"/>
      <c r="DJ909" s="74"/>
      <c r="DK909" s="74"/>
      <c r="DL909" s="74"/>
      <c r="DM909" s="74"/>
      <c r="DN909" s="74"/>
      <c r="DO909" s="74"/>
      <c r="DP909" s="74"/>
      <c r="DQ909" s="74"/>
      <c r="DR909" s="74"/>
      <c r="DS909" s="74"/>
      <c r="DT909" s="74"/>
    </row>
    <row r="910">
      <c r="A910" s="76"/>
      <c r="B910" s="85"/>
      <c r="C910" s="82"/>
      <c r="D910" s="87"/>
      <c r="E910" s="88"/>
      <c r="F910" s="71"/>
      <c r="G910" s="71"/>
      <c r="H910" s="85"/>
      <c r="I910" s="85"/>
      <c r="J910" s="73" t="b">
        <v>0</v>
      </c>
      <c r="K910" s="73"/>
      <c r="L910" s="73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  <c r="AL910" s="74"/>
      <c r="AM910" s="74"/>
      <c r="AN910" s="74"/>
      <c r="AO910" s="74"/>
      <c r="AP910" s="74"/>
      <c r="AQ910" s="74"/>
      <c r="AR910" s="74"/>
      <c r="AS910" s="74"/>
      <c r="AT910" s="74"/>
      <c r="AU910" s="74"/>
      <c r="AV910" s="74"/>
      <c r="AW910" s="74"/>
      <c r="AX910" s="74"/>
      <c r="AY910" s="74"/>
      <c r="AZ910" s="74"/>
      <c r="BA910" s="74"/>
      <c r="BB910" s="74"/>
      <c r="BC910" s="74"/>
      <c r="BD910" s="74"/>
      <c r="BE910" s="74"/>
      <c r="BF910" s="74"/>
      <c r="BG910" s="74"/>
      <c r="BH910" s="74"/>
      <c r="BI910" s="74"/>
      <c r="BJ910" s="74"/>
      <c r="BK910" s="74"/>
      <c r="BL910" s="74"/>
      <c r="BM910" s="74"/>
      <c r="BN910" s="74"/>
      <c r="BO910" s="74"/>
      <c r="BP910" s="74"/>
      <c r="BQ910" s="74"/>
      <c r="BR910" s="74"/>
      <c r="BS910" s="74"/>
      <c r="BT910" s="74"/>
      <c r="BU910" s="74"/>
      <c r="BV910" s="74"/>
      <c r="BW910" s="74"/>
      <c r="BX910" s="74"/>
      <c r="BY910" s="74"/>
      <c r="BZ910" s="74"/>
      <c r="CA910" s="74"/>
      <c r="CB910" s="74"/>
      <c r="CC910" s="74"/>
      <c r="CD910" s="74"/>
      <c r="CE910" s="74"/>
      <c r="CF910" s="74"/>
      <c r="CG910" s="74"/>
      <c r="CH910" s="74"/>
      <c r="CI910" s="74"/>
      <c r="CJ910" s="74"/>
      <c r="CK910" s="74"/>
      <c r="CL910" s="74"/>
      <c r="CM910" s="74"/>
      <c r="CN910" s="74"/>
      <c r="CO910" s="74"/>
      <c r="CP910" s="74"/>
      <c r="CQ910" s="74"/>
      <c r="CR910" s="74"/>
      <c r="CS910" s="74"/>
      <c r="CT910" s="74"/>
      <c r="CU910" s="74"/>
      <c r="CV910" s="74"/>
      <c r="CW910" s="74"/>
      <c r="CX910" s="74"/>
      <c r="CY910" s="74"/>
      <c r="CZ910" s="74"/>
      <c r="DA910" s="74"/>
      <c r="DB910" s="74"/>
      <c r="DC910" s="74"/>
      <c r="DD910" s="74"/>
      <c r="DE910" s="74"/>
      <c r="DF910" s="74"/>
      <c r="DG910" s="74"/>
      <c r="DH910" s="74"/>
      <c r="DI910" s="74"/>
      <c r="DJ910" s="74"/>
      <c r="DK910" s="74"/>
      <c r="DL910" s="74"/>
      <c r="DM910" s="74"/>
      <c r="DN910" s="74"/>
      <c r="DO910" s="74"/>
      <c r="DP910" s="74"/>
      <c r="DQ910" s="74"/>
      <c r="DR910" s="74"/>
      <c r="DS910" s="74"/>
      <c r="DT910" s="74"/>
    </row>
    <row r="911">
      <c r="A911" s="76"/>
      <c r="B911" s="85"/>
      <c r="C911" s="82"/>
      <c r="D911" s="87"/>
      <c r="E911" s="88"/>
      <c r="F911" s="71"/>
      <c r="G911" s="71"/>
      <c r="H911" s="85"/>
      <c r="I911" s="85"/>
      <c r="J911" s="73" t="b">
        <v>0</v>
      </c>
      <c r="K911" s="73"/>
      <c r="L911" s="73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  <c r="AL911" s="74"/>
      <c r="AM911" s="74"/>
      <c r="AN911" s="74"/>
      <c r="AO911" s="74"/>
      <c r="AP911" s="74"/>
      <c r="AQ911" s="74"/>
      <c r="AR911" s="74"/>
      <c r="AS911" s="74"/>
      <c r="AT911" s="74"/>
      <c r="AU911" s="74"/>
      <c r="AV911" s="74"/>
      <c r="AW911" s="74"/>
      <c r="AX911" s="74"/>
      <c r="AY911" s="74"/>
      <c r="AZ911" s="74"/>
      <c r="BA911" s="74"/>
      <c r="BB911" s="74"/>
      <c r="BC911" s="74"/>
      <c r="BD911" s="74"/>
      <c r="BE911" s="74"/>
      <c r="BF911" s="74"/>
      <c r="BG911" s="74"/>
      <c r="BH911" s="74"/>
      <c r="BI911" s="74"/>
      <c r="BJ911" s="74"/>
      <c r="BK911" s="74"/>
      <c r="BL911" s="74"/>
      <c r="BM911" s="74"/>
      <c r="BN911" s="74"/>
      <c r="BO911" s="74"/>
      <c r="BP911" s="74"/>
      <c r="BQ911" s="74"/>
      <c r="BR911" s="74"/>
      <c r="BS911" s="74"/>
      <c r="BT911" s="74"/>
      <c r="BU911" s="74"/>
      <c r="BV911" s="74"/>
      <c r="BW911" s="74"/>
      <c r="BX911" s="74"/>
      <c r="BY911" s="74"/>
      <c r="BZ911" s="74"/>
      <c r="CA911" s="74"/>
      <c r="CB911" s="74"/>
      <c r="CC911" s="74"/>
      <c r="CD911" s="74"/>
      <c r="CE911" s="74"/>
      <c r="CF911" s="74"/>
      <c r="CG911" s="74"/>
      <c r="CH911" s="74"/>
      <c r="CI911" s="74"/>
      <c r="CJ911" s="74"/>
      <c r="CK911" s="74"/>
      <c r="CL911" s="74"/>
      <c r="CM911" s="74"/>
      <c r="CN911" s="74"/>
      <c r="CO911" s="74"/>
      <c r="CP911" s="74"/>
      <c r="CQ911" s="74"/>
      <c r="CR911" s="74"/>
      <c r="CS911" s="74"/>
      <c r="CT911" s="74"/>
      <c r="CU911" s="74"/>
      <c r="CV911" s="74"/>
      <c r="CW911" s="74"/>
      <c r="CX911" s="74"/>
      <c r="CY911" s="74"/>
      <c r="CZ911" s="74"/>
      <c r="DA911" s="74"/>
      <c r="DB911" s="74"/>
      <c r="DC911" s="74"/>
      <c r="DD911" s="74"/>
      <c r="DE911" s="74"/>
      <c r="DF911" s="74"/>
      <c r="DG911" s="74"/>
      <c r="DH911" s="74"/>
      <c r="DI911" s="74"/>
      <c r="DJ911" s="74"/>
      <c r="DK911" s="74"/>
      <c r="DL911" s="74"/>
      <c r="DM911" s="74"/>
      <c r="DN911" s="74"/>
      <c r="DO911" s="74"/>
      <c r="DP911" s="74"/>
      <c r="DQ911" s="74"/>
      <c r="DR911" s="74"/>
      <c r="DS911" s="74"/>
      <c r="DT911" s="74"/>
    </row>
    <row r="912">
      <c r="A912" s="76"/>
      <c r="B912" s="85"/>
      <c r="C912" s="82"/>
      <c r="D912" s="87"/>
      <c r="E912" s="88"/>
      <c r="F912" s="71"/>
      <c r="G912" s="71"/>
      <c r="H912" s="85"/>
      <c r="I912" s="85"/>
      <c r="J912" s="73" t="b">
        <v>0</v>
      </c>
      <c r="K912" s="73"/>
      <c r="L912" s="73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  <c r="AL912" s="74"/>
      <c r="AM912" s="74"/>
      <c r="AN912" s="74"/>
      <c r="AO912" s="74"/>
      <c r="AP912" s="74"/>
      <c r="AQ912" s="74"/>
      <c r="AR912" s="74"/>
      <c r="AS912" s="74"/>
      <c r="AT912" s="74"/>
      <c r="AU912" s="74"/>
      <c r="AV912" s="74"/>
      <c r="AW912" s="74"/>
      <c r="AX912" s="74"/>
      <c r="AY912" s="74"/>
      <c r="AZ912" s="74"/>
      <c r="BA912" s="74"/>
      <c r="BB912" s="74"/>
      <c r="BC912" s="74"/>
      <c r="BD912" s="74"/>
      <c r="BE912" s="74"/>
      <c r="BF912" s="74"/>
      <c r="BG912" s="74"/>
      <c r="BH912" s="74"/>
      <c r="BI912" s="74"/>
      <c r="BJ912" s="74"/>
      <c r="BK912" s="74"/>
      <c r="BL912" s="74"/>
      <c r="BM912" s="74"/>
      <c r="BN912" s="74"/>
      <c r="BO912" s="74"/>
      <c r="BP912" s="74"/>
      <c r="BQ912" s="74"/>
      <c r="BR912" s="74"/>
      <c r="BS912" s="74"/>
      <c r="BT912" s="74"/>
      <c r="BU912" s="74"/>
      <c r="BV912" s="74"/>
      <c r="BW912" s="74"/>
      <c r="BX912" s="74"/>
      <c r="BY912" s="74"/>
      <c r="BZ912" s="74"/>
      <c r="CA912" s="74"/>
      <c r="CB912" s="74"/>
      <c r="CC912" s="74"/>
      <c r="CD912" s="74"/>
      <c r="CE912" s="74"/>
      <c r="CF912" s="74"/>
      <c r="CG912" s="74"/>
      <c r="CH912" s="74"/>
      <c r="CI912" s="74"/>
      <c r="CJ912" s="74"/>
      <c r="CK912" s="74"/>
      <c r="CL912" s="74"/>
      <c r="CM912" s="74"/>
      <c r="CN912" s="74"/>
      <c r="CO912" s="74"/>
      <c r="CP912" s="74"/>
      <c r="CQ912" s="74"/>
      <c r="CR912" s="74"/>
      <c r="CS912" s="74"/>
      <c r="CT912" s="74"/>
      <c r="CU912" s="74"/>
      <c r="CV912" s="74"/>
      <c r="CW912" s="74"/>
      <c r="CX912" s="74"/>
      <c r="CY912" s="74"/>
      <c r="CZ912" s="74"/>
      <c r="DA912" s="74"/>
      <c r="DB912" s="74"/>
      <c r="DC912" s="74"/>
      <c r="DD912" s="74"/>
      <c r="DE912" s="74"/>
      <c r="DF912" s="74"/>
      <c r="DG912" s="74"/>
      <c r="DH912" s="74"/>
      <c r="DI912" s="74"/>
      <c r="DJ912" s="74"/>
      <c r="DK912" s="74"/>
      <c r="DL912" s="74"/>
      <c r="DM912" s="74"/>
      <c r="DN912" s="74"/>
      <c r="DO912" s="74"/>
      <c r="DP912" s="74"/>
      <c r="DQ912" s="74"/>
      <c r="DR912" s="74"/>
      <c r="DS912" s="74"/>
      <c r="DT912" s="74"/>
    </row>
    <row r="913">
      <c r="A913" s="76"/>
      <c r="B913" s="85"/>
      <c r="C913" s="82"/>
      <c r="D913" s="87"/>
      <c r="E913" s="88"/>
      <c r="F913" s="71"/>
      <c r="G913" s="71"/>
      <c r="H913" s="85"/>
      <c r="I913" s="85"/>
      <c r="J913" s="73" t="b">
        <v>0</v>
      </c>
      <c r="K913" s="73"/>
      <c r="L913" s="73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  <c r="AL913" s="74"/>
      <c r="AM913" s="74"/>
      <c r="AN913" s="74"/>
      <c r="AO913" s="74"/>
      <c r="AP913" s="74"/>
      <c r="AQ913" s="74"/>
      <c r="AR913" s="74"/>
      <c r="AS913" s="74"/>
      <c r="AT913" s="74"/>
      <c r="AU913" s="74"/>
      <c r="AV913" s="74"/>
      <c r="AW913" s="74"/>
      <c r="AX913" s="74"/>
      <c r="AY913" s="74"/>
      <c r="AZ913" s="74"/>
      <c r="BA913" s="74"/>
      <c r="BB913" s="74"/>
      <c r="BC913" s="74"/>
      <c r="BD913" s="74"/>
      <c r="BE913" s="74"/>
      <c r="BF913" s="74"/>
      <c r="BG913" s="74"/>
      <c r="BH913" s="74"/>
      <c r="BI913" s="74"/>
      <c r="BJ913" s="74"/>
      <c r="BK913" s="74"/>
      <c r="BL913" s="74"/>
      <c r="BM913" s="74"/>
      <c r="BN913" s="74"/>
      <c r="BO913" s="74"/>
      <c r="BP913" s="74"/>
      <c r="BQ913" s="74"/>
      <c r="BR913" s="74"/>
      <c r="BS913" s="74"/>
      <c r="BT913" s="74"/>
      <c r="BU913" s="74"/>
      <c r="BV913" s="74"/>
      <c r="BW913" s="74"/>
      <c r="BX913" s="74"/>
      <c r="BY913" s="74"/>
      <c r="BZ913" s="74"/>
      <c r="CA913" s="74"/>
      <c r="CB913" s="74"/>
      <c r="CC913" s="74"/>
      <c r="CD913" s="74"/>
      <c r="CE913" s="74"/>
      <c r="CF913" s="74"/>
      <c r="CG913" s="74"/>
      <c r="CH913" s="74"/>
      <c r="CI913" s="74"/>
      <c r="CJ913" s="74"/>
      <c r="CK913" s="74"/>
      <c r="CL913" s="74"/>
      <c r="CM913" s="74"/>
      <c r="CN913" s="74"/>
      <c r="CO913" s="74"/>
      <c r="CP913" s="74"/>
      <c r="CQ913" s="74"/>
      <c r="CR913" s="74"/>
      <c r="CS913" s="74"/>
      <c r="CT913" s="74"/>
      <c r="CU913" s="74"/>
      <c r="CV913" s="74"/>
      <c r="CW913" s="74"/>
      <c r="CX913" s="74"/>
      <c r="CY913" s="74"/>
      <c r="CZ913" s="74"/>
      <c r="DA913" s="74"/>
      <c r="DB913" s="74"/>
      <c r="DC913" s="74"/>
      <c r="DD913" s="74"/>
      <c r="DE913" s="74"/>
      <c r="DF913" s="74"/>
      <c r="DG913" s="74"/>
      <c r="DH913" s="74"/>
      <c r="DI913" s="74"/>
      <c r="DJ913" s="74"/>
      <c r="DK913" s="74"/>
      <c r="DL913" s="74"/>
      <c r="DM913" s="74"/>
      <c r="DN913" s="74"/>
      <c r="DO913" s="74"/>
      <c r="DP913" s="74"/>
      <c r="DQ913" s="74"/>
      <c r="DR913" s="74"/>
      <c r="DS913" s="74"/>
      <c r="DT913" s="74"/>
    </row>
    <row r="914">
      <c r="A914" s="76"/>
      <c r="B914" s="85"/>
      <c r="C914" s="82"/>
      <c r="D914" s="87"/>
      <c r="E914" s="88"/>
      <c r="F914" s="71"/>
      <c r="G914" s="71"/>
      <c r="H914" s="85"/>
      <c r="I914" s="85"/>
      <c r="J914" s="73" t="b">
        <v>0</v>
      </c>
      <c r="K914" s="73"/>
      <c r="L914" s="73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  <c r="AL914" s="74"/>
      <c r="AM914" s="74"/>
      <c r="AN914" s="74"/>
      <c r="AO914" s="74"/>
      <c r="AP914" s="74"/>
      <c r="AQ914" s="74"/>
      <c r="AR914" s="74"/>
      <c r="AS914" s="74"/>
      <c r="AT914" s="74"/>
      <c r="AU914" s="74"/>
      <c r="AV914" s="74"/>
      <c r="AW914" s="74"/>
      <c r="AX914" s="74"/>
      <c r="AY914" s="74"/>
      <c r="AZ914" s="74"/>
      <c r="BA914" s="74"/>
      <c r="BB914" s="74"/>
      <c r="BC914" s="74"/>
      <c r="BD914" s="74"/>
      <c r="BE914" s="74"/>
      <c r="BF914" s="74"/>
      <c r="BG914" s="74"/>
      <c r="BH914" s="74"/>
      <c r="BI914" s="74"/>
      <c r="BJ914" s="74"/>
      <c r="BK914" s="74"/>
      <c r="BL914" s="74"/>
      <c r="BM914" s="74"/>
      <c r="BN914" s="74"/>
      <c r="BO914" s="74"/>
      <c r="BP914" s="74"/>
      <c r="BQ914" s="74"/>
      <c r="BR914" s="74"/>
      <c r="BS914" s="74"/>
      <c r="BT914" s="74"/>
      <c r="BU914" s="74"/>
      <c r="BV914" s="74"/>
      <c r="BW914" s="74"/>
      <c r="BX914" s="74"/>
      <c r="BY914" s="74"/>
      <c r="BZ914" s="74"/>
      <c r="CA914" s="74"/>
      <c r="CB914" s="74"/>
      <c r="CC914" s="74"/>
      <c r="CD914" s="74"/>
      <c r="CE914" s="74"/>
      <c r="CF914" s="74"/>
      <c r="CG914" s="74"/>
      <c r="CH914" s="74"/>
      <c r="CI914" s="74"/>
      <c r="CJ914" s="74"/>
      <c r="CK914" s="74"/>
      <c r="CL914" s="74"/>
      <c r="CM914" s="74"/>
      <c r="CN914" s="74"/>
      <c r="CO914" s="74"/>
      <c r="CP914" s="74"/>
      <c r="CQ914" s="74"/>
      <c r="CR914" s="74"/>
      <c r="CS914" s="74"/>
      <c r="CT914" s="74"/>
      <c r="CU914" s="74"/>
      <c r="CV914" s="74"/>
      <c r="CW914" s="74"/>
      <c r="CX914" s="74"/>
      <c r="CY914" s="74"/>
      <c r="CZ914" s="74"/>
      <c r="DA914" s="74"/>
      <c r="DB914" s="74"/>
      <c r="DC914" s="74"/>
      <c r="DD914" s="74"/>
      <c r="DE914" s="74"/>
      <c r="DF914" s="74"/>
      <c r="DG914" s="74"/>
      <c r="DH914" s="74"/>
      <c r="DI914" s="74"/>
      <c r="DJ914" s="74"/>
      <c r="DK914" s="74"/>
      <c r="DL914" s="74"/>
      <c r="DM914" s="74"/>
      <c r="DN914" s="74"/>
      <c r="DO914" s="74"/>
      <c r="DP914" s="74"/>
      <c r="DQ914" s="74"/>
      <c r="DR914" s="74"/>
      <c r="DS914" s="74"/>
      <c r="DT914" s="74"/>
    </row>
    <row r="915">
      <c r="A915" s="76"/>
      <c r="B915" s="85"/>
      <c r="C915" s="82"/>
      <c r="D915" s="87"/>
      <c r="E915" s="88"/>
      <c r="F915" s="71"/>
      <c r="G915" s="71"/>
      <c r="H915" s="85"/>
      <c r="I915" s="85"/>
      <c r="J915" s="73" t="b">
        <v>0</v>
      </c>
      <c r="K915" s="73"/>
      <c r="L915" s="73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  <c r="AL915" s="74"/>
      <c r="AM915" s="74"/>
      <c r="AN915" s="74"/>
      <c r="AO915" s="74"/>
      <c r="AP915" s="74"/>
      <c r="AQ915" s="74"/>
      <c r="AR915" s="74"/>
      <c r="AS915" s="74"/>
      <c r="AT915" s="74"/>
      <c r="AU915" s="74"/>
      <c r="AV915" s="74"/>
      <c r="AW915" s="74"/>
      <c r="AX915" s="74"/>
      <c r="AY915" s="74"/>
      <c r="AZ915" s="74"/>
      <c r="BA915" s="74"/>
      <c r="BB915" s="74"/>
      <c r="BC915" s="74"/>
      <c r="BD915" s="74"/>
      <c r="BE915" s="74"/>
      <c r="BF915" s="74"/>
      <c r="BG915" s="74"/>
      <c r="BH915" s="74"/>
      <c r="BI915" s="74"/>
      <c r="BJ915" s="74"/>
      <c r="BK915" s="74"/>
      <c r="BL915" s="74"/>
      <c r="BM915" s="74"/>
      <c r="BN915" s="74"/>
      <c r="BO915" s="74"/>
      <c r="BP915" s="74"/>
      <c r="BQ915" s="74"/>
      <c r="BR915" s="74"/>
      <c r="BS915" s="74"/>
      <c r="BT915" s="74"/>
      <c r="BU915" s="74"/>
      <c r="BV915" s="74"/>
      <c r="BW915" s="74"/>
      <c r="BX915" s="74"/>
      <c r="BY915" s="74"/>
      <c r="BZ915" s="74"/>
      <c r="CA915" s="74"/>
      <c r="CB915" s="74"/>
      <c r="CC915" s="74"/>
      <c r="CD915" s="74"/>
      <c r="CE915" s="74"/>
      <c r="CF915" s="74"/>
      <c r="CG915" s="74"/>
      <c r="CH915" s="74"/>
      <c r="CI915" s="74"/>
      <c r="CJ915" s="74"/>
      <c r="CK915" s="74"/>
      <c r="CL915" s="74"/>
      <c r="CM915" s="74"/>
      <c r="CN915" s="74"/>
      <c r="CO915" s="74"/>
      <c r="CP915" s="74"/>
      <c r="CQ915" s="74"/>
      <c r="CR915" s="74"/>
      <c r="CS915" s="74"/>
      <c r="CT915" s="74"/>
      <c r="CU915" s="74"/>
      <c r="CV915" s="74"/>
      <c r="CW915" s="74"/>
      <c r="CX915" s="74"/>
      <c r="CY915" s="74"/>
      <c r="CZ915" s="74"/>
      <c r="DA915" s="74"/>
      <c r="DB915" s="74"/>
      <c r="DC915" s="74"/>
      <c r="DD915" s="74"/>
      <c r="DE915" s="74"/>
      <c r="DF915" s="74"/>
      <c r="DG915" s="74"/>
      <c r="DH915" s="74"/>
      <c r="DI915" s="74"/>
      <c r="DJ915" s="74"/>
      <c r="DK915" s="74"/>
      <c r="DL915" s="74"/>
      <c r="DM915" s="74"/>
      <c r="DN915" s="74"/>
      <c r="DO915" s="74"/>
      <c r="DP915" s="74"/>
      <c r="DQ915" s="74"/>
      <c r="DR915" s="74"/>
      <c r="DS915" s="74"/>
      <c r="DT915" s="74"/>
    </row>
    <row r="916">
      <c r="A916" s="76"/>
      <c r="B916" s="85"/>
      <c r="C916" s="82"/>
      <c r="D916" s="87"/>
      <c r="E916" s="88"/>
      <c r="F916" s="71"/>
      <c r="G916" s="71"/>
      <c r="H916" s="85"/>
      <c r="I916" s="85"/>
      <c r="J916" s="73" t="b">
        <v>0</v>
      </c>
      <c r="K916" s="73"/>
      <c r="L916" s="73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  <c r="AL916" s="74"/>
      <c r="AM916" s="74"/>
      <c r="AN916" s="74"/>
      <c r="AO916" s="74"/>
      <c r="AP916" s="74"/>
      <c r="AQ916" s="74"/>
      <c r="AR916" s="74"/>
      <c r="AS916" s="74"/>
      <c r="AT916" s="74"/>
      <c r="AU916" s="74"/>
      <c r="AV916" s="74"/>
      <c r="AW916" s="74"/>
      <c r="AX916" s="74"/>
      <c r="AY916" s="74"/>
      <c r="AZ916" s="74"/>
      <c r="BA916" s="74"/>
      <c r="BB916" s="74"/>
      <c r="BC916" s="74"/>
      <c r="BD916" s="74"/>
      <c r="BE916" s="74"/>
      <c r="BF916" s="74"/>
      <c r="BG916" s="74"/>
      <c r="BH916" s="74"/>
      <c r="BI916" s="74"/>
      <c r="BJ916" s="74"/>
      <c r="BK916" s="74"/>
      <c r="BL916" s="74"/>
      <c r="BM916" s="74"/>
      <c r="BN916" s="74"/>
      <c r="BO916" s="74"/>
      <c r="BP916" s="74"/>
      <c r="BQ916" s="74"/>
      <c r="BR916" s="74"/>
      <c r="BS916" s="74"/>
      <c r="BT916" s="74"/>
      <c r="BU916" s="74"/>
      <c r="BV916" s="74"/>
      <c r="BW916" s="74"/>
      <c r="BX916" s="74"/>
      <c r="BY916" s="74"/>
      <c r="BZ916" s="74"/>
      <c r="CA916" s="74"/>
      <c r="CB916" s="74"/>
      <c r="CC916" s="74"/>
      <c r="CD916" s="74"/>
      <c r="CE916" s="74"/>
      <c r="CF916" s="74"/>
      <c r="CG916" s="74"/>
      <c r="CH916" s="74"/>
      <c r="CI916" s="74"/>
      <c r="CJ916" s="74"/>
      <c r="CK916" s="74"/>
      <c r="CL916" s="74"/>
      <c r="CM916" s="74"/>
      <c r="CN916" s="74"/>
      <c r="CO916" s="74"/>
      <c r="CP916" s="74"/>
      <c r="CQ916" s="74"/>
      <c r="CR916" s="74"/>
      <c r="CS916" s="74"/>
      <c r="CT916" s="74"/>
      <c r="CU916" s="74"/>
      <c r="CV916" s="74"/>
      <c r="CW916" s="74"/>
      <c r="CX916" s="74"/>
      <c r="CY916" s="74"/>
      <c r="CZ916" s="74"/>
      <c r="DA916" s="74"/>
      <c r="DB916" s="74"/>
      <c r="DC916" s="74"/>
      <c r="DD916" s="74"/>
      <c r="DE916" s="74"/>
      <c r="DF916" s="74"/>
      <c r="DG916" s="74"/>
      <c r="DH916" s="74"/>
      <c r="DI916" s="74"/>
      <c r="DJ916" s="74"/>
      <c r="DK916" s="74"/>
      <c r="DL916" s="74"/>
      <c r="DM916" s="74"/>
      <c r="DN916" s="74"/>
      <c r="DO916" s="74"/>
      <c r="DP916" s="74"/>
      <c r="DQ916" s="74"/>
      <c r="DR916" s="74"/>
      <c r="DS916" s="74"/>
      <c r="DT916" s="74"/>
    </row>
    <row r="917">
      <c r="A917" s="76"/>
      <c r="B917" s="85"/>
      <c r="C917" s="82"/>
      <c r="D917" s="87"/>
      <c r="E917" s="88"/>
      <c r="F917" s="71"/>
      <c r="G917" s="71"/>
      <c r="H917" s="85"/>
      <c r="I917" s="85"/>
      <c r="J917" s="73" t="b">
        <v>0</v>
      </c>
      <c r="K917" s="73"/>
      <c r="L917" s="73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  <c r="AL917" s="74"/>
      <c r="AM917" s="74"/>
      <c r="AN917" s="74"/>
      <c r="AO917" s="74"/>
      <c r="AP917" s="74"/>
      <c r="AQ917" s="74"/>
      <c r="AR917" s="74"/>
      <c r="AS917" s="74"/>
      <c r="AT917" s="74"/>
      <c r="AU917" s="74"/>
      <c r="AV917" s="74"/>
      <c r="AW917" s="74"/>
      <c r="AX917" s="74"/>
      <c r="AY917" s="74"/>
      <c r="AZ917" s="74"/>
      <c r="BA917" s="74"/>
      <c r="BB917" s="74"/>
      <c r="BC917" s="74"/>
      <c r="BD917" s="74"/>
      <c r="BE917" s="74"/>
      <c r="BF917" s="74"/>
      <c r="BG917" s="74"/>
      <c r="BH917" s="74"/>
      <c r="BI917" s="74"/>
      <c r="BJ917" s="74"/>
      <c r="BK917" s="74"/>
      <c r="BL917" s="74"/>
      <c r="BM917" s="74"/>
      <c r="BN917" s="74"/>
      <c r="BO917" s="74"/>
      <c r="BP917" s="74"/>
      <c r="BQ917" s="74"/>
      <c r="BR917" s="74"/>
      <c r="BS917" s="74"/>
      <c r="BT917" s="74"/>
      <c r="BU917" s="74"/>
      <c r="BV917" s="74"/>
      <c r="BW917" s="74"/>
      <c r="BX917" s="74"/>
      <c r="BY917" s="74"/>
      <c r="BZ917" s="74"/>
      <c r="CA917" s="74"/>
      <c r="CB917" s="74"/>
      <c r="CC917" s="74"/>
      <c r="CD917" s="74"/>
      <c r="CE917" s="74"/>
      <c r="CF917" s="74"/>
      <c r="CG917" s="74"/>
      <c r="CH917" s="74"/>
      <c r="CI917" s="74"/>
      <c r="CJ917" s="74"/>
      <c r="CK917" s="74"/>
      <c r="CL917" s="74"/>
      <c r="CM917" s="74"/>
      <c r="CN917" s="74"/>
      <c r="CO917" s="74"/>
      <c r="CP917" s="74"/>
      <c r="CQ917" s="74"/>
      <c r="CR917" s="74"/>
      <c r="CS917" s="74"/>
      <c r="CT917" s="74"/>
      <c r="CU917" s="74"/>
      <c r="CV917" s="74"/>
      <c r="CW917" s="74"/>
      <c r="CX917" s="74"/>
      <c r="CY917" s="74"/>
      <c r="CZ917" s="74"/>
      <c r="DA917" s="74"/>
      <c r="DB917" s="74"/>
      <c r="DC917" s="74"/>
      <c r="DD917" s="74"/>
      <c r="DE917" s="74"/>
      <c r="DF917" s="74"/>
      <c r="DG917" s="74"/>
      <c r="DH917" s="74"/>
      <c r="DI917" s="74"/>
      <c r="DJ917" s="74"/>
      <c r="DK917" s="74"/>
      <c r="DL917" s="74"/>
      <c r="DM917" s="74"/>
      <c r="DN917" s="74"/>
      <c r="DO917" s="74"/>
      <c r="DP917" s="74"/>
      <c r="DQ917" s="74"/>
      <c r="DR917" s="74"/>
      <c r="DS917" s="74"/>
      <c r="DT917" s="74"/>
    </row>
    <row r="918">
      <c r="A918" s="76"/>
      <c r="B918" s="85"/>
      <c r="C918" s="82"/>
      <c r="D918" s="87"/>
      <c r="E918" s="88"/>
      <c r="F918" s="71"/>
      <c r="G918" s="71"/>
      <c r="H918" s="85"/>
      <c r="I918" s="85"/>
      <c r="J918" s="73" t="b">
        <v>0</v>
      </c>
      <c r="K918" s="73"/>
      <c r="L918" s="73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  <c r="AL918" s="74"/>
      <c r="AM918" s="74"/>
      <c r="AN918" s="74"/>
      <c r="AO918" s="74"/>
      <c r="AP918" s="74"/>
      <c r="AQ918" s="74"/>
      <c r="AR918" s="74"/>
      <c r="AS918" s="74"/>
      <c r="AT918" s="74"/>
      <c r="AU918" s="74"/>
      <c r="AV918" s="74"/>
      <c r="AW918" s="74"/>
      <c r="AX918" s="74"/>
      <c r="AY918" s="74"/>
      <c r="AZ918" s="74"/>
      <c r="BA918" s="74"/>
      <c r="BB918" s="74"/>
      <c r="BC918" s="74"/>
      <c r="BD918" s="74"/>
      <c r="BE918" s="74"/>
      <c r="BF918" s="74"/>
      <c r="BG918" s="74"/>
      <c r="BH918" s="74"/>
      <c r="BI918" s="74"/>
      <c r="BJ918" s="74"/>
      <c r="BK918" s="74"/>
      <c r="BL918" s="74"/>
      <c r="BM918" s="74"/>
      <c r="BN918" s="74"/>
      <c r="BO918" s="74"/>
      <c r="BP918" s="74"/>
      <c r="BQ918" s="74"/>
      <c r="BR918" s="74"/>
      <c r="BS918" s="74"/>
      <c r="BT918" s="74"/>
      <c r="BU918" s="74"/>
      <c r="BV918" s="74"/>
      <c r="BW918" s="74"/>
      <c r="BX918" s="74"/>
      <c r="BY918" s="74"/>
      <c r="BZ918" s="74"/>
      <c r="CA918" s="74"/>
      <c r="CB918" s="74"/>
      <c r="CC918" s="74"/>
      <c r="CD918" s="74"/>
      <c r="CE918" s="74"/>
      <c r="CF918" s="74"/>
      <c r="CG918" s="74"/>
      <c r="CH918" s="74"/>
      <c r="CI918" s="74"/>
      <c r="CJ918" s="74"/>
      <c r="CK918" s="74"/>
      <c r="CL918" s="74"/>
      <c r="CM918" s="74"/>
      <c r="CN918" s="74"/>
      <c r="CO918" s="74"/>
      <c r="CP918" s="74"/>
      <c r="CQ918" s="74"/>
      <c r="CR918" s="74"/>
      <c r="CS918" s="74"/>
      <c r="CT918" s="74"/>
      <c r="CU918" s="74"/>
      <c r="CV918" s="74"/>
      <c r="CW918" s="74"/>
      <c r="CX918" s="74"/>
      <c r="CY918" s="74"/>
      <c r="CZ918" s="74"/>
      <c r="DA918" s="74"/>
      <c r="DB918" s="74"/>
      <c r="DC918" s="74"/>
      <c r="DD918" s="74"/>
      <c r="DE918" s="74"/>
      <c r="DF918" s="74"/>
      <c r="DG918" s="74"/>
      <c r="DH918" s="74"/>
      <c r="DI918" s="74"/>
      <c r="DJ918" s="74"/>
      <c r="DK918" s="74"/>
      <c r="DL918" s="74"/>
      <c r="DM918" s="74"/>
      <c r="DN918" s="74"/>
      <c r="DO918" s="74"/>
      <c r="DP918" s="74"/>
      <c r="DQ918" s="74"/>
      <c r="DR918" s="74"/>
      <c r="DS918" s="74"/>
      <c r="DT918" s="74"/>
    </row>
    <row r="919">
      <c r="A919" s="76"/>
      <c r="B919" s="85"/>
      <c r="C919" s="82"/>
      <c r="D919" s="87"/>
      <c r="E919" s="88"/>
      <c r="F919" s="71"/>
      <c r="G919" s="71"/>
      <c r="H919" s="85"/>
      <c r="I919" s="85"/>
      <c r="J919" s="73" t="b">
        <v>0</v>
      </c>
      <c r="K919" s="73"/>
      <c r="L919" s="73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  <c r="AL919" s="74"/>
      <c r="AM919" s="74"/>
      <c r="AN919" s="74"/>
      <c r="AO919" s="74"/>
      <c r="AP919" s="74"/>
      <c r="AQ919" s="74"/>
      <c r="AR919" s="74"/>
      <c r="AS919" s="74"/>
      <c r="AT919" s="74"/>
      <c r="AU919" s="74"/>
      <c r="AV919" s="74"/>
      <c r="AW919" s="74"/>
      <c r="AX919" s="74"/>
      <c r="AY919" s="74"/>
      <c r="AZ919" s="74"/>
      <c r="BA919" s="74"/>
      <c r="BB919" s="74"/>
      <c r="BC919" s="74"/>
      <c r="BD919" s="74"/>
      <c r="BE919" s="74"/>
      <c r="BF919" s="74"/>
      <c r="BG919" s="74"/>
      <c r="BH919" s="74"/>
      <c r="BI919" s="74"/>
      <c r="BJ919" s="74"/>
      <c r="BK919" s="74"/>
      <c r="BL919" s="74"/>
      <c r="BM919" s="74"/>
      <c r="BN919" s="74"/>
      <c r="BO919" s="74"/>
      <c r="BP919" s="74"/>
      <c r="BQ919" s="74"/>
      <c r="BR919" s="74"/>
      <c r="BS919" s="74"/>
      <c r="BT919" s="74"/>
      <c r="BU919" s="74"/>
      <c r="BV919" s="74"/>
      <c r="BW919" s="74"/>
      <c r="BX919" s="74"/>
      <c r="BY919" s="74"/>
      <c r="BZ919" s="74"/>
      <c r="CA919" s="74"/>
      <c r="CB919" s="74"/>
      <c r="CC919" s="74"/>
      <c r="CD919" s="74"/>
      <c r="CE919" s="74"/>
      <c r="CF919" s="74"/>
      <c r="CG919" s="74"/>
      <c r="CH919" s="74"/>
      <c r="CI919" s="74"/>
      <c r="CJ919" s="74"/>
      <c r="CK919" s="74"/>
      <c r="CL919" s="74"/>
      <c r="CM919" s="74"/>
      <c r="CN919" s="74"/>
      <c r="CO919" s="74"/>
      <c r="CP919" s="74"/>
      <c r="CQ919" s="74"/>
      <c r="CR919" s="74"/>
      <c r="CS919" s="74"/>
      <c r="CT919" s="74"/>
      <c r="CU919" s="74"/>
      <c r="CV919" s="74"/>
      <c r="CW919" s="74"/>
      <c r="CX919" s="74"/>
      <c r="CY919" s="74"/>
      <c r="CZ919" s="74"/>
      <c r="DA919" s="74"/>
      <c r="DB919" s="74"/>
      <c r="DC919" s="74"/>
      <c r="DD919" s="74"/>
      <c r="DE919" s="74"/>
      <c r="DF919" s="74"/>
      <c r="DG919" s="74"/>
      <c r="DH919" s="74"/>
      <c r="DI919" s="74"/>
      <c r="DJ919" s="74"/>
      <c r="DK919" s="74"/>
      <c r="DL919" s="74"/>
      <c r="DM919" s="74"/>
      <c r="DN919" s="74"/>
      <c r="DO919" s="74"/>
      <c r="DP919" s="74"/>
      <c r="DQ919" s="74"/>
      <c r="DR919" s="74"/>
      <c r="DS919" s="74"/>
      <c r="DT919" s="74"/>
    </row>
    <row r="920">
      <c r="A920" s="76"/>
      <c r="B920" s="85"/>
      <c r="C920" s="82"/>
      <c r="D920" s="87"/>
      <c r="E920" s="88"/>
      <c r="F920" s="71"/>
      <c r="G920" s="71"/>
      <c r="H920" s="85"/>
      <c r="I920" s="85"/>
      <c r="J920" s="73" t="b">
        <v>0</v>
      </c>
      <c r="K920" s="73"/>
      <c r="L920" s="73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  <c r="AL920" s="74"/>
      <c r="AM920" s="74"/>
      <c r="AN920" s="74"/>
      <c r="AO920" s="74"/>
      <c r="AP920" s="74"/>
      <c r="AQ920" s="74"/>
      <c r="AR920" s="74"/>
      <c r="AS920" s="74"/>
      <c r="AT920" s="74"/>
      <c r="AU920" s="74"/>
      <c r="AV920" s="74"/>
      <c r="AW920" s="74"/>
      <c r="AX920" s="74"/>
      <c r="AY920" s="74"/>
      <c r="AZ920" s="74"/>
      <c r="BA920" s="74"/>
      <c r="BB920" s="74"/>
      <c r="BC920" s="74"/>
      <c r="BD920" s="74"/>
      <c r="BE920" s="74"/>
      <c r="BF920" s="74"/>
      <c r="BG920" s="74"/>
      <c r="BH920" s="74"/>
      <c r="BI920" s="74"/>
      <c r="BJ920" s="74"/>
      <c r="BK920" s="74"/>
      <c r="BL920" s="74"/>
      <c r="BM920" s="74"/>
      <c r="BN920" s="74"/>
      <c r="BO920" s="74"/>
      <c r="BP920" s="74"/>
      <c r="BQ920" s="74"/>
      <c r="BR920" s="74"/>
      <c r="BS920" s="74"/>
      <c r="BT920" s="74"/>
      <c r="BU920" s="74"/>
      <c r="BV920" s="74"/>
      <c r="BW920" s="74"/>
      <c r="BX920" s="74"/>
      <c r="BY920" s="74"/>
      <c r="BZ920" s="74"/>
      <c r="CA920" s="74"/>
      <c r="CB920" s="74"/>
      <c r="CC920" s="74"/>
      <c r="CD920" s="74"/>
      <c r="CE920" s="74"/>
      <c r="CF920" s="74"/>
      <c r="CG920" s="74"/>
      <c r="CH920" s="74"/>
      <c r="CI920" s="74"/>
      <c r="CJ920" s="74"/>
      <c r="CK920" s="74"/>
      <c r="CL920" s="74"/>
      <c r="CM920" s="74"/>
      <c r="CN920" s="74"/>
      <c r="CO920" s="74"/>
      <c r="CP920" s="74"/>
      <c r="CQ920" s="74"/>
      <c r="CR920" s="74"/>
      <c r="CS920" s="74"/>
      <c r="CT920" s="74"/>
      <c r="CU920" s="74"/>
      <c r="CV920" s="74"/>
      <c r="CW920" s="74"/>
      <c r="CX920" s="74"/>
      <c r="CY920" s="74"/>
      <c r="CZ920" s="74"/>
      <c r="DA920" s="74"/>
      <c r="DB920" s="74"/>
      <c r="DC920" s="74"/>
      <c r="DD920" s="74"/>
      <c r="DE920" s="74"/>
      <c r="DF920" s="74"/>
      <c r="DG920" s="74"/>
      <c r="DH920" s="74"/>
      <c r="DI920" s="74"/>
      <c r="DJ920" s="74"/>
      <c r="DK920" s="74"/>
      <c r="DL920" s="74"/>
      <c r="DM920" s="74"/>
      <c r="DN920" s="74"/>
      <c r="DO920" s="74"/>
      <c r="DP920" s="74"/>
      <c r="DQ920" s="74"/>
      <c r="DR920" s="74"/>
      <c r="DS920" s="74"/>
      <c r="DT920" s="74"/>
    </row>
    <row r="921">
      <c r="A921" s="76"/>
      <c r="B921" s="85"/>
      <c r="C921" s="82"/>
      <c r="D921" s="87"/>
      <c r="E921" s="88"/>
      <c r="F921" s="71"/>
      <c r="G921" s="71"/>
      <c r="H921" s="85"/>
      <c r="I921" s="85"/>
      <c r="J921" s="73" t="b">
        <v>0</v>
      </c>
      <c r="K921" s="73"/>
      <c r="L921" s="73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  <c r="AL921" s="74"/>
      <c r="AM921" s="74"/>
      <c r="AN921" s="74"/>
      <c r="AO921" s="74"/>
      <c r="AP921" s="74"/>
      <c r="AQ921" s="74"/>
      <c r="AR921" s="74"/>
      <c r="AS921" s="74"/>
      <c r="AT921" s="74"/>
      <c r="AU921" s="74"/>
      <c r="AV921" s="74"/>
      <c r="AW921" s="74"/>
      <c r="AX921" s="74"/>
      <c r="AY921" s="74"/>
      <c r="AZ921" s="74"/>
      <c r="BA921" s="74"/>
      <c r="BB921" s="74"/>
      <c r="BC921" s="74"/>
      <c r="BD921" s="74"/>
      <c r="BE921" s="74"/>
      <c r="BF921" s="74"/>
      <c r="BG921" s="74"/>
      <c r="BH921" s="74"/>
      <c r="BI921" s="74"/>
      <c r="BJ921" s="74"/>
      <c r="BK921" s="74"/>
      <c r="BL921" s="74"/>
      <c r="BM921" s="74"/>
      <c r="BN921" s="74"/>
      <c r="BO921" s="74"/>
      <c r="BP921" s="74"/>
      <c r="BQ921" s="74"/>
      <c r="BR921" s="74"/>
      <c r="BS921" s="74"/>
      <c r="BT921" s="74"/>
      <c r="BU921" s="74"/>
      <c r="BV921" s="74"/>
      <c r="BW921" s="74"/>
      <c r="BX921" s="74"/>
      <c r="BY921" s="74"/>
      <c r="BZ921" s="74"/>
      <c r="CA921" s="74"/>
      <c r="CB921" s="74"/>
      <c r="CC921" s="74"/>
      <c r="CD921" s="74"/>
      <c r="CE921" s="74"/>
      <c r="CF921" s="74"/>
      <c r="CG921" s="74"/>
      <c r="CH921" s="74"/>
      <c r="CI921" s="74"/>
      <c r="CJ921" s="74"/>
      <c r="CK921" s="74"/>
      <c r="CL921" s="74"/>
      <c r="CM921" s="74"/>
      <c r="CN921" s="74"/>
      <c r="CO921" s="74"/>
      <c r="CP921" s="74"/>
      <c r="CQ921" s="74"/>
      <c r="CR921" s="74"/>
      <c r="CS921" s="74"/>
      <c r="CT921" s="74"/>
      <c r="CU921" s="74"/>
      <c r="CV921" s="74"/>
      <c r="CW921" s="74"/>
      <c r="CX921" s="74"/>
      <c r="CY921" s="74"/>
      <c r="CZ921" s="74"/>
      <c r="DA921" s="74"/>
      <c r="DB921" s="74"/>
      <c r="DC921" s="74"/>
      <c r="DD921" s="74"/>
      <c r="DE921" s="74"/>
      <c r="DF921" s="74"/>
      <c r="DG921" s="74"/>
      <c r="DH921" s="74"/>
      <c r="DI921" s="74"/>
      <c r="DJ921" s="74"/>
      <c r="DK921" s="74"/>
      <c r="DL921" s="74"/>
      <c r="DM921" s="74"/>
      <c r="DN921" s="74"/>
      <c r="DO921" s="74"/>
      <c r="DP921" s="74"/>
      <c r="DQ921" s="74"/>
      <c r="DR921" s="74"/>
      <c r="DS921" s="74"/>
      <c r="DT921" s="74"/>
    </row>
    <row r="922">
      <c r="A922" s="76"/>
      <c r="B922" s="85"/>
      <c r="C922" s="82"/>
      <c r="D922" s="87"/>
      <c r="E922" s="88"/>
      <c r="F922" s="71"/>
      <c r="G922" s="71"/>
      <c r="H922" s="85"/>
      <c r="I922" s="85"/>
      <c r="J922" s="73" t="b">
        <v>0</v>
      </c>
      <c r="K922" s="73"/>
      <c r="L922" s="73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  <c r="AL922" s="74"/>
      <c r="AM922" s="74"/>
      <c r="AN922" s="74"/>
      <c r="AO922" s="74"/>
      <c r="AP922" s="74"/>
      <c r="AQ922" s="74"/>
      <c r="AR922" s="74"/>
      <c r="AS922" s="74"/>
      <c r="AT922" s="74"/>
      <c r="AU922" s="74"/>
      <c r="AV922" s="74"/>
      <c r="AW922" s="74"/>
      <c r="AX922" s="74"/>
      <c r="AY922" s="74"/>
      <c r="AZ922" s="74"/>
      <c r="BA922" s="74"/>
      <c r="BB922" s="74"/>
      <c r="BC922" s="74"/>
      <c r="BD922" s="74"/>
      <c r="BE922" s="74"/>
      <c r="BF922" s="74"/>
      <c r="BG922" s="74"/>
      <c r="BH922" s="74"/>
      <c r="BI922" s="74"/>
      <c r="BJ922" s="74"/>
      <c r="BK922" s="74"/>
      <c r="BL922" s="74"/>
      <c r="BM922" s="74"/>
      <c r="BN922" s="74"/>
      <c r="BO922" s="74"/>
      <c r="BP922" s="74"/>
      <c r="BQ922" s="74"/>
      <c r="BR922" s="74"/>
      <c r="BS922" s="74"/>
      <c r="BT922" s="74"/>
      <c r="BU922" s="74"/>
      <c r="BV922" s="74"/>
      <c r="BW922" s="74"/>
      <c r="BX922" s="74"/>
      <c r="BY922" s="74"/>
      <c r="BZ922" s="74"/>
      <c r="CA922" s="74"/>
      <c r="CB922" s="74"/>
      <c r="CC922" s="74"/>
      <c r="CD922" s="74"/>
      <c r="CE922" s="74"/>
      <c r="CF922" s="74"/>
      <c r="CG922" s="74"/>
      <c r="CH922" s="74"/>
      <c r="CI922" s="74"/>
      <c r="CJ922" s="74"/>
      <c r="CK922" s="74"/>
      <c r="CL922" s="74"/>
      <c r="CM922" s="74"/>
      <c r="CN922" s="74"/>
      <c r="CO922" s="74"/>
      <c r="CP922" s="74"/>
      <c r="CQ922" s="74"/>
      <c r="CR922" s="74"/>
      <c r="CS922" s="74"/>
      <c r="CT922" s="74"/>
      <c r="CU922" s="74"/>
      <c r="CV922" s="74"/>
      <c r="CW922" s="74"/>
      <c r="CX922" s="74"/>
      <c r="CY922" s="74"/>
      <c r="CZ922" s="74"/>
      <c r="DA922" s="74"/>
      <c r="DB922" s="74"/>
      <c r="DC922" s="74"/>
      <c r="DD922" s="74"/>
      <c r="DE922" s="74"/>
      <c r="DF922" s="74"/>
      <c r="DG922" s="74"/>
      <c r="DH922" s="74"/>
      <c r="DI922" s="74"/>
      <c r="DJ922" s="74"/>
      <c r="DK922" s="74"/>
      <c r="DL922" s="74"/>
      <c r="DM922" s="74"/>
      <c r="DN922" s="74"/>
      <c r="DO922" s="74"/>
      <c r="DP922" s="74"/>
      <c r="DQ922" s="74"/>
      <c r="DR922" s="74"/>
      <c r="DS922" s="74"/>
      <c r="DT922" s="74"/>
    </row>
    <row r="923">
      <c r="A923" s="76"/>
      <c r="B923" s="85"/>
      <c r="C923" s="82"/>
      <c r="D923" s="87"/>
      <c r="E923" s="88"/>
      <c r="F923" s="71"/>
      <c r="G923" s="71"/>
      <c r="H923" s="85"/>
      <c r="I923" s="85"/>
      <c r="J923" s="73" t="b">
        <v>0</v>
      </c>
      <c r="K923" s="73"/>
      <c r="L923" s="73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  <c r="AL923" s="74"/>
      <c r="AM923" s="74"/>
      <c r="AN923" s="74"/>
      <c r="AO923" s="74"/>
      <c r="AP923" s="74"/>
      <c r="AQ923" s="74"/>
      <c r="AR923" s="74"/>
      <c r="AS923" s="74"/>
      <c r="AT923" s="74"/>
      <c r="AU923" s="74"/>
      <c r="AV923" s="74"/>
      <c r="AW923" s="74"/>
      <c r="AX923" s="74"/>
      <c r="AY923" s="74"/>
      <c r="AZ923" s="74"/>
      <c r="BA923" s="74"/>
      <c r="BB923" s="74"/>
      <c r="BC923" s="74"/>
      <c r="BD923" s="74"/>
      <c r="BE923" s="74"/>
      <c r="BF923" s="74"/>
      <c r="BG923" s="74"/>
      <c r="BH923" s="74"/>
      <c r="BI923" s="74"/>
      <c r="BJ923" s="74"/>
      <c r="BK923" s="74"/>
      <c r="BL923" s="74"/>
      <c r="BM923" s="74"/>
      <c r="BN923" s="74"/>
      <c r="BO923" s="74"/>
      <c r="BP923" s="74"/>
      <c r="BQ923" s="74"/>
      <c r="BR923" s="74"/>
      <c r="BS923" s="74"/>
      <c r="BT923" s="74"/>
      <c r="BU923" s="74"/>
      <c r="BV923" s="74"/>
      <c r="BW923" s="74"/>
      <c r="BX923" s="74"/>
      <c r="BY923" s="74"/>
      <c r="BZ923" s="74"/>
      <c r="CA923" s="74"/>
      <c r="CB923" s="74"/>
      <c r="CC923" s="74"/>
      <c r="CD923" s="74"/>
      <c r="CE923" s="74"/>
      <c r="CF923" s="74"/>
      <c r="CG923" s="74"/>
      <c r="CH923" s="74"/>
      <c r="CI923" s="74"/>
      <c r="CJ923" s="74"/>
      <c r="CK923" s="74"/>
      <c r="CL923" s="74"/>
      <c r="CM923" s="74"/>
      <c r="CN923" s="74"/>
      <c r="CO923" s="74"/>
      <c r="CP923" s="74"/>
      <c r="CQ923" s="74"/>
      <c r="CR923" s="74"/>
      <c r="CS923" s="74"/>
      <c r="CT923" s="74"/>
      <c r="CU923" s="74"/>
      <c r="CV923" s="74"/>
      <c r="CW923" s="74"/>
      <c r="CX923" s="74"/>
      <c r="CY923" s="74"/>
      <c r="CZ923" s="74"/>
      <c r="DA923" s="74"/>
      <c r="DB923" s="74"/>
      <c r="DC923" s="74"/>
      <c r="DD923" s="74"/>
      <c r="DE923" s="74"/>
      <c r="DF923" s="74"/>
      <c r="DG923" s="74"/>
      <c r="DH923" s="74"/>
      <c r="DI923" s="74"/>
      <c r="DJ923" s="74"/>
      <c r="DK923" s="74"/>
      <c r="DL923" s="74"/>
      <c r="DM923" s="74"/>
      <c r="DN923" s="74"/>
      <c r="DO923" s="74"/>
      <c r="DP923" s="74"/>
      <c r="DQ923" s="74"/>
      <c r="DR923" s="74"/>
      <c r="DS923" s="74"/>
      <c r="DT923" s="74"/>
    </row>
    <row r="924">
      <c r="A924" s="76"/>
      <c r="B924" s="85"/>
      <c r="C924" s="82"/>
      <c r="D924" s="87"/>
      <c r="E924" s="88"/>
      <c r="F924" s="71"/>
      <c r="G924" s="71"/>
      <c r="H924" s="85"/>
      <c r="I924" s="85"/>
      <c r="J924" s="73" t="b">
        <v>0</v>
      </c>
      <c r="K924" s="73"/>
      <c r="L924" s="73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  <c r="AL924" s="74"/>
      <c r="AM924" s="74"/>
      <c r="AN924" s="74"/>
      <c r="AO924" s="74"/>
      <c r="AP924" s="74"/>
      <c r="AQ924" s="74"/>
      <c r="AR924" s="74"/>
      <c r="AS924" s="74"/>
      <c r="AT924" s="74"/>
      <c r="AU924" s="74"/>
      <c r="AV924" s="74"/>
      <c r="AW924" s="74"/>
      <c r="AX924" s="74"/>
      <c r="AY924" s="74"/>
      <c r="AZ924" s="74"/>
      <c r="BA924" s="74"/>
      <c r="BB924" s="74"/>
      <c r="BC924" s="74"/>
      <c r="BD924" s="74"/>
      <c r="BE924" s="74"/>
      <c r="BF924" s="74"/>
      <c r="BG924" s="74"/>
      <c r="BH924" s="74"/>
      <c r="BI924" s="74"/>
      <c r="BJ924" s="74"/>
      <c r="BK924" s="74"/>
      <c r="BL924" s="74"/>
      <c r="BM924" s="74"/>
      <c r="BN924" s="74"/>
      <c r="BO924" s="74"/>
      <c r="BP924" s="74"/>
      <c r="BQ924" s="74"/>
      <c r="BR924" s="74"/>
      <c r="BS924" s="74"/>
      <c r="BT924" s="74"/>
      <c r="BU924" s="74"/>
      <c r="BV924" s="74"/>
      <c r="BW924" s="74"/>
      <c r="BX924" s="74"/>
      <c r="BY924" s="74"/>
      <c r="BZ924" s="74"/>
      <c r="CA924" s="74"/>
      <c r="CB924" s="74"/>
      <c r="CC924" s="74"/>
      <c r="CD924" s="74"/>
      <c r="CE924" s="74"/>
      <c r="CF924" s="74"/>
      <c r="CG924" s="74"/>
      <c r="CH924" s="74"/>
      <c r="CI924" s="74"/>
      <c r="CJ924" s="74"/>
      <c r="CK924" s="74"/>
      <c r="CL924" s="74"/>
      <c r="CM924" s="74"/>
      <c r="CN924" s="74"/>
      <c r="CO924" s="74"/>
      <c r="CP924" s="74"/>
      <c r="CQ924" s="74"/>
      <c r="CR924" s="74"/>
      <c r="CS924" s="74"/>
      <c r="CT924" s="74"/>
      <c r="CU924" s="74"/>
      <c r="CV924" s="74"/>
      <c r="CW924" s="74"/>
      <c r="CX924" s="74"/>
      <c r="CY924" s="74"/>
      <c r="CZ924" s="74"/>
      <c r="DA924" s="74"/>
      <c r="DB924" s="74"/>
      <c r="DC924" s="74"/>
      <c r="DD924" s="74"/>
      <c r="DE924" s="74"/>
      <c r="DF924" s="74"/>
      <c r="DG924" s="74"/>
      <c r="DH924" s="74"/>
      <c r="DI924" s="74"/>
      <c r="DJ924" s="74"/>
      <c r="DK924" s="74"/>
      <c r="DL924" s="74"/>
      <c r="DM924" s="74"/>
      <c r="DN924" s="74"/>
      <c r="DO924" s="74"/>
      <c r="DP924" s="74"/>
      <c r="DQ924" s="74"/>
      <c r="DR924" s="74"/>
      <c r="DS924" s="74"/>
      <c r="DT924" s="74"/>
    </row>
    <row r="925">
      <c r="A925" s="76"/>
      <c r="B925" s="85"/>
      <c r="C925" s="82"/>
      <c r="D925" s="87"/>
      <c r="E925" s="88"/>
      <c r="F925" s="71"/>
      <c r="G925" s="71"/>
      <c r="H925" s="85"/>
      <c r="I925" s="85"/>
      <c r="J925" s="73" t="b">
        <v>0</v>
      </c>
      <c r="K925" s="73"/>
      <c r="L925" s="73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  <c r="AL925" s="74"/>
      <c r="AM925" s="74"/>
      <c r="AN925" s="74"/>
      <c r="AO925" s="74"/>
      <c r="AP925" s="74"/>
      <c r="AQ925" s="74"/>
      <c r="AR925" s="74"/>
      <c r="AS925" s="74"/>
      <c r="AT925" s="74"/>
      <c r="AU925" s="74"/>
      <c r="AV925" s="74"/>
      <c r="AW925" s="74"/>
      <c r="AX925" s="74"/>
      <c r="AY925" s="74"/>
      <c r="AZ925" s="74"/>
      <c r="BA925" s="74"/>
      <c r="BB925" s="74"/>
      <c r="BC925" s="74"/>
      <c r="BD925" s="74"/>
      <c r="BE925" s="74"/>
      <c r="BF925" s="74"/>
      <c r="BG925" s="74"/>
      <c r="BH925" s="74"/>
      <c r="BI925" s="74"/>
      <c r="BJ925" s="74"/>
      <c r="BK925" s="74"/>
      <c r="BL925" s="74"/>
      <c r="BM925" s="74"/>
      <c r="BN925" s="74"/>
      <c r="BO925" s="74"/>
      <c r="BP925" s="74"/>
      <c r="BQ925" s="74"/>
      <c r="BR925" s="74"/>
      <c r="BS925" s="74"/>
      <c r="BT925" s="74"/>
      <c r="BU925" s="74"/>
      <c r="BV925" s="74"/>
      <c r="BW925" s="74"/>
      <c r="BX925" s="74"/>
      <c r="BY925" s="74"/>
      <c r="BZ925" s="74"/>
      <c r="CA925" s="74"/>
      <c r="CB925" s="74"/>
      <c r="CC925" s="74"/>
      <c r="CD925" s="74"/>
      <c r="CE925" s="74"/>
      <c r="CF925" s="74"/>
      <c r="CG925" s="74"/>
      <c r="CH925" s="74"/>
      <c r="CI925" s="74"/>
      <c r="CJ925" s="74"/>
      <c r="CK925" s="74"/>
      <c r="CL925" s="74"/>
      <c r="CM925" s="74"/>
      <c r="CN925" s="74"/>
      <c r="CO925" s="74"/>
      <c r="CP925" s="74"/>
      <c r="CQ925" s="74"/>
      <c r="CR925" s="74"/>
      <c r="CS925" s="74"/>
      <c r="CT925" s="74"/>
      <c r="CU925" s="74"/>
      <c r="CV925" s="74"/>
      <c r="CW925" s="74"/>
      <c r="CX925" s="74"/>
      <c r="CY925" s="74"/>
      <c r="CZ925" s="74"/>
      <c r="DA925" s="74"/>
      <c r="DB925" s="74"/>
      <c r="DC925" s="74"/>
      <c r="DD925" s="74"/>
      <c r="DE925" s="74"/>
      <c r="DF925" s="74"/>
      <c r="DG925" s="74"/>
      <c r="DH925" s="74"/>
      <c r="DI925" s="74"/>
      <c r="DJ925" s="74"/>
      <c r="DK925" s="74"/>
      <c r="DL925" s="74"/>
      <c r="DM925" s="74"/>
      <c r="DN925" s="74"/>
      <c r="DO925" s="74"/>
      <c r="DP925" s="74"/>
      <c r="DQ925" s="74"/>
      <c r="DR925" s="74"/>
      <c r="DS925" s="74"/>
      <c r="DT925" s="74"/>
    </row>
    <row r="926">
      <c r="A926" s="76"/>
      <c r="B926" s="85"/>
      <c r="C926" s="82"/>
      <c r="D926" s="87"/>
      <c r="E926" s="88"/>
      <c r="F926" s="71"/>
      <c r="G926" s="71"/>
      <c r="H926" s="85"/>
      <c r="I926" s="85"/>
      <c r="J926" s="73" t="b">
        <v>0</v>
      </c>
      <c r="K926" s="73"/>
      <c r="L926" s="73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  <c r="AL926" s="74"/>
      <c r="AM926" s="74"/>
      <c r="AN926" s="74"/>
      <c r="AO926" s="74"/>
      <c r="AP926" s="74"/>
      <c r="AQ926" s="74"/>
      <c r="AR926" s="74"/>
      <c r="AS926" s="74"/>
      <c r="AT926" s="74"/>
      <c r="AU926" s="74"/>
      <c r="AV926" s="74"/>
      <c r="AW926" s="74"/>
      <c r="AX926" s="74"/>
      <c r="AY926" s="74"/>
      <c r="AZ926" s="74"/>
      <c r="BA926" s="74"/>
      <c r="BB926" s="74"/>
      <c r="BC926" s="74"/>
      <c r="BD926" s="74"/>
      <c r="BE926" s="74"/>
      <c r="BF926" s="74"/>
      <c r="BG926" s="74"/>
      <c r="BH926" s="74"/>
      <c r="BI926" s="74"/>
      <c r="BJ926" s="74"/>
      <c r="BK926" s="74"/>
      <c r="BL926" s="74"/>
      <c r="BM926" s="74"/>
      <c r="BN926" s="74"/>
      <c r="BO926" s="74"/>
      <c r="BP926" s="74"/>
      <c r="BQ926" s="74"/>
      <c r="BR926" s="74"/>
      <c r="BS926" s="74"/>
      <c r="BT926" s="74"/>
      <c r="BU926" s="74"/>
      <c r="BV926" s="74"/>
      <c r="BW926" s="74"/>
      <c r="BX926" s="74"/>
      <c r="BY926" s="74"/>
      <c r="BZ926" s="74"/>
      <c r="CA926" s="74"/>
      <c r="CB926" s="74"/>
      <c r="CC926" s="74"/>
      <c r="CD926" s="74"/>
      <c r="CE926" s="74"/>
      <c r="CF926" s="74"/>
      <c r="CG926" s="74"/>
      <c r="CH926" s="74"/>
      <c r="CI926" s="74"/>
      <c r="CJ926" s="74"/>
      <c r="CK926" s="74"/>
      <c r="CL926" s="74"/>
      <c r="CM926" s="74"/>
      <c r="CN926" s="74"/>
      <c r="CO926" s="74"/>
      <c r="CP926" s="74"/>
      <c r="CQ926" s="74"/>
      <c r="CR926" s="74"/>
      <c r="CS926" s="74"/>
      <c r="CT926" s="74"/>
      <c r="CU926" s="74"/>
      <c r="CV926" s="74"/>
      <c r="CW926" s="74"/>
      <c r="CX926" s="74"/>
      <c r="CY926" s="74"/>
      <c r="CZ926" s="74"/>
      <c r="DA926" s="74"/>
      <c r="DB926" s="74"/>
      <c r="DC926" s="74"/>
      <c r="DD926" s="74"/>
      <c r="DE926" s="74"/>
      <c r="DF926" s="74"/>
      <c r="DG926" s="74"/>
      <c r="DH926" s="74"/>
      <c r="DI926" s="74"/>
      <c r="DJ926" s="74"/>
      <c r="DK926" s="74"/>
      <c r="DL926" s="74"/>
      <c r="DM926" s="74"/>
      <c r="DN926" s="74"/>
      <c r="DO926" s="74"/>
      <c r="DP926" s="74"/>
      <c r="DQ926" s="74"/>
      <c r="DR926" s="74"/>
      <c r="DS926" s="74"/>
      <c r="DT926" s="74"/>
    </row>
    <row r="927">
      <c r="A927" s="76"/>
      <c r="B927" s="85"/>
      <c r="C927" s="82"/>
      <c r="D927" s="87"/>
      <c r="E927" s="88"/>
      <c r="F927" s="71"/>
      <c r="G927" s="71"/>
      <c r="H927" s="85"/>
      <c r="I927" s="85"/>
      <c r="J927" s="73" t="b">
        <v>0</v>
      </c>
      <c r="K927" s="73"/>
      <c r="L927" s="73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  <c r="AL927" s="74"/>
      <c r="AM927" s="74"/>
      <c r="AN927" s="74"/>
      <c r="AO927" s="74"/>
      <c r="AP927" s="74"/>
      <c r="AQ927" s="74"/>
      <c r="AR927" s="74"/>
      <c r="AS927" s="74"/>
      <c r="AT927" s="74"/>
      <c r="AU927" s="74"/>
      <c r="AV927" s="74"/>
      <c r="AW927" s="74"/>
      <c r="AX927" s="74"/>
      <c r="AY927" s="74"/>
      <c r="AZ927" s="74"/>
      <c r="BA927" s="74"/>
      <c r="BB927" s="74"/>
      <c r="BC927" s="74"/>
      <c r="BD927" s="74"/>
      <c r="BE927" s="74"/>
      <c r="BF927" s="74"/>
      <c r="BG927" s="74"/>
      <c r="BH927" s="74"/>
      <c r="BI927" s="74"/>
      <c r="BJ927" s="74"/>
      <c r="BK927" s="74"/>
      <c r="BL927" s="74"/>
      <c r="BM927" s="74"/>
      <c r="BN927" s="74"/>
      <c r="BO927" s="74"/>
      <c r="BP927" s="74"/>
      <c r="BQ927" s="74"/>
      <c r="BR927" s="74"/>
      <c r="BS927" s="74"/>
      <c r="BT927" s="74"/>
      <c r="BU927" s="74"/>
      <c r="BV927" s="74"/>
      <c r="BW927" s="74"/>
      <c r="BX927" s="74"/>
      <c r="BY927" s="74"/>
      <c r="BZ927" s="74"/>
      <c r="CA927" s="74"/>
      <c r="CB927" s="74"/>
      <c r="CC927" s="74"/>
      <c r="CD927" s="74"/>
      <c r="CE927" s="74"/>
      <c r="CF927" s="74"/>
      <c r="CG927" s="74"/>
      <c r="CH927" s="74"/>
      <c r="CI927" s="74"/>
      <c r="CJ927" s="74"/>
      <c r="CK927" s="74"/>
      <c r="CL927" s="74"/>
      <c r="CM927" s="74"/>
      <c r="CN927" s="74"/>
      <c r="CO927" s="74"/>
      <c r="CP927" s="74"/>
      <c r="CQ927" s="74"/>
      <c r="CR927" s="74"/>
      <c r="CS927" s="74"/>
      <c r="CT927" s="74"/>
      <c r="CU927" s="74"/>
      <c r="CV927" s="74"/>
      <c r="CW927" s="74"/>
      <c r="CX927" s="74"/>
      <c r="CY927" s="74"/>
      <c r="CZ927" s="74"/>
      <c r="DA927" s="74"/>
      <c r="DB927" s="74"/>
      <c r="DC927" s="74"/>
      <c r="DD927" s="74"/>
      <c r="DE927" s="74"/>
      <c r="DF927" s="74"/>
      <c r="DG927" s="74"/>
      <c r="DH927" s="74"/>
      <c r="DI927" s="74"/>
      <c r="DJ927" s="74"/>
      <c r="DK927" s="74"/>
      <c r="DL927" s="74"/>
      <c r="DM927" s="74"/>
      <c r="DN927" s="74"/>
      <c r="DO927" s="74"/>
      <c r="DP927" s="74"/>
      <c r="DQ927" s="74"/>
      <c r="DR927" s="74"/>
      <c r="DS927" s="74"/>
      <c r="DT927" s="74"/>
    </row>
    <row r="928">
      <c r="A928" s="76"/>
      <c r="B928" s="85"/>
      <c r="C928" s="82"/>
      <c r="D928" s="87"/>
      <c r="E928" s="88"/>
      <c r="F928" s="71"/>
      <c r="G928" s="71"/>
      <c r="H928" s="85"/>
      <c r="I928" s="85"/>
      <c r="J928" s="73" t="b">
        <v>0</v>
      </c>
      <c r="K928" s="73"/>
      <c r="L928" s="73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  <c r="AL928" s="74"/>
      <c r="AM928" s="74"/>
      <c r="AN928" s="74"/>
      <c r="AO928" s="74"/>
      <c r="AP928" s="74"/>
      <c r="AQ928" s="74"/>
      <c r="AR928" s="74"/>
      <c r="AS928" s="74"/>
      <c r="AT928" s="74"/>
      <c r="AU928" s="74"/>
      <c r="AV928" s="74"/>
      <c r="AW928" s="74"/>
      <c r="AX928" s="74"/>
      <c r="AY928" s="74"/>
      <c r="AZ928" s="74"/>
      <c r="BA928" s="74"/>
      <c r="BB928" s="74"/>
      <c r="BC928" s="74"/>
      <c r="BD928" s="74"/>
      <c r="BE928" s="74"/>
      <c r="BF928" s="74"/>
      <c r="BG928" s="74"/>
      <c r="BH928" s="74"/>
      <c r="BI928" s="74"/>
      <c r="BJ928" s="74"/>
      <c r="BK928" s="74"/>
      <c r="BL928" s="74"/>
      <c r="BM928" s="74"/>
      <c r="BN928" s="74"/>
      <c r="BO928" s="74"/>
      <c r="BP928" s="74"/>
      <c r="BQ928" s="74"/>
      <c r="BR928" s="74"/>
      <c r="BS928" s="74"/>
      <c r="BT928" s="74"/>
      <c r="BU928" s="74"/>
      <c r="BV928" s="74"/>
      <c r="BW928" s="74"/>
      <c r="BX928" s="74"/>
      <c r="BY928" s="74"/>
      <c r="BZ928" s="74"/>
      <c r="CA928" s="74"/>
      <c r="CB928" s="74"/>
      <c r="CC928" s="74"/>
      <c r="CD928" s="74"/>
      <c r="CE928" s="74"/>
      <c r="CF928" s="74"/>
      <c r="CG928" s="74"/>
      <c r="CH928" s="74"/>
      <c r="CI928" s="74"/>
      <c r="CJ928" s="74"/>
      <c r="CK928" s="74"/>
      <c r="CL928" s="74"/>
      <c r="CM928" s="74"/>
      <c r="CN928" s="74"/>
      <c r="CO928" s="74"/>
      <c r="CP928" s="74"/>
      <c r="CQ928" s="74"/>
      <c r="CR928" s="74"/>
      <c r="CS928" s="74"/>
      <c r="CT928" s="74"/>
      <c r="CU928" s="74"/>
      <c r="CV928" s="74"/>
      <c r="CW928" s="74"/>
      <c r="CX928" s="74"/>
      <c r="CY928" s="74"/>
      <c r="CZ928" s="74"/>
      <c r="DA928" s="74"/>
      <c r="DB928" s="74"/>
      <c r="DC928" s="74"/>
      <c r="DD928" s="74"/>
      <c r="DE928" s="74"/>
      <c r="DF928" s="74"/>
      <c r="DG928" s="74"/>
      <c r="DH928" s="74"/>
      <c r="DI928" s="74"/>
      <c r="DJ928" s="74"/>
      <c r="DK928" s="74"/>
      <c r="DL928" s="74"/>
      <c r="DM928" s="74"/>
      <c r="DN928" s="74"/>
      <c r="DO928" s="74"/>
      <c r="DP928" s="74"/>
      <c r="DQ928" s="74"/>
      <c r="DR928" s="74"/>
      <c r="DS928" s="74"/>
      <c r="DT928" s="74"/>
    </row>
    <row r="929">
      <c r="A929" s="76"/>
      <c r="B929" s="85"/>
      <c r="C929" s="82"/>
      <c r="D929" s="87"/>
      <c r="E929" s="88"/>
      <c r="F929" s="71"/>
      <c r="G929" s="71"/>
      <c r="H929" s="85"/>
      <c r="I929" s="85"/>
      <c r="J929" s="73" t="b">
        <v>0</v>
      </c>
      <c r="K929" s="73"/>
      <c r="L929" s="73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  <c r="AL929" s="74"/>
      <c r="AM929" s="74"/>
      <c r="AN929" s="74"/>
      <c r="AO929" s="74"/>
      <c r="AP929" s="74"/>
      <c r="AQ929" s="74"/>
      <c r="AR929" s="74"/>
      <c r="AS929" s="74"/>
      <c r="AT929" s="74"/>
      <c r="AU929" s="74"/>
      <c r="AV929" s="74"/>
      <c r="AW929" s="74"/>
      <c r="AX929" s="74"/>
      <c r="AY929" s="74"/>
      <c r="AZ929" s="74"/>
      <c r="BA929" s="74"/>
      <c r="BB929" s="74"/>
      <c r="BC929" s="74"/>
      <c r="BD929" s="74"/>
      <c r="BE929" s="74"/>
      <c r="BF929" s="74"/>
      <c r="BG929" s="74"/>
      <c r="BH929" s="74"/>
      <c r="BI929" s="74"/>
      <c r="BJ929" s="74"/>
      <c r="BK929" s="74"/>
      <c r="BL929" s="74"/>
      <c r="BM929" s="74"/>
      <c r="BN929" s="74"/>
      <c r="BO929" s="74"/>
      <c r="BP929" s="74"/>
      <c r="BQ929" s="74"/>
      <c r="BR929" s="74"/>
      <c r="BS929" s="74"/>
      <c r="BT929" s="74"/>
      <c r="BU929" s="74"/>
      <c r="BV929" s="74"/>
      <c r="BW929" s="74"/>
      <c r="BX929" s="74"/>
      <c r="BY929" s="74"/>
      <c r="BZ929" s="74"/>
      <c r="CA929" s="74"/>
      <c r="CB929" s="74"/>
      <c r="CC929" s="74"/>
      <c r="CD929" s="74"/>
      <c r="CE929" s="74"/>
      <c r="CF929" s="74"/>
      <c r="CG929" s="74"/>
      <c r="CH929" s="74"/>
      <c r="CI929" s="74"/>
      <c r="CJ929" s="74"/>
      <c r="CK929" s="74"/>
      <c r="CL929" s="74"/>
      <c r="CM929" s="74"/>
      <c r="CN929" s="74"/>
      <c r="CO929" s="74"/>
      <c r="CP929" s="74"/>
      <c r="CQ929" s="74"/>
      <c r="CR929" s="74"/>
      <c r="CS929" s="74"/>
      <c r="CT929" s="74"/>
      <c r="CU929" s="74"/>
      <c r="CV929" s="74"/>
      <c r="CW929" s="74"/>
      <c r="CX929" s="74"/>
      <c r="CY929" s="74"/>
      <c r="CZ929" s="74"/>
      <c r="DA929" s="74"/>
      <c r="DB929" s="74"/>
      <c r="DC929" s="74"/>
      <c r="DD929" s="74"/>
      <c r="DE929" s="74"/>
      <c r="DF929" s="74"/>
      <c r="DG929" s="74"/>
      <c r="DH929" s="74"/>
      <c r="DI929" s="74"/>
      <c r="DJ929" s="74"/>
      <c r="DK929" s="74"/>
      <c r="DL929" s="74"/>
      <c r="DM929" s="74"/>
      <c r="DN929" s="74"/>
      <c r="DO929" s="74"/>
      <c r="DP929" s="74"/>
      <c r="DQ929" s="74"/>
      <c r="DR929" s="74"/>
      <c r="DS929" s="74"/>
      <c r="DT929" s="74"/>
    </row>
    <row r="930">
      <c r="A930" s="76"/>
      <c r="B930" s="85"/>
      <c r="C930" s="82"/>
      <c r="D930" s="87"/>
      <c r="E930" s="88"/>
      <c r="F930" s="71"/>
      <c r="G930" s="71"/>
      <c r="H930" s="85"/>
      <c r="I930" s="85"/>
      <c r="J930" s="73" t="b">
        <v>0</v>
      </c>
      <c r="K930" s="73"/>
      <c r="L930" s="73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  <c r="AL930" s="74"/>
      <c r="AM930" s="74"/>
      <c r="AN930" s="74"/>
      <c r="AO930" s="74"/>
      <c r="AP930" s="74"/>
      <c r="AQ930" s="74"/>
      <c r="AR930" s="74"/>
      <c r="AS930" s="74"/>
      <c r="AT930" s="74"/>
      <c r="AU930" s="74"/>
      <c r="AV930" s="74"/>
      <c r="AW930" s="74"/>
      <c r="AX930" s="74"/>
      <c r="AY930" s="74"/>
      <c r="AZ930" s="74"/>
      <c r="BA930" s="74"/>
      <c r="BB930" s="74"/>
      <c r="BC930" s="74"/>
      <c r="BD930" s="74"/>
      <c r="BE930" s="74"/>
      <c r="BF930" s="74"/>
      <c r="BG930" s="74"/>
      <c r="BH930" s="74"/>
      <c r="BI930" s="74"/>
      <c r="BJ930" s="74"/>
      <c r="BK930" s="74"/>
      <c r="BL930" s="74"/>
      <c r="BM930" s="74"/>
      <c r="BN930" s="74"/>
      <c r="BO930" s="74"/>
      <c r="BP930" s="74"/>
      <c r="BQ930" s="74"/>
      <c r="BR930" s="74"/>
      <c r="BS930" s="74"/>
      <c r="BT930" s="74"/>
      <c r="BU930" s="74"/>
      <c r="BV930" s="74"/>
      <c r="BW930" s="74"/>
      <c r="BX930" s="74"/>
      <c r="BY930" s="74"/>
      <c r="BZ930" s="74"/>
      <c r="CA930" s="74"/>
      <c r="CB930" s="74"/>
      <c r="CC930" s="74"/>
      <c r="CD930" s="74"/>
      <c r="CE930" s="74"/>
      <c r="CF930" s="74"/>
      <c r="CG930" s="74"/>
      <c r="CH930" s="74"/>
      <c r="CI930" s="74"/>
      <c r="CJ930" s="74"/>
      <c r="CK930" s="74"/>
      <c r="CL930" s="74"/>
      <c r="CM930" s="74"/>
      <c r="CN930" s="74"/>
      <c r="CO930" s="74"/>
      <c r="CP930" s="74"/>
      <c r="CQ930" s="74"/>
      <c r="CR930" s="74"/>
      <c r="CS930" s="74"/>
      <c r="CT930" s="74"/>
      <c r="CU930" s="74"/>
      <c r="CV930" s="74"/>
      <c r="CW930" s="74"/>
      <c r="CX930" s="74"/>
      <c r="CY930" s="74"/>
      <c r="CZ930" s="74"/>
      <c r="DA930" s="74"/>
      <c r="DB930" s="74"/>
      <c r="DC930" s="74"/>
      <c r="DD930" s="74"/>
      <c r="DE930" s="74"/>
      <c r="DF930" s="74"/>
      <c r="DG930" s="74"/>
      <c r="DH930" s="74"/>
      <c r="DI930" s="74"/>
      <c r="DJ930" s="74"/>
      <c r="DK930" s="74"/>
      <c r="DL930" s="74"/>
      <c r="DM930" s="74"/>
      <c r="DN930" s="74"/>
      <c r="DO930" s="74"/>
      <c r="DP930" s="74"/>
      <c r="DQ930" s="74"/>
      <c r="DR930" s="74"/>
      <c r="DS930" s="74"/>
      <c r="DT930" s="74"/>
    </row>
    <row r="931">
      <c r="A931" s="76"/>
      <c r="B931" s="85"/>
      <c r="C931" s="82"/>
      <c r="D931" s="87"/>
      <c r="E931" s="88"/>
      <c r="F931" s="71"/>
      <c r="G931" s="71"/>
      <c r="H931" s="85"/>
      <c r="I931" s="85"/>
      <c r="J931" s="73" t="b">
        <v>0</v>
      </c>
      <c r="K931" s="73"/>
      <c r="L931" s="73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  <c r="AL931" s="74"/>
      <c r="AM931" s="74"/>
      <c r="AN931" s="74"/>
      <c r="AO931" s="74"/>
      <c r="AP931" s="74"/>
      <c r="AQ931" s="74"/>
      <c r="AR931" s="74"/>
      <c r="AS931" s="74"/>
      <c r="AT931" s="74"/>
      <c r="AU931" s="74"/>
      <c r="AV931" s="74"/>
      <c r="AW931" s="74"/>
      <c r="AX931" s="74"/>
      <c r="AY931" s="74"/>
      <c r="AZ931" s="74"/>
      <c r="BA931" s="74"/>
      <c r="BB931" s="74"/>
      <c r="BC931" s="74"/>
      <c r="BD931" s="74"/>
      <c r="BE931" s="74"/>
      <c r="BF931" s="74"/>
      <c r="BG931" s="74"/>
      <c r="BH931" s="74"/>
      <c r="BI931" s="74"/>
      <c r="BJ931" s="74"/>
      <c r="BK931" s="74"/>
      <c r="BL931" s="74"/>
      <c r="BM931" s="74"/>
      <c r="BN931" s="74"/>
      <c r="BO931" s="74"/>
      <c r="BP931" s="74"/>
      <c r="BQ931" s="74"/>
      <c r="BR931" s="74"/>
      <c r="BS931" s="74"/>
      <c r="BT931" s="74"/>
      <c r="BU931" s="74"/>
      <c r="BV931" s="74"/>
      <c r="BW931" s="74"/>
      <c r="BX931" s="74"/>
      <c r="BY931" s="74"/>
      <c r="BZ931" s="74"/>
      <c r="CA931" s="74"/>
      <c r="CB931" s="74"/>
      <c r="CC931" s="74"/>
      <c r="CD931" s="74"/>
      <c r="CE931" s="74"/>
      <c r="CF931" s="74"/>
      <c r="CG931" s="74"/>
      <c r="CH931" s="74"/>
      <c r="CI931" s="74"/>
      <c r="CJ931" s="74"/>
      <c r="CK931" s="74"/>
      <c r="CL931" s="74"/>
      <c r="CM931" s="74"/>
      <c r="CN931" s="74"/>
      <c r="CO931" s="74"/>
      <c r="CP931" s="74"/>
      <c r="CQ931" s="74"/>
      <c r="CR931" s="74"/>
      <c r="CS931" s="74"/>
      <c r="CT931" s="74"/>
      <c r="CU931" s="74"/>
      <c r="CV931" s="74"/>
      <c r="CW931" s="74"/>
      <c r="CX931" s="74"/>
      <c r="CY931" s="74"/>
      <c r="CZ931" s="74"/>
      <c r="DA931" s="74"/>
      <c r="DB931" s="74"/>
      <c r="DC931" s="74"/>
      <c r="DD931" s="74"/>
      <c r="DE931" s="74"/>
      <c r="DF931" s="74"/>
      <c r="DG931" s="74"/>
      <c r="DH931" s="74"/>
      <c r="DI931" s="74"/>
      <c r="DJ931" s="74"/>
      <c r="DK931" s="74"/>
      <c r="DL931" s="74"/>
      <c r="DM931" s="74"/>
      <c r="DN931" s="74"/>
      <c r="DO931" s="74"/>
      <c r="DP931" s="74"/>
      <c r="DQ931" s="74"/>
      <c r="DR931" s="74"/>
      <c r="DS931" s="74"/>
      <c r="DT931" s="74"/>
    </row>
    <row r="932">
      <c r="A932" s="76"/>
      <c r="B932" s="85"/>
      <c r="C932" s="82"/>
      <c r="D932" s="87"/>
      <c r="E932" s="88"/>
      <c r="F932" s="71"/>
      <c r="G932" s="71"/>
      <c r="H932" s="85"/>
      <c r="I932" s="85"/>
      <c r="J932" s="73" t="b">
        <v>0</v>
      </c>
      <c r="K932" s="73"/>
      <c r="L932" s="73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  <c r="AL932" s="74"/>
      <c r="AM932" s="74"/>
      <c r="AN932" s="74"/>
      <c r="AO932" s="74"/>
      <c r="AP932" s="74"/>
      <c r="AQ932" s="74"/>
      <c r="AR932" s="74"/>
      <c r="AS932" s="74"/>
      <c r="AT932" s="74"/>
      <c r="AU932" s="74"/>
      <c r="AV932" s="74"/>
      <c r="AW932" s="74"/>
      <c r="AX932" s="74"/>
      <c r="AY932" s="74"/>
      <c r="AZ932" s="74"/>
      <c r="BA932" s="74"/>
      <c r="BB932" s="74"/>
      <c r="BC932" s="74"/>
      <c r="BD932" s="74"/>
      <c r="BE932" s="74"/>
      <c r="BF932" s="74"/>
      <c r="BG932" s="74"/>
      <c r="BH932" s="74"/>
      <c r="BI932" s="74"/>
      <c r="BJ932" s="74"/>
      <c r="BK932" s="74"/>
      <c r="BL932" s="74"/>
      <c r="BM932" s="74"/>
      <c r="BN932" s="74"/>
      <c r="BO932" s="74"/>
      <c r="BP932" s="74"/>
      <c r="BQ932" s="74"/>
      <c r="BR932" s="74"/>
      <c r="BS932" s="74"/>
      <c r="BT932" s="74"/>
      <c r="BU932" s="74"/>
      <c r="BV932" s="74"/>
      <c r="BW932" s="74"/>
      <c r="BX932" s="74"/>
      <c r="BY932" s="74"/>
      <c r="BZ932" s="74"/>
      <c r="CA932" s="74"/>
      <c r="CB932" s="74"/>
      <c r="CC932" s="74"/>
      <c r="CD932" s="74"/>
      <c r="CE932" s="74"/>
      <c r="CF932" s="74"/>
      <c r="CG932" s="74"/>
      <c r="CH932" s="74"/>
      <c r="CI932" s="74"/>
      <c r="CJ932" s="74"/>
      <c r="CK932" s="74"/>
      <c r="CL932" s="74"/>
      <c r="CM932" s="74"/>
      <c r="CN932" s="74"/>
      <c r="CO932" s="74"/>
      <c r="CP932" s="74"/>
      <c r="CQ932" s="74"/>
      <c r="CR932" s="74"/>
      <c r="CS932" s="74"/>
      <c r="CT932" s="74"/>
      <c r="CU932" s="74"/>
      <c r="CV932" s="74"/>
      <c r="CW932" s="74"/>
      <c r="CX932" s="74"/>
      <c r="CY932" s="74"/>
      <c r="CZ932" s="74"/>
      <c r="DA932" s="74"/>
      <c r="DB932" s="74"/>
      <c r="DC932" s="74"/>
      <c r="DD932" s="74"/>
      <c r="DE932" s="74"/>
      <c r="DF932" s="74"/>
      <c r="DG932" s="74"/>
      <c r="DH932" s="74"/>
      <c r="DI932" s="74"/>
      <c r="DJ932" s="74"/>
      <c r="DK932" s="74"/>
      <c r="DL932" s="74"/>
      <c r="DM932" s="74"/>
      <c r="DN932" s="74"/>
      <c r="DO932" s="74"/>
      <c r="DP932" s="74"/>
      <c r="DQ932" s="74"/>
      <c r="DR932" s="74"/>
      <c r="DS932" s="74"/>
      <c r="DT932" s="74"/>
    </row>
    <row r="933">
      <c r="A933" s="76"/>
      <c r="B933" s="85"/>
      <c r="C933" s="82"/>
      <c r="D933" s="87"/>
      <c r="E933" s="88"/>
      <c r="F933" s="71"/>
      <c r="G933" s="71"/>
      <c r="H933" s="85"/>
      <c r="I933" s="85"/>
      <c r="J933" s="73" t="b">
        <v>0</v>
      </c>
      <c r="K933" s="73"/>
      <c r="L933" s="73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  <c r="AL933" s="74"/>
      <c r="AM933" s="74"/>
      <c r="AN933" s="74"/>
      <c r="AO933" s="74"/>
      <c r="AP933" s="74"/>
      <c r="AQ933" s="74"/>
      <c r="AR933" s="74"/>
      <c r="AS933" s="74"/>
      <c r="AT933" s="74"/>
      <c r="AU933" s="74"/>
      <c r="AV933" s="74"/>
      <c r="AW933" s="74"/>
      <c r="AX933" s="74"/>
      <c r="AY933" s="74"/>
      <c r="AZ933" s="74"/>
      <c r="BA933" s="74"/>
      <c r="BB933" s="74"/>
      <c r="BC933" s="74"/>
      <c r="BD933" s="74"/>
      <c r="BE933" s="74"/>
      <c r="BF933" s="74"/>
      <c r="BG933" s="74"/>
      <c r="BH933" s="74"/>
      <c r="BI933" s="74"/>
      <c r="BJ933" s="74"/>
      <c r="BK933" s="74"/>
      <c r="BL933" s="74"/>
      <c r="BM933" s="74"/>
      <c r="BN933" s="74"/>
      <c r="BO933" s="74"/>
      <c r="BP933" s="74"/>
      <c r="BQ933" s="74"/>
      <c r="BR933" s="74"/>
      <c r="BS933" s="74"/>
      <c r="BT933" s="74"/>
      <c r="BU933" s="74"/>
      <c r="BV933" s="74"/>
      <c r="BW933" s="74"/>
      <c r="BX933" s="74"/>
      <c r="BY933" s="74"/>
      <c r="BZ933" s="74"/>
      <c r="CA933" s="74"/>
      <c r="CB933" s="74"/>
      <c r="CC933" s="74"/>
      <c r="CD933" s="74"/>
      <c r="CE933" s="74"/>
      <c r="CF933" s="74"/>
      <c r="CG933" s="74"/>
      <c r="CH933" s="74"/>
      <c r="CI933" s="74"/>
      <c r="CJ933" s="74"/>
      <c r="CK933" s="74"/>
      <c r="CL933" s="74"/>
      <c r="CM933" s="74"/>
      <c r="CN933" s="74"/>
      <c r="CO933" s="74"/>
      <c r="CP933" s="74"/>
      <c r="CQ933" s="74"/>
      <c r="CR933" s="74"/>
      <c r="CS933" s="74"/>
      <c r="CT933" s="74"/>
      <c r="CU933" s="74"/>
      <c r="CV933" s="74"/>
      <c r="CW933" s="74"/>
      <c r="CX933" s="74"/>
      <c r="CY933" s="74"/>
      <c r="CZ933" s="74"/>
      <c r="DA933" s="74"/>
      <c r="DB933" s="74"/>
      <c r="DC933" s="74"/>
      <c r="DD933" s="74"/>
      <c r="DE933" s="74"/>
      <c r="DF933" s="74"/>
      <c r="DG933" s="74"/>
      <c r="DH933" s="74"/>
      <c r="DI933" s="74"/>
      <c r="DJ933" s="74"/>
      <c r="DK933" s="74"/>
      <c r="DL933" s="74"/>
      <c r="DM933" s="74"/>
      <c r="DN933" s="74"/>
      <c r="DO933" s="74"/>
      <c r="DP933" s="74"/>
      <c r="DQ933" s="74"/>
      <c r="DR933" s="74"/>
      <c r="DS933" s="74"/>
      <c r="DT933" s="74"/>
    </row>
    <row r="934">
      <c r="A934" s="76"/>
      <c r="B934" s="85"/>
      <c r="C934" s="82"/>
      <c r="D934" s="87"/>
      <c r="E934" s="88"/>
      <c r="F934" s="71"/>
      <c r="G934" s="71"/>
      <c r="H934" s="85"/>
      <c r="I934" s="85"/>
      <c r="J934" s="73" t="b">
        <v>0</v>
      </c>
      <c r="K934" s="73"/>
      <c r="L934" s="73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  <c r="AL934" s="74"/>
      <c r="AM934" s="74"/>
      <c r="AN934" s="74"/>
      <c r="AO934" s="74"/>
      <c r="AP934" s="74"/>
      <c r="AQ934" s="74"/>
      <c r="AR934" s="74"/>
      <c r="AS934" s="74"/>
      <c r="AT934" s="74"/>
      <c r="AU934" s="74"/>
      <c r="AV934" s="74"/>
      <c r="AW934" s="74"/>
      <c r="AX934" s="74"/>
      <c r="AY934" s="74"/>
      <c r="AZ934" s="74"/>
      <c r="BA934" s="74"/>
      <c r="BB934" s="74"/>
      <c r="BC934" s="74"/>
      <c r="BD934" s="74"/>
      <c r="BE934" s="74"/>
      <c r="BF934" s="74"/>
      <c r="BG934" s="74"/>
      <c r="BH934" s="74"/>
      <c r="BI934" s="74"/>
      <c r="BJ934" s="74"/>
      <c r="BK934" s="74"/>
      <c r="BL934" s="74"/>
      <c r="BM934" s="74"/>
      <c r="BN934" s="74"/>
      <c r="BO934" s="74"/>
      <c r="BP934" s="74"/>
      <c r="BQ934" s="74"/>
      <c r="BR934" s="74"/>
      <c r="BS934" s="74"/>
      <c r="BT934" s="74"/>
      <c r="BU934" s="74"/>
      <c r="BV934" s="74"/>
      <c r="BW934" s="74"/>
      <c r="BX934" s="74"/>
      <c r="BY934" s="74"/>
      <c r="BZ934" s="74"/>
      <c r="CA934" s="74"/>
      <c r="CB934" s="74"/>
      <c r="CC934" s="74"/>
      <c r="CD934" s="74"/>
      <c r="CE934" s="74"/>
      <c r="CF934" s="74"/>
      <c r="CG934" s="74"/>
      <c r="CH934" s="74"/>
      <c r="CI934" s="74"/>
      <c r="CJ934" s="74"/>
      <c r="CK934" s="74"/>
      <c r="CL934" s="74"/>
      <c r="CM934" s="74"/>
      <c r="CN934" s="74"/>
      <c r="CO934" s="74"/>
      <c r="CP934" s="74"/>
      <c r="CQ934" s="74"/>
      <c r="CR934" s="74"/>
      <c r="CS934" s="74"/>
      <c r="CT934" s="74"/>
      <c r="CU934" s="74"/>
      <c r="CV934" s="74"/>
      <c r="CW934" s="74"/>
      <c r="CX934" s="74"/>
      <c r="CY934" s="74"/>
      <c r="CZ934" s="74"/>
      <c r="DA934" s="74"/>
      <c r="DB934" s="74"/>
      <c r="DC934" s="74"/>
      <c r="DD934" s="74"/>
      <c r="DE934" s="74"/>
      <c r="DF934" s="74"/>
      <c r="DG934" s="74"/>
      <c r="DH934" s="74"/>
      <c r="DI934" s="74"/>
      <c r="DJ934" s="74"/>
      <c r="DK934" s="74"/>
      <c r="DL934" s="74"/>
      <c r="DM934" s="74"/>
      <c r="DN934" s="74"/>
      <c r="DO934" s="74"/>
      <c r="DP934" s="74"/>
      <c r="DQ934" s="74"/>
      <c r="DR934" s="74"/>
      <c r="DS934" s="74"/>
      <c r="DT934" s="74"/>
    </row>
    <row r="935">
      <c r="A935" s="76"/>
      <c r="B935" s="85"/>
      <c r="C935" s="82"/>
      <c r="D935" s="87"/>
      <c r="E935" s="88"/>
      <c r="F935" s="71"/>
      <c r="G935" s="71"/>
      <c r="H935" s="85"/>
      <c r="I935" s="85"/>
      <c r="J935" s="73" t="b">
        <v>0</v>
      </c>
      <c r="K935" s="73"/>
      <c r="L935" s="73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  <c r="AL935" s="74"/>
      <c r="AM935" s="74"/>
      <c r="AN935" s="74"/>
      <c r="AO935" s="74"/>
      <c r="AP935" s="74"/>
      <c r="AQ935" s="74"/>
      <c r="AR935" s="74"/>
      <c r="AS935" s="74"/>
      <c r="AT935" s="74"/>
      <c r="AU935" s="74"/>
      <c r="AV935" s="74"/>
      <c r="AW935" s="74"/>
      <c r="AX935" s="74"/>
      <c r="AY935" s="74"/>
      <c r="AZ935" s="74"/>
      <c r="BA935" s="74"/>
      <c r="BB935" s="74"/>
      <c r="BC935" s="74"/>
      <c r="BD935" s="74"/>
      <c r="BE935" s="74"/>
      <c r="BF935" s="74"/>
      <c r="BG935" s="74"/>
      <c r="BH935" s="74"/>
      <c r="BI935" s="74"/>
      <c r="BJ935" s="74"/>
      <c r="BK935" s="74"/>
      <c r="BL935" s="74"/>
      <c r="BM935" s="74"/>
      <c r="BN935" s="74"/>
      <c r="BO935" s="74"/>
      <c r="BP935" s="74"/>
      <c r="BQ935" s="74"/>
      <c r="BR935" s="74"/>
      <c r="BS935" s="74"/>
      <c r="BT935" s="74"/>
      <c r="BU935" s="74"/>
      <c r="BV935" s="74"/>
      <c r="BW935" s="74"/>
      <c r="BX935" s="74"/>
      <c r="BY935" s="74"/>
      <c r="BZ935" s="74"/>
      <c r="CA935" s="74"/>
      <c r="CB935" s="74"/>
      <c r="CC935" s="74"/>
      <c r="CD935" s="74"/>
      <c r="CE935" s="74"/>
      <c r="CF935" s="74"/>
      <c r="CG935" s="74"/>
      <c r="CH935" s="74"/>
      <c r="CI935" s="74"/>
      <c r="CJ935" s="74"/>
      <c r="CK935" s="74"/>
      <c r="CL935" s="74"/>
      <c r="CM935" s="74"/>
      <c r="CN935" s="74"/>
      <c r="CO935" s="74"/>
      <c r="CP935" s="74"/>
      <c r="CQ935" s="74"/>
      <c r="CR935" s="74"/>
      <c r="CS935" s="74"/>
      <c r="CT935" s="74"/>
      <c r="CU935" s="74"/>
      <c r="CV935" s="74"/>
      <c r="CW935" s="74"/>
      <c r="CX935" s="74"/>
      <c r="CY935" s="74"/>
      <c r="CZ935" s="74"/>
      <c r="DA935" s="74"/>
      <c r="DB935" s="74"/>
      <c r="DC935" s="74"/>
      <c r="DD935" s="74"/>
      <c r="DE935" s="74"/>
      <c r="DF935" s="74"/>
      <c r="DG935" s="74"/>
      <c r="DH935" s="74"/>
      <c r="DI935" s="74"/>
      <c r="DJ935" s="74"/>
      <c r="DK935" s="74"/>
      <c r="DL935" s="74"/>
      <c r="DM935" s="74"/>
      <c r="DN935" s="74"/>
      <c r="DO935" s="74"/>
      <c r="DP935" s="74"/>
      <c r="DQ935" s="74"/>
      <c r="DR935" s="74"/>
      <c r="DS935" s="74"/>
      <c r="DT935" s="74"/>
    </row>
    <row r="936">
      <c r="A936" s="76"/>
      <c r="B936" s="85"/>
      <c r="C936" s="82"/>
      <c r="D936" s="87"/>
      <c r="E936" s="88"/>
      <c r="F936" s="71"/>
      <c r="G936" s="71"/>
      <c r="H936" s="85"/>
      <c r="I936" s="85"/>
      <c r="J936" s="73" t="b">
        <v>0</v>
      </c>
      <c r="K936" s="73"/>
      <c r="L936" s="73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  <c r="AL936" s="74"/>
      <c r="AM936" s="74"/>
      <c r="AN936" s="74"/>
      <c r="AO936" s="74"/>
      <c r="AP936" s="74"/>
      <c r="AQ936" s="74"/>
      <c r="AR936" s="74"/>
      <c r="AS936" s="74"/>
      <c r="AT936" s="74"/>
      <c r="AU936" s="74"/>
      <c r="AV936" s="74"/>
      <c r="AW936" s="74"/>
      <c r="AX936" s="74"/>
      <c r="AY936" s="74"/>
      <c r="AZ936" s="74"/>
      <c r="BA936" s="74"/>
      <c r="BB936" s="74"/>
      <c r="BC936" s="74"/>
      <c r="BD936" s="74"/>
      <c r="BE936" s="74"/>
      <c r="BF936" s="74"/>
      <c r="BG936" s="74"/>
      <c r="BH936" s="74"/>
      <c r="BI936" s="74"/>
      <c r="BJ936" s="74"/>
      <c r="BK936" s="74"/>
      <c r="BL936" s="74"/>
      <c r="BM936" s="74"/>
      <c r="BN936" s="74"/>
      <c r="BO936" s="74"/>
      <c r="BP936" s="74"/>
      <c r="BQ936" s="74"/>
      <c r="BR936" s="74"/>
      <c r="BS936" s="74"/>
      <c r="BT936" s="74"/>
      <c r="BU936" s="74"/>
      <c r="BV936" s="74"/>
      <c r="BW936" s="74"/>
      <c r="BX936" s="74"/>
      <c r="BY936" s="74"/>
      <c r="BZ936" s="74"/>
      <c r="CA936" s="74"/>
      <c r="CB936" s="74"/>
      <c r="CC936" s="74"/>
      <c r="CD936" s="74"/>
      <c r="CE936" s="74"/>
      <c r="CF936" s="74"/>
      <c r="CG936" s="74"/>
      <c r="CH936" s="74"/>
      <c r="CI936" s="74"/>
      <c r="CJ936" s="74"/>
      <c r="CK936" s="74"/>
      <c r="CL936" s="74"/>
      <c r="CM936" s="74"/>
      <c r="CN936" s="74"/>
      <c r="CO936" s="74"/>
      <c r="CP936" s="74"/>
      <c r="CQ936" s="74"/>
      <c r="CR936" s="74"/>
      <c r="CS936" s="74"/>
      <c r="CT936" s="74"/>
      <c r="CU936" s="74"/>
      <c r="CV936" s="74"/>
      <c r="CW936" s="74"/>
      <c r="CX936" s="74"/>
      <c r="CY936" s="74"/>
      <c r="CZ936" s="74"/>
      <c r="DA936" s="74"/>
      <c r="DB936" s="74"/>
      <c r="DC936" s="74"/>
      <c r="DD936" s="74"/>
      <c r="DE936" s="74"/>
      <c r="DF936" s="74"/>
      <c r="DG936" s="74"/>
      <c r="DH936" s="74"/>
      <c r="DI936" s="74"/>
      <c r="DJ936" s="74"/>
      <c r="DK936" s="74"/>
      <c r="DL936" s="74"/>
      <c r="DM936" s="74"/>
      <c r="DN936" s="74"/>
      <c r="DO936" s="74"/>
      <c r="DP936" s="74"/>
      <c r="DQ936" s="74"/>
      <c r="DR936" s="74"/>
      <c r="DS936" s="74"/>
      <c r="DT936" s="74"/>
    </row>
    <row r="937">
      <c r="A937" s="76"/>
      <c r="B937" s="85"/>
      <c r="C937" s="82"/>
      <c r="D937" s="87"/>
      <c r="E937" s="88"/>
      <c r="F937" s="71"/>
      <c r="G937" s="71"/>
      <c r="H937" s="85"/>
      <c r="I937" s="85"/>
      <c r="J937" s="73" t="b">
        <v>0</v>
      </c>
      <c r="K937" s="73"/>
      <c r="L937" s="73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  <c r="AL937" s="74"/>
      <c r="AM937" s="74"/>
      <c r="AN937" s="74"/>
      <c r="AO937" s="74"/>
      <c r="AP937" s="74"/>
      <c r="AQ937" s="74"/>
      <c r="AR937" s="74"/>
      <c r="AS937" s="74"/>
      <c r="AT937" s="74"/>
      <c r="AU937" s="74"/>
      <c r="AV937" s="74"/>
      <c r="AW937" s="74"/>
      <c r="AX937" s="74"/>
      <c r="AY937" s="74"/>
      <c r="AZ937" s="74"/>
      <c r="BA937" s="74"/>
      <c r="BB937" s="74"/>
      <c r="BC937" s="74"/>
      <c r="BD937" s="74"/>
      <c r="BE937" s="74"/>
      <c r="BF937" s="74"/>
      <c r="BG937" s="74"/>
      <c r="BH937" s="74"/>
      <c r="BI937" s="74"/>
      <c r="BJ937" s="74"/>
      <c r="BK937" s="74"/>
      <c r="BL937" s="74"/>
      <c r="BM937" s="74"/>
      <c r="BN937" s="74"/>
      <c r="BO937" s="74"/>
      <c r="BP937" s="74"/>
      <c r="BQ937" s="74"/>
      <c r="BR937" s="74"/>
      <c r="BS937" s="74"/>
      <c r="BT937" s="74"/>
      <c r="BU937" s="74"/>
      <c r="BV937" s="74"/>
      <c r="BW937" s="74"/>
      <c r="BX937" s="74"/>
      <c r="BY937" s="74"/>
      <c r="BZ937" s="74"/>
      <c r="CA937" s="74"/>
      <c r="CB937" s="74"/>
      <c r="CC937" s="74"/>
      <c r="CD937" s="74"/>
      <c r="CE937" s="74"/>
      <c r="CF937" s="74"/>
      <c r="CG937" s="74"/>
      <c r="CH937" s="74"/>
      <c r="CI937" s="74"/>
      <c r="CJ937" s="74"/>
      <c r="CK937" s="74"/>
      <c r="CL937" s="74"/>
      <c r="CM937" s="74"/>
      <c r="CN937" s="74"/>
      <c r="CO937" s="74"/>
      <c r="CP937" s="74"/>
      <c r="CQ937" s="74"/>
      <c r="CR937" s="74"/>
      <c r="CS937" s="74"/>
      <c r="CT937" s="74"/>
      <c r="CU937" s="74"/>
      <c r="CV937" s="74"/>
      <c r="CW937" s="74"/>
      <c r="CX937" s="74"/>
      <c r="CY937" s="74"/>
      <c r="CZ937" s="74"/>
      <c r="DA937" s="74"/>
      <c r="DB937" s="74"/>
      <c r="DC937" s="74"/>
      <c r="DD937" s="74"/>
      <c r="DE937" s="74"/>
      <c r="DF937" s="74"/>
      <c r="DG937" s="74"/>
      <c r="DH937" s="74"/>
      <c r="DI937" s="74"/>
      <c r="DJ937" s="74"/>
      <c r="DK937" s="74"/>
      <c r="DL937" s="74"/>
      <c r="DM937" s="74"/>
      <c r="DN937" s="74"/>
      <c r="DO937" s="74"/>
      <c r="DP937" s="74"/>
      <c r="DQ937" s="74"/>
      <c r="DR937" s="74"/>
      <c r="DS937" s="74"/>
      <c r="DT937" s="74"/>
    </row>
    <row r="938">
      <c r="A938" s="76"/>
      <c r="B938" s="85"/>
      <c r="C938" s="82"/>
      <c r="D938" s="87"/>
      <c r="E938" s="88"/>
      <c r="F938" s="71"/>
      <c r="G938" s="71"/>
      <c r="H938" s="85"/>
      <c r="I938" s="85"/>
      <c r="J938" s="73" t="b">
        <v>0</v>
      </c>
      <c r="K938" s="73"/>
      <c r="L938" s="73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  <c r="AL938" s="74"/>
      <c r="AM938" s="74"/>
      <c r="AN938" s="74"/>
      <c r="AO938" s="74"/>
      <c r="AP938" s="74"/>
      <c r="AQ938" s="74"/>
      <c r="AR938" s="74"/>
      <c r="AS938" s="74"/>
      <c r="AT938" s="74"/>
      <c r="AU938" s="74"/>
      <c r="AV938" s="74"/>
      <c r="AW938" s="74"/>
      <c r="AX938" s="74"/>
      <c r="AY938" s="74"/>
      <c r="AZ938" s="74"/>
      <c r="BA938" s="74"/>
      <c r="BB938" s="74"/>
      <c r="BC938" s="74"/>
      <c r="BD938" s="74"/>
      <c r="BE938" s="74"/>
      <c r="BF938" s="74"/>
      <c r="BG938" s="74"/>
      <c r="BH938" s="74"/>
      <c r="BI938" s="74"/>
      <c r="BJ938" s="74"/>
      <c r="BK938" s="74"/>
      <c r="BL938" s="74"/>
      <c r="BM938" s="74"/>
      <c r="BN938" s="74"/>
      <c r="BO938" s="74"/>
      <c r="BP938" s="74"/>
      <c r="BQ938" s="74"/>
      <c r="BR938" s="74"/>
      <c r="BS938" s="74"/>
      <c r="BT938" s="74"/>
      <c r="BU938" s="74"/>
      <c r="BV938" s="74"/>
      <c r="BW938" s="74"/>
      <c r="BX938" s="74"/>
      <c r="BY938" s="74"/>
      <c r="BZ938" s="74"/>
      <c r="CA938" s="74"/>
      <c r="CB938" s="74"/>
      <c r="CC938" s="74"/>
      <c r="CD938" s="74"/>
      <c r="CE938" s="74"/>
      <c r="CF938" s="74"/>
      <c r="CG938" s="74"/>
      <c r="CH938" s="74"/>
      <c r="CI938" s="74"/>
      <c r="CJ938" s="74"/>
      <c r="CK938" s="74"/>
      <c r="CL938" s="74"/>
      <c r="CM938" s="74"/>
      <c r="CN938" s="74"/>
      <c r="CO938" s="74"/>
      <c r="CP938" s="74"/>
      <c r="CQ938" s="74"/>
      <c r="CR938" s="74"/>
      <c r="CS938" s="74"/>
      <c r="CT938" s="74"/>
      <c r="CU938" s="74"/>
      <c r="CV938" s="74"/>
      <c r="CW938" s="74"/>
      <c r="CX938" s="74"/>
      <c r="CY938" s="74"/>
      <c r="CZ938" s="74"/>
      <c r="DA938" s="74"/>
      <c r="DB938" s="74"/>
      <c r="DC938" s="74"/>
      <c r="DD938" s="74"/>
      <c r="DE938" s="74"/>
      <c r="DF938" s="74"/>
      <c r="DG938" s="74"/>
      <c r="DH938" s="74"/>
      <c r="DI938" s="74"/>
      <c r="DJ938" s="74"/>
      <c r="DK938" s="74"/>
      <c r="DL938" s="74"/>
      <c r="DM938" s="74"/>
      <c r="DN938" s="74"/>
      <c r="DO938" s="74"/>
      <c r="DP938" s="74"/>
      <c r="DQ938" s="74"/>
      <c r="DR938" s="74"/>
      <c r="DS938" s="74"/>
      <c r="DT938" s="74"/>
    </row>
    <row r="939">
      <c r="A939" s="76"/>
      <c r="B939" s="85"/>
      <c r="C939" s="82"/>
      <c r="D939" s="87"/>
      <c r="E939" s="88"/>
      <c r="F939" s="71"/>
      <c r="G939" s="71"/>
      <c r="H939" s="85"/>
      <c r="I939" s="85"/>
      <c r="J939" s="73" t="b">
        <v>0</v>
      </c>
      <c r="K939" s="73"/>
      <c r="L939" s="73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  <c r="AL939" s="74"/>
      <c r="AM939" s="74"/>
      <c r="AN939" s="74"/>
      <c r="AO939" s="74"/>
      <c r="AP939" s="74"/>
      <c r="AQ939" s="74"/>
      <c r="AR939" s="74"/>
      <c r="AS939" s="74"/>
      <c r="AT939" s="74"/>
      <c r="AU939" s="74"/>
      <c r="AV939" s="74"/>
      <c r="AW939" s="74"/>
      <c r="AX939" s="74"/>
      <c r="AY939" s="74"/>
      <c r="AZ939" s="74"/>
      <c r="BA939" s="74"/>
      <c r="BB939" s="74"/>
      <c r="BC939" s="74"/>
      <c r="BD939" s="74"/>
      <c r="BE939" s="74"/>
      <c r="BF939" s="74"/>
      <c r="BG939" s="74"/>
      <c r="BH939" s="74"/>
      <c r="BI939" s="74"/>
      <c r="BJ939" s="74"/>
      <c r="BK939" s="74"/>
      <c r="BL939" s="74"/>
      <c r="BM939" s="74"/>
      <c r="BN939" s="74"/>
      <c r="BO939" s="74"/>
      <c r="BP939" s="74"/>
      <c r="BQ939" s="74"/>
      <c r="BR939" s="74"/>
      <c r="BS939" s="74"/>
      <c r="BT939" s="74"/>
      <c r="BU939" s="74"/>
      <c r="BV939" s="74"/>
      <c r="BW939" s="74"/>
      <c r="BX939" s="74"/>
      <c r="BY939" s="74"/>
      <c r="BZ939" s="74"/>
      <c r="CA939" s="74"/>
      <c r="CB939" s="74"/>
      <c r="CC939" s="74"/>
      <c r="CD939" s="74"/>
      <c r="CE939" s="74"/>
      <c r="CF939" s="74"/>
      <c r="CG939" s="74"/>
      <c r="CH939" s="74"/>
      <c r="CI939" s="74"/>
      <c r="CJ939" s="74"/>
      <c r="CK939" s="74"/>
      <c r="CL939" s="74"/>
      <c r="CM939" s="74"/>
      <c r="CN939" s="74"/>
      <c r="CO939" s="74"/>
      <c r="CP939" s="74"/>
      <c r="CQ939" s="74"/>
      <c r="CR939" s="74"/>
      <c r="CS939" s="74"/>
      <c r="CT939" s="74"/>
      <c r="CU939" s="74"/>
      <c r="CV939" s="74"/>
      <c r="CW939" s="74"/>
      <c r="CX939" s="74"/>
      <c r="CY939" s="74"/>
      <c r="CZ939" s="74"/>
      <c r="DA939" s="74"/>
      <c r="DB939" s="74"/>
      <c r="DC939" s="74"/>
      <c r="DD939" s="74"/>
      <c r="DE939" s="74"/>
      <c r="DF939" s="74"/>
      <c r="DG939" s="74"/>
      <c r="DH939" s="74"/>
      <c r="DI939" s="74"/>
      <c r="DJ939" s="74"/>
      <c r="DK939" s="74"/>
      <c r="DL939" s="74"/>
      <c r="DM939" s="74"/>
      <c r="DN939" s="74"/>
      <c r="DO939" s="74"/>
      <c r="DP939" s="74"/>
      <c r="DQ939" s="74"/>
      <c r="DR939" s="74"/>
      <c r="DS939" s="74"/>
      <c r="DT939" s="74"/>
    </row>
    <row r="940">
      <c r="A940" s="76"/>
      <c r="B940" s="85"/>
      <c r="C940" s="82"/>
      <c r="D940" s="87"/>
      <c r="E940" s="88"/>
      <c r="F940" s="71"/>
      <c r="G940" s="71"/>
      <c r="H940" s="85"/>
      <c r="I940" s="85"/>
      <c r="J940" s="73" t="b">
        <v>0</v>
      </c>
      <c r="K940" s="73"/>
      <c r="L940" s="73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  <c r="AL940" s="74"/>
      <c r="AM940" s="74"/>
      <c r="AN940" s="74"/>
      <c r="AO940" s="74"/>
      <c r="AP940" s="74"/>
      <c r="AQ940" s="74"/>
      <c r="AR940" s="74"/>
      <c r="AS940" s="74"/>
      <c r="AT940" s="74"/>
      <c r="AU940" s="74"/>
      <c r="AV940" s="74"/>
      <c r="AW940" s="74"/>
      <c r="AX940" s="74"/>
      <c r="AY940" s="74"/>
      <c r="AZ940" s="74"/>
      <c r="BA940" s="74"/>
      <c r="BB940" s="74"/>
      <c r="BC940" s="74"/>
      <c r="BD940" s="74"/>
      <c r="BE940" s="74"/>
      <c r="BF940" s="74"/>
      <c r="BG940" s="74"/>
      <c r="BH940" s="74"/>
      <c r="BI940" s="74"/>
      <c r="BJ940" s="74"/>
      <c r="BK940" s="74"/>
      <c r="BL940" s="74"/>
      <c r="BM940" s="74"/>
      <c r="BN940" s="74"/>
      <c r="BO940" s="74"/>
      <c r="BP940" s="74"/>
      <c r="BQ940" s="74"/>
      <c r="BR940" s="74"/>
      <c r="BS940" s="74"/>
      <c r="BT940" s="74"/>
      <c r="BU940" s="74"/>
      <c r="BV940" s="74"/>
      <c r="BW940" s="74"/>
      <c r="BX940" s="74"/>
      <c r="BY940" s="74"/>
      <c r="BZ940" s="74"/>
      <c r="CA940" s="74"/>
      <c r="CB940" s="74"/>
      <c r="CC940" s="74"/>
      <c r="CD940" s="74"/>
      <c r="CE940" s="74"/>
      <c r="CF940" s="74"/>
      <c r="CG940" s="74"/>
      <c r="CH940" s="74"/>
      <c r="CI940" s="74"/>
      <c r="CJ940" s="74"/>
      <c r="CK940" s="74"/>
      <c r="CL940" s="74"/>
      <c r="CM940" s="74"/>
      <c r="CN940" s="74"/>
      <c r="CO940" s="74"/>
      <c r="CP940" s="74"/>
      <c r="CQ940" s="74"/>
      <c r="CR940" s="74"/>
      <c r="CS940" s="74"/>
      <c r="CT940" s="74"/>
      <c r="CU940" s="74"/>
      <c r="CV940" s="74"/>
      <c r="CW940" s="74"/>
      <c r="CX940" s="74"/>
      <c r="CY940" s="74"/>
      <c r="CZ940" s="74"/>
      <c r="DA940" s="74"/>
      <c r="DB940" s="74"/>
      <c r="DC940" s="74"/>
      <c r="DD940" s="74"/>
      <c r="DE940" s="74"/>
      <c r="DF940" s="74"/>
      <c r="DG940" s="74"/>
      <c r="DH940" s="74"/>
      <c r="DI940" s="74"/>
      <c r="DJ940" s="74"/>
      <c r="DK940" s="74"/>
      <c r="DL940" s="74"/>
      <c r="DM940" s="74"/>
      <c r="DN940" s="74"/>
      <c r="DO940" s="74"/>
      <c r="DP940" s="74"/>
      <c r="DQ940" s="74"/>
      <c r="DR940" s="74"/>
      <c r="DS940" s="74"/>
      <c r="DT940" s="74"/>
    </row>
    <row r="941">
      <c r="A941" s="76"/>
      <c r="B941" s="85"/>
      <c r="C941" s="82"/>
      <c r="D941" s="87"/>
      <c r="E941" s="88"/>
      <c r="F941" s="71"/>
      <c r="G941" s="71"/>
      <c r="H941" s="85"/>
      <c r="I941" s="85"/>
      <c r="J941" s="73" t="b">
        <v>0</v>
      </c>
      <c r="K941" s="73"/>
      <c r="L941" s="73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  <c r="AL941" s="74"/>
      <c r="AM941" s="74"/>
      <c r="AN941" s="74"/>
      <c r="AO941" s="74"/>
      <c r="AP941" s="74"/>
      <c r="AQ941" s="74"/>
      <c r="AR941" s="74"/>
      <c r="AS941" s="74"/>
      <c r="AT941" s="74"/>
      <c r="AU941" s="74"/>
      <c r="AV941" s="74"/>
      <c r="AW941" s="74"/>
      <c r="AX941" s="74"/>
      <c r="AY941" s="74"/>
      <c r="AZ941" s="74"/>
      <c r="BA941" s="74"/>
      <c r="BB941" s="74"/>
      <c r="BC941" s="74"/>
      <c r="BD941" s="74"/>
      <c r="BE941" s="74"/>
      <c r="BF941" s="74"/>
      <c r="BG941" s="74"/>
      <c r="BH941" s="74"/>
      <c r="BI941" s="74"/>
      <c r="BJ941" s="74"/>
      <c r="BK941" s="74"/>
      <c r="BL941" s="74"/>
      <c r="BM941" s="74"/>
      <c r="BN941" s="74"/>
      <c r="BO941" s="74"/>
      <c r="BP941" s="74"/>
      <c r="BQ941" s="74"/>
      <c r="BR941" s="74"/>
      <c r="BS941" s="74"/>
      <c r="BT941" s="74"/>
      <c r="BU941" s="74"/>
      <c r="BV941" s="74"/>
      <c r="BW941" s="74"/>
      <c r="BX941" s="74"/>
      <c r="BY941" s="74"/>
      <c r="BZ941" s="74"/>
      <c r="CA941" s="74"/>
      <c r="CB941" s="74"/>
      <c r="CC941" s="74"/>
      <c r="CD941" s="74"/>
      <c r="CE941" s="74"/>
      <c r="CF941" s="74"/>
      <c r="CG941" s="74"/>
      <c r="CH941" s="74"/>
      <c r="CI941" s="74"/>
      <c r="CJ941" s="74"/>
      <c r="CK941" s="74"/>
      <c r="CL941" s="74"/>
      <c r="CM941" s="74"/>
      <c r="CN941" s="74"/>
      <c r="CO941" s="74"/>
      <c r="CP941" s="74"/>
      <c r="CQ941" s="74"/>
      <c r="CR941" s="74"/>
      <c r="CS941" s="74"/>
      <c r="CT941" s="74"/>
      <c r="CU941" s="74"/>
      <c r="CV941" s="74"/>
      <c r="CW941" s="74"/>
      <c r="CX941" s="74"/>
      <c r="CY941" s="74"/>
      <c r="CZ941" s="74"/>
      <c r="DA941" s="74"/>
      <c r="DB941" s="74"/>
      <c r="DC941" s="74"/>
      <c r="DD941" s="74"/>
      <c r="DE941" s="74"/>
      <c r="DF941" s="74"/>
      <c r="DG941" s="74"/>
      <c r="DH941" s="74"/>
      <c r="DI941" s="74"/>
      <c r="DJ941" s="74"/>
      <c r="DK941" s="74"/>
      <c r="DL941" s="74"/>
      <c r="DM941" s="74"/>
      <c r="DN941" s="74"/>
      <c r="DO941" s="74"/>
      <c r="DP941" s="74"/>
      <c r="DQ941" s="74"/>
      <c r="DR941" s="74"/>
      <c r="DS941" s="74"/>
      <c r="DT941" s="74"/>
    </row>
    <row r="942">
      <c r="A942" s="76"/>
      <c r="B942" s="85"/>
      <c r="C942" s="82"/>
      <c r="D942" s="87"/>
      <c r="E942" s="88"/>
      <c r="F942" s="71"/>
      <c r="G942" s="71"/>
      <c r="H942" s="85"/>
      <c r="I942" s="85"/>
      <c r="J942" s="73" t="b">
        <v>0</v>
      </c>
      <c r="K942" s="73"/>
      <c r="L942" s="73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  <c r="AL942" s="74"/>
      <c r="AM942" s="74"/>
      <c r="AN942" s="74"/>
      <c r="AO942" s="74"/>
      <c r="AP942" s="74"/>
      <c r="AQ942" s="74"/>
      <c r="AR942" s="74"/>
      <c r="AS942" s="74"/>
      <c r="AT942" s="74"/>
      <c r="AU942" s="74"/>
      <c r="AV942" s="74"/>
      <c r="AW942" s="74"/>
      <c r="AX942" s="74"/>
      <c r="AY942" s="74"/>
      <c r="AZ942" s="74"/>
      <c r="BA942" s="74"/>
      <c r="BB942" s="74"/>
      <c r="BC942" s="74"/>
      <c r="BD942" s="74"/>
      <c r="BE942" s="74"/>
      <c r="BF942" s="74"/>
      <c r="BG942" s="74"/>
      <c r="BH942" s="74"/>
      <c r="BI942" s="74"/>
      <c r="BJ942" s="74"/>
      <c r="BK942" s="74"/>
      <c r="BL942" s="74"/>
      <c r="BM942" s="74"/>
      <c r="BN942" s="74"/>
      <c r="BO942" s="74"/>
      <c r="BP942" s="74"/>
      <c r="BQ942" s="74"/>
      <c r="BR942" s="74"/>
      <c r="BS942" s="74"/>
      <c r="BT942" s="74"/>
      <c r="BU942" s="74"/>
      <c r="BV942" s="74"/>
      <c r="BW942" s="74"/>
      <c r="BX942" s="74"/>
      <c r="BY942" s="74"/>
      <c r="BZ942" s="74"/>
      <c r="CA942" s="74"/>
      <c r="CB942" s="74"/>
      <c r="CC942" s="74"/>
      <c r="CD942" s="74"/>
      <c r="CE942" s="74"/>
      <c r="CF942" s="74"/>
      <c r="CG942" s="74"/>
      <c r="CH942" s="74"/>
      <c r="CI942" s="74"/>
      <c r="CJ942" s="74"/>
      <c r="CK942" s="74"/>
      <c r="CL942" s="74"/>
      <c r="CM942" s="74"/>
      <c r="CN942" s="74"/>
      <c r="CO942" s="74"/>
      <c r="CP942" s="74"/>
      <c r="CQ942" s="74"/>
      <c r="CR942" s="74"/>
      <c r="CS942" s="74"/>
      <c r="CT942" s="74"/>
      <c r="CU942" s="74"/>
      <c r="CV942" s="74"/>
      <c r="CW942" s="74"/>
      <c r="CX942" s="74"/>
      <c r="CY942" s="74"/>
      <c r="CZ942" s="74"/>
      <c r="DA942" s="74"/>
      <c r="DB942" s="74"/>
      <c r="DC942" s="74"/>
      <c r="DD942" s="74"/>
      <c r="DE942" s="74"/>
      <c r="DF942" s="74"/>
      <c r="DG942" s="74"/>
      <c r="DH942" s="74"/>
      <c r="DI942" s="74"/>
      <c r="DJ942" s="74"/>
      <c r="DK942" s="74"/>
      <c r="DL942" s="74"/>
      <c r="DM942" s="74"/>
      <c r="DN942" s="74"/>
      <c r="DO942" s="74"/>
      <c r="DP942" s="74"/>
      <c r="DQ942" s="74"/>
      <c r="DR942" s="74"/>
      <c r="DS942" s="74"/>
      <c r="DT942" s="74"/>
    </row>
    <row r="943">
      <c r="A943" s="76"/>
      <c r="B943" s="85"/>
      <c r="C943" s="82"/>
      <c r="D943" s="87"/>
      <c r="E943" s="88"/>
      <c r="F943" s="71"/>
      <c r="G943" s="71"/>
      <c r="H943" s="85"/>
      <c r="I943" s="85"/>
      <c r="J943" s="73" t="b">
        <v>0</v>
      </c>
      <c r="K943" s="73"/>
      <c r="L943" s="73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  <c r="AL943" s="74"/>
      <c r="AM943" s="74"/>
      <c r="AN943" s="74"/>
      <c r="AO943" s="74"/>
      <c r="AP943" s="74"/>
      <c r="AQ943" s="74"/>
      <c r="AR943" s="74"/>
      <c r="AS943" s="74"/>
      <c r="AT943" s="74"/>
      <c r="AU943" s="74"/>
      <c r="AV943" s="74"/>
      <c r="AW943" s="74"/>
      <c r="AX943" s="74"/>
      <c r="AY943" s="74"/>
      <c r="AZ943" s="74"/>
      <c r="BA943" s="74"/>
      <c r="BB943" s="74"/>
      <c r="BC943" s="74"/>
      <c r="BD943" s="74"/>
      <c r="BE943" s="74"/>
      <c r="BF943" s="74"/>
      <c r="BG943" s="74"/>
      <c r="BH943" s="74"/>
      <c r="BI943" s="74"/>
      <c r="BJ943" s="74"/>
      <c r="BK943" s="74"/>
      <c r="BL943" s="74"/>
      <c r="BM943" s="74"/>
      <c r="BN943" s="74"/>
      <c r="BO943" s="74"/>
      <c r="BP943" s="74"/>
      <c r="BQ943" s="74"/>
      <c r="BR943" s="74"/>
      <c r="BS943" s="74"/>
      <c r="BT943" s="74"/>
      <c r="BU943" s="74"/>
      <c r="BV943" s="74"/>
      <c r="BW943" s="74"/>
      <c r="BX943" s="74"/>
      <c r="BY943" s="74"/>
      <c r="BZ943" s="74"/>
      <c r="CA943" s="74"/>
      <c r="CB943" s="74"/>
      <c r="CC943" s="74"/>
      <c r="CD943" s="74"/>
      <c r="CE943" s="74"/>
      <c r="CF943" s="74"/>
      <c r="CG943" s="74"/>
      <c r="CH943" s="74"/>
      <c r="CI943" s="74"/>
      <c r="CJ943" s="74"/>
      <c r="CK943" s="74"/>
      <c r="CL943" s="74"/>
      <c r="CM943" s="74"/>
      <c r="CN943" s="74"/>
      <c r="CO943" s="74"/>
      <c r="CP943" s="74"/>
      <c r="CQ943" s="74"/>
      <c r="CR943" s="74"/>
      <c r="CS943" s="74"/>
      <c r="CT943" s="74"/>
      <c r="CU943" s="74"/>
      <c r="CV943" s="74"/>
      <c r="CW943" s="74"/>
      <c r="CX943" s="74"/>
      <c r="CY943" s="74"/>
      <c r="CZ943" s="74"/>
      <c r="DA943" s="74"/>
      <c r="DB943" s="74"/>
      <c r="DC943" s="74"/>
      <c r="DD943" s="74"/>
      <c r="DE943" s="74"/>
      <c r="DF943" s="74"/>
      <c r="DG943" s="74"/>
      <c r="DH943" s="74"/>
      <c r="DI943" s="74"/>
      <c r="DJ943" s="74"/>
      <c r="DK943" s="74"/>
      <c r="DL943" s="74"/>
      <c r="DM943" s="74"/>
      <c r="DN943" s="74"/>
      <c r="DO943" s="74"/>
      <c r="DP943" s="74"/>
      <c r="DQ943" s="74"/>
      <c r="DR943" s="74"/>
      <c r="DS943" s="74"/>
      <c r="DT943" s="74"/>
    </row>
    <row r="944">
      <c r="A944" s="76"/>
      <c r="B944" s="85"/>
      <c r="C944" s="82"/>
      <c r="D944" s="87"/>
      <c r="E944" s="88"/>
      <c r="F944" s="71"/>
      <c r="G944" s="71"/>
      <c r="H944" s="85"/>
      <c r="I944" s="85"/>
      <c r="J944" s="73" t="b">
        <v>0</v>
      </c>
      <c r="K944" s="73"/>
      <c r="L944" s="73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  <c r="AL944" s="74"/>
      <c r="AM944" s="74"/>
      <c r="AN944" s="74"/>
      <c r="AO944" s="74"/>
      <c r="AP944" s="74"/>
      <c r="AQ944" s="74"/>
      <c r="AR944" s="74"/>
      <c r="AS944" s="74"/>
      <c r="AT944" s="74"/>
      <c r="AU944" s="74"/>
      <c r="AV944" s="74"/>
      <c r="AW944" s="74"/>
      <c r="AX944" s="74"/>
      <c r="AY944" s="74"/>
      <c r="AZ944" s="74"/>
      <c r="BA944" s="74"/>
      <c r="BB944" s="74"/>
      <c r="BC944" s="74"/>
      <c r="BD944" s="74"/>
      <c r="BE944" s="74"/>
      <c r="BF944" s="74"/>
      <c r="BG944" s="74"/>
      <c r="BH944" s="74"/>
      <c r="BI944" s="74"/>
      <c r="BJ944" s="74"/>
      <c r="BK944" s="74"/>
      <c r="BL944" s="74"/>
      <c r="BM944" s="74"/>
      <c r="BN944" s="74"/>
      <c r="BO944" s="74"/>
      <c r="BP944" s="74"/>
      <c r="BQ944" s="74"/>
      <c r="BR944" s="74"/>
      <c r="BS944" s="74"/>
      <c r="BT944" s="74"/>
      <c r="BU944" s="74"/>
      <c r="BV944" s="74"/>
      <c r="BW944" s="74"/>
      <c r="BX944" s="74"/>
      <c r="BY944" s="74"/>
      <c r="BZ944" s="74"/>
      <c r="CA944" s="74"/>
      <c r="CB944" s="74"/>
      <c r="CC944" s="74"/>
      <c r="CD944" s="74"/>
      <c r="CE944" s="74"/>
      <c r="CF944" s="74"/>
      <c r="CG944" s="74"/>
      <c r="CH944" s="74"/>
      <c r="CI944" s="74"/>
      <c r="CJ944" s="74"/>
      <c r="CK944" s="74"/>
      <c r="CL944" s="74"/>
      <c r="CM944" s="74"/>
      <c r="CN944" s="74"/>
      <c r="CO944" s="74"/>
      <c r="CP944" s="74"/>
      <c r="CQ944" s="74"/>
      <c r="CR944" s="74"/>
      <c r="CS944" s="74"/>
      <c r="CT944" s="74"/>
      <c r="CU944" s="74"/>
      <c r="CV944" s="74"/>
      <c r="CW944" s="74"/>
      <c r="CX944" s="74"/>
      <c r="CY944" s="74"/>
      <c r="CZ944" s="74"/>
      <c r="DA944" s="74"/>
      <c r="DB944" s="74"/>
      <c r="DC944" s="74"/>
      <c r="DD944" s="74"/>
      <c r="DE944" s="74"/>
      <c r="DF944" s="74"/>
      <c r="DG944" s="74"/>
      <c r="DH944" s="74"/>
      <c r="DI944" s="74"/>
      <c r="DJ944" s="74"/>
      <c r="DK944" s="74"/>
      <c r="DL944" s="74"/>
      <c r="DM944" s="74"/>
      <c r="DN944" s="74"/>
      <c r="DO944" s="74"/>
      <c r="DP944" s="74"/>
      <c r="DQ944" s="74"/>
      <c r="DR944" s="74"/>
      <c r="DS944" s="74"/>
      <c r="DT944" s="74"/>
    </row>
    <row r="945">
      <c r="A945" s="76"/>
      <c r="B945" s="85"/>
      <c r="C945" s="82"/>
      <c r="D945" s="87"/>
      <c r="E945" s="88"/>
      <c r="F945" s="71"/>
      <c r="G945" s="71"/>
      <c r="H945" s="85"/>
      <c r="I945" s="85"/>
      <c r="J945" s="73" t="b">
        <v>0</v>
      </c>
      <c r="K945" s="73"/>
      <c r="L945" s="73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  <c r="AL945" s="74"/>
      <c r="AM945" s="74"/>
      <c r="AN945" s="74"/>
      <c r="AO945" s="74"/>
      <c r="AP945" s="74"/>
      <c r="AQ945" s="74"/>
      <c r="AR945" s="74"/>
      <c r="AS945" s="74"/>
      <c r="AT945" s="74"/>
      <c r="AU945" s="74"/>
      <c r="AV945" s="74"/>
      <c r="AW945" s="74"/>
      <c r="AX945" s="74"/>
      <c r="AY945" s="74"/>
      <c r="AZ945" s="74"/>
      <c r="BA945" s="74"/>
      <c r="BB945" s="74"/>
      <c r="BC945" s="74"/>
      <c r="BD945" s="74"/>
      <c r="BE945" s="74"/>
      <c r="BF945" s="74"/>
      <c r="BG945" s="74"/>
      <c r="BH945" s="74"/>
      <c r="BI945" s="74"/>
      <c r="BJ945" s="74"/>
      <c r="BK945" s="74"/>
      <c r="BL945" s="74"/>
      <c r="BM945" s="74"/>
      <c r="BN945" s="74"/>
      <c r="BO945" s="74"/>
      <c r="BP945" s="74"/>
      <c r="BQ945" s="74"/>
      <c r="BR945" s="74"/>
      <c r="BS945" s="74"/>
      <c r="BT945" s="74"/>
      <c r="BU945" s="74"/>
      <c r="BV945" s="74"/>
      <c r="BW945" s="74"/>
      <c r="BX945" s="74"/>
      <c r="BY945" s="74"/>
      <c r="BZ945" s="74"/>
      <c r="CA945" s="74"/>
      <c r="CB945" s="74"/>
      <c r="CC945" s="74"/>
      <c r="CD945" s="74"/>
      <c r="CE945" s="74"/>
      <c r="CF945" s="74"/>
      <c r="CG945" s="74"/>
      <c r="CH945" s="74"/>
      <c r="CI945" s="74"/>
      <c r="CJ945" s="74"/>
      <c r="CK945" s="74"/>
      <c r="CL945" s="74"/>
      <c r="CM945" s="74"/>
      <c r="CN945" s="74"/>
      <c r="CO945" s="74"/>
      <c r="CP945" s="74"/>
      <c r="CQ945" s="74"/>
      <c r="CR945" s="74"/>
      <c r="CS945" s="74"/>
      <c r="CT945" s="74"/>
      <c r="CU945" s="74"/>
      <c r="CV945" s="74"/>
      <c r="CW945" s="74"/>
      <c r="CX945" s="74"/>
      <c r="CY945" s="74"/>
      <c r="CZ945" s="74"/>
      <c r="DA945" s="74"/>
      <c r="DB945" s="74"/>
      <c r="DC945" s="74"/>
      <c r="DD945" s="74"/>
      <c r="DE945" s="74"/>
      <c r="DF945" s="74"/>
      <c r="DG945" s="74"/>
      <c r="DH945" s="74"/>
      <c r="DI945" s="74"/>
      <c r="DJ945" s="74"/>
      <c r="DK945" s="74"/>
      <c r="DL945" s="74"/>
      <c r="DM945" s="74"/>
      <c r="DN945" s="74"/>
      <c r="DO945" s="74"/>
      <c r="DP945" s="74"/>
      <c r="DQ945" s="74"/>
      <c r="DR945" s="74"/>
      <c r="DS945" s="74"/>
      <c r="DT945" s="74"/>
    </row>
    <row r="946">
      <c r="A946" s="76"/>
      <c r="B946" s="85"/>
      <c r="C946" s="82"/>
      <c r="D946" s="87"/>
      <c r="E946" s="88"/>
      <c r="F946" s="71"/>
      <c r="G946" s="71"/>
      <c r="H946" s="85"/>
      <c r="I946" s="85"/>
      <c r="J946" s="73" t="b">
        <v>0</v>
      </c>
      <c r="K946" s="73"/>
      <c r="L946" s="73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  <c r="AL946" s="74"/>
      <c r="AM946" s="74"/>
      <c r="AN946" s="74"/>
      <c r="AO946" s="74"/>
      <c r="AP946" s="74"/>
      <c r="AQ946" s="74"/>
      <c r="AR946" s="74"/>
      <c r="AS946" s="74"/>
      <c r="AT946" s="74"/>
      <c r="AU946" s="74"/>
      <c r="AV946" s="74"/>
      <c r="AW946" s="74"/>
      <c r="AX946" s="74"/>
      <c r="AY946" s="74"/>
      <c r="AZ946" s="74"/>
      <c r="BA946" s="74"/>
      <c r="BB946" s="74"/>
      <c r="BC946" s="74"/>
      <c r="BD946" s="74"/>
      <c r="BE946" s="74"/>
      <c r="BF946" s="74"/>
      <c r="BG946" s="74"/>
      <c r="BH946" s="74"/>
      <c r="BI946" s="74"/>
      <c r="BJ946" s="74"/>
      <c r="BK946" s="74"/>
      <c r="BL946" s="74"/>
      <c r="BM946" s="74"/>
      <c r="BN946" s="74"/>
      <c r="BO946" s="74"/>
      <c r="BP946" s="74"/>
      <c r="BQ946" s="74"/>
      <c r="BR946" s="74"/>
      <c r="BS946" s="74"/>
      <c r="BT946" s="74"/>
      <c r="BU946" s="74"/>
      <c r="BV946" s="74"/>
      <c r="BW946" s="74"/>
      <c r="BX946" s="74"/>
      <c r="BY946" s="74"/>
      <c r="BZ946" s="74"/>
      <c r="CA946" s="74"/>
      <c r="CB946" s="74"/>
      <c r="CC946" s="74"/>
      <c r="CD946" s="74"/>
      <c r="CE946" s="74"/>
      <c r="CF946" s="74"/>
      <c r="CG946" s="74"/>
      <c r="CH946" s="74"/>
      <c r="CI946" s="74"/>
      <c r="CJ946" s="74"/>
      <c r="CK946" s="74"/>
      <c r="CL946" s="74"/>
      <c r="CM946" s="74"/>
      <c r="CN946" s="74"/>
      <c r="CO946" s="74"/>
      <c r="CP946" s="74"/>
      <c r="CQ946" s="74"/>
      <c r="CR946" s="74"/>
      <c r="CS946" s="74"/>
      <c r="CT946" s="74"/>
      <c r="CU946" s="74"/>
      <c r="CV946" s="74"/>
      <c r="CW946" s="74"/>
      <c r="CX946" s="74"/>
      <c r="CY946" s="74"/>
      <c r="CZ946" s="74"/>
      <c r="DA946" s="74"/>
      <c r="DB946" s="74"/>
      <c r="DC946" s="74"/>
      <c r="DD946" s="74"/>
      <c r="DE946" s="74"/>
      <c r="DF946" s="74"/>
      <c r="DG946" s="74"/>
      <c r="DH946" s="74"/>
      <c r="DI946" s="74"/>
      <c r="DJ946" s="74"/>
      <c r="DK946" s="74"/>
      <c r="DL946" s="74"/>
      <c r="DM946" s="74"/>
      <c r="DN946" s="74"/>
      <c r="DO946" s="74"/>
      <c r="DP946" s="74"/>
      <c r="DQ946" s="74"/>
      <c r="DR946" s="74"/>
      <c r="DS946" s="74"/>
      <c r="DT946" s="74"/>
    </row>
    <row r="947">
      <c r="A947" s="76"/>
      <c r="B947" s="85"/>
      <c r="C947" s="82"/>
      <c r="D947" s="87"/>
      <c r="E947" s="88"/>
      <c r="F947" s="71"/>
      <c r="G947" s="71"/>
      <c r="H947" s="85"/>
      <c r="I947" s="85"/>
      <c r="J947" s="73" t="b">
        <v>0</v>
      </c>
      <c r="K947" s="73"/>
      <c r="L947" s="73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  <c r="AL947" s="74"/>
      <c r="AM947" s="74"/>
      <c r="AN947" s="74"/>
      <c r="AO947" s="74"/>
      <c r="AP947" s="74"/>
      <c r="AQ947" s="74"/>
      <c r="AR947" s="74"/>
      <c r="AS947" s="74"/>
      <c r="AT947" s="74"/>
      <c r="AU947" s="74"/>
      <c r="AV947" s="74"/>
      <c r="AW947" s="74"/>
      <c r="AX947" s="74"/>
      <c r="AY947" s="74"/>
      <c r="AZ947" s="74"/>
      <c r="BA947" s="74"/>
      <c r="BB947" s="74"/>
      <c r="BC947" s="74"/>
      <c r="BD947" s="74"/>
      <c r="BE947" s="74"/>
      <c r="BF947" s="74"/>
      <c r="BG947" s="74"/>
      <c r="BH947" s="74"/>
      <c r="BI947" s="74"/>
      <c r="BJ947" s="74"/>
      <c r="BK947" s="74"/>
      <c r="BL947" s="74"/>
      <c r="BM947" s="74"/>
      <c r="BN947" s="74"/>
      <c r="BO947" s="74"/>
      <c r="BP947" s="74"/>
      <c r="BQ947" s="74"/>
      <c r="BR947" s="74"/>
      <c r="BS947" s="74"/>
      <c r="BT947" s="74"/>
      <c r="BU947" s="74"/>
      <c r="BV947" s="74"/>
      <c r="BW947" s="74"/>
      <c r="BX947" s="74"/>
      <c r="BY947" s="74"/>
      <c r="BZ947" s="74"/>
      <c r="CA947" s="74"/>
      <c r="CB947" s="74"/>
      <c r="CC947" s="74"/>
      <c r="CD947" s="74"/>
      <c r="CE947" s="74"/>
      <c r="CF947" s="74"/>
      <c r="CG947" s="74"/>
      <c r="CH947" s="74"/>
      <c r="CI947" s="74"/>
      <c r="CJ947" s="74"/>
      <c r="CK947" s="74"/>
      <c r="CL947" s="74"/>
      <c r="CM947" s="74"/>
      <c r="CN947" s="74"/>
      <c r="CO947" s="74"/>
      <c r="CP947" s="74"/>
      <c r="CQ947" s="74"/>
      <c r="CR947" s="74"/>
      <c r="CS947" s="74"/>
      <c r="CT947" s="74"/>
      <c r="CU947" s="74"/>
      <c r="CV947" s="74"/>
      <c r="CW947" s="74"/>
      <c r="CX947" s="74"/>
      <c r="CY947" s="74"/>
      <c r="CZ947" s="74"/>
      <c r="DA947" s="74"/>
      <c r="DB947" s="74"/>
      <c r="DC947" s="74"/>
      <c r="DD947" s="74"/>
      <c r="DE947" s="74"/>
      <c r="DF947" s="74"/>
      <c r="DG947" s="74"/>
      <c r="DH947" s="74"/>
      <c r="DI947" s="74"/>
      <c r="DJ947" s="74"/>
      <c r="DK947" s="74"/>
      <c r="DL947" s="74"/>
      <c r="DM947" s="74"/>
      <c r="DN947" s="74"/>
      <c r="DO947" s="74"/>
      <c r="DP947" s="74"/>
      <c r="DQ947" s="74"/>
      <c r="DR947" s="74"/>
      <c r="DS947" s="74"/>
      <c r="DT947" s="74"/>
    </row>
    <row r="948">
      <c r="A948" s="76"/>
      <c r="B948" s="85"/>
      <c r="C948" s="82"/>
      <c r="D948" s="87"/>
      <c r="E948" s="88"/>
      <c r="F948" s="71"/>
      <c r="G948" s="71"/>
      <c r="H948" s="85"/>
      <c r="I948" s="85"/>
      <c r="J948" s="73" t="b">
        <v>0</v>
      </c>
      <c r="K948" s="73"/>
      <c r="L948" s="73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  <c r="AL948" s="74"/>
      <c r="AM948" s="74"/>
      <c r="AN948" s="74"/>
      <c r="AO948" s="74"/>
      <c r="AP948" s="74"/>
      <c r="AQ948" s="74"/>
      <c r="AR948" s="74"/>
      <c r="AS948" s="74"/>
      <c r="AT948" s="74"/>
      <c r="AU948" s="74"/>
      <c r="AV948" s="74"/>
      <c r="AW948" s="74"/>
      <c r="AX948" s="74"/>
      <c r="AY948" s="74"/>
      <c r="AZ948" s="74"/>
      <c r="BA948" s="74"/>
      <c r="BB948" s="74"/>
      <c r="BC948" s="74"/>
      <c r="BD948" s="74"/>
      <c r="BE948" s="74"/>
      <c r="BF948" s="74"/>
      <c r="BG948" s="74"/>
      <c r="BH948" s="74"/>
      <c r="BI948" s="74"/>
      <c r="BJ948" s="74"/>
      <c r="BK948" s="74"/>
      <c r="BL948" s="74"/>
      <c r="BM948" s="74"/>
      <c r="BN948" s="74"/>
      <c r="BO948" s="74"/>
      <c r="BP948" s="74"/>
      <c r="BQ948" s="74"/>
      <c r="BR948" s="74"/>
      <c r="BS948" s="74"/>
      <c r="BT948" s="74"/>
      <c r="BU948" s="74"/>
      <c r="BV948" s="74"/>
      <c r="BW948" s="74"/>
      <c r="BX948" s="74"/>
      <c r="BY948" s="74"/>
      <c r="BZ948" s="74"/>
      <c r="CA948" s="74"/>
      <c r="CB948" s="74"/>
      <c r="CC948" s="74"/>
      <c r="CD948" s="74"/>
      <c r="CE948" s="74"/>
      <c r="CF948" s="74"/>
      <c r="CG948" s="74"/>
      <c r="CH948" s="74"/>
      <c r="CI948" s="74"/>
      <c r="CJ948" s="74"/>
      <c r="CK948" s="74"/>
      <c r="CL948" s="74"/>
      <c r="CM948" s="74"/>
      <c r="CN948" s="74"/>
      <c r="CO948" s="74"/>
      <c r="CP948" s="74"/>
      <c r="CQ948" s="74"/>
      <c r="CR948" s="74"/>
      <c r="CS948" s="74"/>
      <c r="CT948" s="74"/>
      <c r="CU948" s="74"/>
      <c r="CV948" s="74"/>
      <c r="CW948" s="74"/>
      <c r="CX948" s="74"/>
      <c r="CY948" s="74"/>
      <c r="CZ948" s="74"/>
      <c r="DA948" s="74"/>
      <c r="DB948" s="74"/>
      <c r="DC948" s="74"/>
      <c r="DD948" s="74"/>
      <c r="DE948" s="74"/>
      <c r="DF948" s="74"/>
      <c r="DG948" s="74"/>
      <c r="DH948" s="74"/>
      <c r="DI948" s="74"/>
      <c r="DJ948" s="74"/>
      <c r="DK948" s="74"/>
      <c r="DL948" s="74"/>
      <c r="DM948" s="74"/>
      <c r="DN948" s="74"/>
      <c r="DO948" s="74"/>
      <c r="DP948" s="74"/>
      <c r="DQ948" s="74"/>
      <c r="DR948" s="74"/>
      <c r="DS948" s="74"/>
      <c r="DT948" s="74"/>
    </row>
    <row r="949">
      <c r="A949" s="76"/>
      <c r="B949" s="85"/>
      <c r="C949" s="82"/>
      <c r="D949" s="87"/>
      <c r="E949" s="88"/>
      <c r="F949" s="71"/>
      <c r="G949" s="71"/>
      <c r="H949" s="85"/>
      <c r="I949" s="85"/>
      <c r="J949" s="73" t="b">
        <v>0</v>
      </c>
      <c r="K949" s="73"/>
      <c r="L949" s="73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  <c r="AL949" s="74"/>
      <c r="AM949" s="74"/>
      <c r="AN949" s="74"/>
      <c r="AO949" s="74"/>
      <c r="AP949" s="74"/>
      <c r="AQ949" s="74"/>
      <c r="AR949" s="74"/>
      <c r="AS949" s="74"/>
      <c r="AT949" s="74"/>
      <c r="AU949" s="74"/>
      <c r="AV949" s="74"/>
      <c r="AW949" s="74"/>
      <c r="AX949" s="74"/>
      <c r="AY949" s="74"/>
      <c r="AZ949" s="74"/>
      <c r="BA949" s="74"/>
      <c r="BB949" s="74"/>
      <c r="BC949" s="74"/>
      <c r="BD949" s="74"/>
      <c r="BE949" s="74"/>
      <c r="BF949" s="74"/>
      <c r="BG949" s="74"/>
      <c r="BH949" s="74"/>
      <c r="BI949" s="74"/>
      <c r="BJ949" s="74"/>
      <c r="BK949" s="74"/>
      <c r="BL949" s="74"/>
      <c r="BM949" s="74"/>
      <c r="BN949" s="74"/>
      <c r="BO949" s="74"/>
      <c r="BP949" s="74"/>
      <c r="BQ949" s="74"/>
      <c r="BR949" s="74"/>
      <c r="BS949" s="74"/>
      <c r="BT949" s="74"/>
      <c r="BU949" s="74"/>
      <c r="BV949" s="74"/>
      <c r="BW949" s="74"/>
      <c r="BX949" s="74"/>
      <c r="BY949" s="74"/>
      <c r="BZ949" s="74"/>
      <c r="CA949" s="74"/>
      <c r="CB949" s="74"/>
      <c r="CC949" s="74"/>
      <c r="CD949" s="74"/>
      <c r="CE949" s="74"/>
      <c r="CF949" s="74"/>
      <c r="CG949" s="74"/>
      <c r="CH949" s="74"/>
      <c r="CI949" s="74"/>
      <c r="CJ949" s="74"/>
      <c r="CK949" s="74"/>
      <c r="CL949" s="74"/>
      <c r="CM949" s="74"/>
      <c r="CN949" s="74"/>
      <c r="CO949" s="74"/>
      <c r="CP949" s="74"/>
      <c r="CQ949" s="74"/>
      <c r="CR949" s="74"/>
      <c r="CS949" s="74"/>
      <c r="CT949" s="74"/>
      <c r="CU949" s="74"/>
      <c r="CV949" s="74"/>
      <c r="CW949" s="74"/>
      <c r="CX949" s="74"/>
      <c r="CY949" s="74"/>
      <c r="CZ949" s="74"/>
      <c r="DA949" s="74"/>
      <c r="DB949" s="74"/>
      <c r="DC949" s="74"/>
      <c r="DD949" s="74"/>
      <c r="DE949" s="74"/>
      <c r="DF949" s="74"/>
      <c r="DG949" s="74"/>
      <c r="DH949" s="74"/>
      <c r="DI949" s="74"/>
      <c r="DJ949" s="74"/>
      <c r="DK949" s="74"/>
      <c r="DL949" s="74"/>
      <c r="DM949" s="74"/>
      <c r="DN949" s="74"/>
      <c r="DO949" s="74"/>
      <c r="DP949" s="74"/>
      <c r="DQ949" s="74"/>
      <c r="DR949" s="74"/>
      <c r="DS949" s="74"/>
      <c r="DT949" s="74"/>
    </row>
    <row r="950">
      <c r="A950" s="76"/>
      <c r="B950" s="85"/>
      <c r="C950" s="82"/>
      <c r="D950" s="87"/>
      <c r="E950" s="88"/>
      <c r="F950" s="71"/>
      <c r="G950" s="71"/>
      <c r="H950" s="85"/>
      <c r="I950" s="85"/>
      <c r="J950" s="73" t="b">
        <v>0</v>
      </c>
      <c r="K950" s="73"/>
      <c r="L950" s="73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  <c r="AL950" s="74"/>
      <c r="AM950" s="74"/>
      <c r="AN950" s="74"/>
      <c r="AO950" s="74"/>
      <c r="AP950" s="74"/>
      <c r="AQ950" s="74"/>
      <c r="AR950" s="74"/>
      <c r="AS950" s="74"/>
      <c r="AT950" s="74"/>
      <c r="AU950" s="74"/>
      <c r="AV950" s="74"/>
      <c r="AW950" s="74"/>
      <c r="AX950" s="74"/>
      <c r="AY950" s="74"/>
      <c r="AZ950" s="74"/>
      <c r="BA950" s="74"/>
      <c r="BB950" s="74"/>
      <c r="BC950" s="74"/>
      <c r="BD950" s="74"/>
      <c r="BE950" s="74"/>
      <c r="BF950" s="74"/>
      <c r="BG950" s="74"/>
      <c r="BH950" s="74"/>
      <c r="BI950" s="74"/>
      <c r="BJ950" s="74"/>
      <c r="BK950" s="74"/>
      <c r="BL950" s="74"/>
      <c r="BM950" s="74"/>
      <c r="BN950" s="74"/>
      <c r="BO950" s="74"/>
      <c r="BP950" s="74"/>
      <c r="BQ950" s="74"/>
      <c r="BR950" s="74"/>
      <c r="BS950" s="74"/>
      <c r="BT950" s="74"/>
      <c r="BU950" s="74"/>
      <c r="BV950" s="74"/>
      <c r="BW950" s="74"/>
      <c r="BX950" s="74"/>
      <c r="BY950" s="74"/>
      <c r="BZ950" s="74"/>
      <c r="CA950" s="74"/>
      <c r="CB950" s="74"/>
      <c r="CC950" s="74"/>
      <c r="CD950" s="74"/>
      <c r="CE950" s="74"/>
      <c r="CF950" s="74"/>
      <c r="CG950" s="74"/>
      <c r="CH950" s="74"/>
      <c r="CI950" s="74"/>
      <c r="CJ950" s="74"/>
      <c r="CK950" s="74"/>
      <c r="CL950" s="74"/>
      <c r="CM950" s="74"/>
      <c r="CN950" s="74"/>
      <c r="CO950" s="74"/>
      <c r="CP950" s="74"/>
      <c r="CQ950" s="74"/>
      <c r="CR950" s="74"/>
      <c r="CS950" s="74"/>
      <c r="CT950" s="74"/>
      <c r="CU950" s="74"/>
      <c r="CV950" s="74"/>
      <c r="CW950" s="74"/>
      <c r="CX950" s="74"/>
      <c r="CY950" s="74"/>
      <c r="CZ950" s="74"/>
      <c r="DA950" s="74"/>
      <c r="DB950" s="74"/>
      <c r="DC950" s="74"/>
      <c r="DD950" s="74"/>
      <c r="DE950" s="74"/>
      <c r="DF950" s="74"/>
      <c r="DG950" s="74"/>
      <c r="DH950" s="74"/>
      <c r="DI950" s="74"/>
      <c r="DJ950" s="74"/>
      <c r="DK950" s="74"/>
      <c r="DL950" s="74"/>
      <c r="DM950" s="74"/>
      <c r="DN950" s="74"/>
      <c r="DO950" s="74"/>
      <c r="DP950" s="74"/>
      <c r="DQ950" s="74"/>
      <c r="DR950" s="74"/>
      <c r="DS950" s="74"/>
      <c r="DT950" s="74"/>
    </row>
    <row r="951">
      <c r="A951" s="76"/>
      <c r="B951" s="85"/>
      <c r="C951" s="82"/>
      <c r="D951" s="87"/>
      <c r="E951" s="88"/>
      <c r="F951" s="71"/>
      <c r="G951" s="71"/>
      <c r="H951" s="85"/>
      <c r="I951" s="85"/>
      <c r="J951" s="73" t="b">
        <v>0</v>
      </c>
      <c r="K951" s="73"/>
      <c r="L951" s="73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  <c r="AL951" s="74"/>
      <c r="AM951" s="74"/>
      <c r="AN951" s="74"/>
      <c r="AO951" s="74"/>
      <c r="AP951" s="74"/>
      <c r="AQ951" s="74"/>
      <c r="AR951" s="74"/>
      <c r="AS951" s="74"/>
      <c r="AT951" s="74"/>
      <c r="AU951" s="74"/>
      <c r="AV951" s="74"/>
      <c r="AW951" s="74"/>
      <c r="AX951" s="74"/>
      <c r="AY951" s="74"/>
      <c r="AZ951" s="74"/>
      <c r="BA951" s="74"/>
      <c r="BB951" s="74"/>
      <c r="BC951" s="74"/>
      <c r="BD951" s="74"/>
      <c r="BE951" s="74"/>
      <c r="BF951" s="74"/>
      <c r="BG951" s="74"/>
      <c r="BH951" s="74"/>
      <c r="BI951" s="74"/>
      <c r="BJ951" s="74"/>
      <c r="BK951" s="74"/>
      <c r="BL951" s="74"/>
      <c r="BM951" s="74"/>
      <c r="BN951" s="74"/>
      <c r="BO951" s="74"/>
      <c r="BP951" s="74"/>
      <c r="BQ951" s="74"/>
      <c r="BR951" s="74"/>
      <c r="BS951" s="74"/>
      <c r="BT951" s="74"/>
      <c r="BU951" s="74"/>
      <c r="BV951" s="74"/>
      <c r="BW951" s="74"/>
      <c r="BX951" s="74"/>
      <c r="BY951" s="74"/>
      <c r="BZ951" s="74"/>
      <c r="CA951" s="74"/>
      <c r="CB951" s="74"/>
      <c r="CC951" s="74"/>
      <c r="CD951" s="74"/>
      <c r="CE951" s="74"/>
      <c r="CF951" s="74"/>
      <c r="CG951" s="74"/>
      <c r="CH951" s="74"/>
      <c r="CI951" s="74"/>
      <c r="CJ951" s="74"/>
      <c r="CK951" s="74"/>
      <c r="CL951" s="74"/>
      <c r="CM951" s="74"/>
      <c r="CN951" s="74"/>
      <c r="CO951" s="74"/>
      <c r="CP951" s="74"/>
      <c r="CQ951" s="74"/>
      <c r="CR951" s="74"/>
      <c r="CS951" s="74"/>
      <c r="CT951" s="74"/>
      <c r="CU951" s="74"/>
      <c r="CV951" s="74"/>
      <c r="CW951" s="74"/>
      <c r="CX951" s="74"/>
      <c r="CY951" s="74"/>
      <c r="CZ951" s="74"/>
      <c r="DA951" s="74"/>
      <c r="DB951" s="74"/>
      <c r="DC951" s="74"/>
      <c r="DD951" s="74"/>
      <c r="DE951" s="74"/>
      <c r="DF951" s="74"/>
      <c r="DG951" s="74"/>
      <c r="DH951" s="74"/>
      <c r="DI951" s="74"/>
      <c r="DJ951" s="74"/>
      <c r="DK951" s="74"/>
      <c r="DL951" s="74"/>
      <c r="DM951" s="74"/>
      <c r="DN951" s="74"/>
      <c r="DO951" s="74"/>
      <c r="DP951" s="74"/>
      <c r="DQ951" s="74"/>
      <c r="DR951" s="74"/>
      <c r="DS951" s="74"/>
      <c r="DT951" s="74"/>
    </row>
    <row r="952">
      <c r="A952" s="76"/>
      <c r="B952" s="85"/>
      <c r="C952" s="82"/>
      <c r="D952" s="87"/>
      <c r="E952" s="88"/>
      <c r="F952" s="71"/>
      <c r="G952" s="71"/>
      <c r="H952" s="85"/>
      <c r="I952" s="85"/>
      <c r="J952" s="73" t="b">
        <v>0</v>
      </c>
      <c r="K952" s="73"/>
      <c r="L952" s="73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  <c r="AL952" s="74"/>
      <c r="AM952" s="74"/>
      <c r="AN952" s="74"/>
      <c r="AO952" s="74"/>
      <c r="AP952" s="74"/>
      <c r="AQ952" s="74"/>
      <c r="AR952" s="74"/>
      <c r="AS952" s="74"/>
      <c r="AT952" s="74"/>
      <c r="AU952" s="74"/>
      <c r="AV952" s="74"/>
      <c r="AW952" s="74"/>
      <c r="AX952" s="74"/>
      <c r="AY952" s="74"/>
      <c r="AZ952" s="74"/>
      <c r="BA952" s="74"/>
      <c r="BB952" s="74"/>
      <c r="BC952" s="74"/>
      <c r="BD952" s="74"/>
      <c r="BE952" s="74"/>
      <c r="BF952" s="74"/>
      <c r="BG952" s="74"/>
      <c r="BH952" s="74"/>
      <c r="BI952" s="74"/>
      <c r="BJ952" s="74"/>
      <c r="BK952" s="74"/>
      <c r="BL952" s="74"/>
      <c r="BM952" s="74"/>
      <c r="BN952" s="74"/>
      <c r="BO952" s="74"/>
      <c r="BP952" s="74"/>
      <c r="BQ952" s="74"/>
      <c r="BR952" s="74"/>
      <c r="BS952" s="74"/>
      <c r="BT952" s="74"/>
      <c r="BU952" s="74"/>
      <c r="BV952" s="74"/>
      <c r="BW952" s="74"/>
      <c r="BX952" s="74"/>
      <c r="BY952" s="74"/>
      <c r="BZ952" s="74"/>
      <c r="CA952" s="74"/>
      <c r="CB952" s="74"/>
      <c r="CC952" s="74"/>
      <c r="CD952" s="74"/>
      <c r="CE952" s="74"/>
      <c r="CF952" s="74"/>
      <c r="CG952" s="74"/>
      <c r="CH952" s="74"/>
      <c r="CI952" s="74"/>
      <c r="CJ952" s="74"/>
      <c r="CK952" s="74"/>
      <c r="CL952" s="74"/>
      <c r="CM952" s="74"/>
      <c r="CN952" s="74"/>
      <c r="CO952" s="74"/>
      <c r="CP952" s="74"/>
      <c r="CQ952" s="74"/>
      <c r="CR952" s="74"/>
      <c r="CS952" s="74"/>
      <c r="CT952" s="74"/>
      <c r="CU952" s="74"/>
      <c r="CV952" s="74"/>
      <c r="CW952" s="74"/>
      <c r="CX952" s="74"/>
      <c r="CY952" s="74"/>
      <c r="CZ952" s="74"/>
      <c r="DA952" s="74"/>
      <c r="DB952" s="74"/>
      <c r="DC952" s="74"/>
      <c r="DD952" s="74"/>
      <c r="DE952" s="74"/>
      <c r="DF952" s="74"/>
      <c r="DG952" s="74"/>
      <c r="DH952" s="74"/>
      <c r="DI952" s="74"/>
      <c r="DJ952" s="74"/>
      <c r="DK952" s="74"/>
      <c r="DL952" s="74"/>
      <c r="DM952" s="74"/>
      <c r="DN952" s="74"/>
      <c r="DO952" s="74"/>
      <c r="DP952" s="74"/>
      <c r="DQ952" s="74"/>
      <c r="DR952" s="74"/>
      <c r="DS952" s="74"/>
      <c r="DT952" s="74"/>
    </row>
    <row r="953">
      <c r="A953" s="76"/>
      <c r="B953" s="85"/>
      <c r="C953" s="82"/>
      <c r="D953" s="87"/>
      <c r="E953" s="88"/>
      <c r="F953" s="71"/>
      <c r="G953" s="71"/>
      <c r="H953" s="85"/>
      <c r="I953" s="85"/>
      <c r="J953" s="73" t="b">
        <v>0</v>
      </c>
      <c r="K953" s="73"/>
      <c r="L953" s="73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  <c r="AL953" s="74"/>
      <c r="AM953" s="74"/>
      <c r="AN953" s="74"/>
      <c r="AO953" s="74"/>
      <c r="AP953" s="74"/>
      <c r="AQ953" s="74"/>
      <c r="AR953" s="74"/>
      <c r="AS953" s="74"/>
      <c r="AT953" s="74"/>
      <c r="AU953" s="74"/>
      <c r="AV953" s="74"/>
      <c r="AW953" s="74"/>
      <c r="AX953" s="74"/>
      <c r="AY953" s="74"/>
      <c r="AZ953" s="74"/>
      <c r="BA953" s="74"/>
      <c r="BB953" s="74"/>
      <c r="BC953" s="74"/>
      <c r="BD953" s="74"/>
      <c r="BE953" s="74"/>
      <c r="BF953" s="74"/>
      <c r="BG953" s="74"/>
      <c r="BH953" s="74"/>
      <c r="BI953" s="74"/>
      <c r="BJ953" s="74"/>
      <c r="BK953" s="74"/>
      <c r="BL953" s="74"/>
      <c r="BM953" s="74"/>
      <c r="BN953" s="74"/>
      <c r="BO953" s="74"/>
      <c r="BP953" s="74"/>
      <c r="BQ953" s="74"/>
      <c r="BR953" s="74"/>
      <c r="BS953" s="74"/>
      <c r="BT953" s="74"/>
      <c r="BU953" s="74"/>
      <c r="BV953" s="74"/>
      <c r="BW953" s="74"/>
      <c r="BX953" s="74"/>
      <c r="BY953" s="74"/>
      <c r="BZ953" s="74"/>
      <c r="CA953" s="74"/>
      <c r="CB953" s="74"/>
      <c r="CC953" s="74"/>
      <c r="CD953" s="74"/>
      <c r="CE953" s="74"/>
      <c r="CF953" s="74"/>
      <c r="CG953" s="74"/>
      <c r="CH953" s="74"/>
      <c r="CI953" s="74"/>
      <c r="CJ953" s="74"/>
      <c r="CK953" s="74"/>
      <c r="CL953" s="74"/>
      <c r="CM953" s="74"/>
      <c r="CN953" s="74"/>
      <c r="CO953" s="74"/>
      <c r="CP953" s="74"/>
      <c r="CQ953" s="74"/>
      <c r="CR953" s="74"/>
      <c r="CS953" s="74"/>
      <c r="CT953" s="74"/>
      <c r="CU953" s="74"/>
      <c r="CV953" s="74"/>
      <c r="CW953" s="74"/>
      <c r="CX953" s="74"/>
      <c r="CY953" s="74"/>
      <c r="CZ953" s="74"/>
      <c r="DA953" s="74"/>
      <c r="DB953" s="74"/>
      <c r="DC953" s="74"/>
      <c r="DD953" s="74"/>
      <c r="DE953" s="74"/>
      <c r="DF953" s="74"/>
      <c r="DG953" s="74"/>
      <c r="DH953" s="74"/>
      <c r="DI953" s="74"/>
      <c r="DJ953" s="74"/>
      <c r="DK953" s="74"/>
      <c r="DL953" s="74"/>
      <c r="DM953" s="74"/>
      <c r="DN953" s="74"/>
      <c r="DO953" s="74"/>
      <c r="DP953" s="74"/>
      <c r="DQ953" s="74"/>
      <c r="DR953" s="74"/>
      <c r="DS953" s="74"/>
      <c r="DT953" s="74"/>
    </row>
    <row r="954">
      <c r="A954" s="76"/>
      <c r="B954" s="85"/>
      <c r="C954" s="82"/>
      <c r="D954" s="87"/>
      <c r="E954" s="88"/>
      <c r="F954" s="71"/>
      <c r="G954" s="71"/>
      <c r="H954" s="85"/>
      <c r="I954" s="85"/>
      <c r="J954" s="73" t="b">
        <v>0</v>
      </c>
      <c r="K954" s="73"/>
      <c r="L954" s="73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  <c r="AL954" s="74"/>
      <c r="AM954" s="74"/>
      <c r="AN954" s="74"/>
      <c r="AO954" s="74"/>
      <c r="AP954" s="74"/>
      <c r="AQ954" s="74"/>
      <c r="AR954" s="74"/>
      <c r="AS954" s="74"/>
      <c r="AT954" s="74"/>
      <c r="AU954" s="74"/>
      <c r="AV954" s="74"/>
      <c r="AW954" s="74"/>
      <c r="AX954" s="74"/>
      <c r="AY954" s="74"/>
      <c r="AZ954" s="74"/>
      <c r="BA954" s="74"/>
      <c r="BB954" s="74"/>
      <c r="BC954" s="74"/>
      <c r="BD954" s="74"/>
      <c r="BE954" s="74"/>
      <c r="BF954" s="74"/>
      <c r="BG954" s="74"/>
      <c r="BH954" s="74"/>
      <c r="BI954" s="74"/>
      <c r="BJ954" s="74"/>
      <c r="BK954" s="74"/>
      <c r="BL954" s="74"/>
      <c r="BM954" s="74"/>
      <c r="BN954" s="74"/>
      <c r="BO954" s="74"/>
      <c r="BP954" s="74"/>
      <c r="BQ954" s="74"/>
      <c r="BR954" s="74"/>
      <c r="BS954" s="74"/>
      <c r="BT954" s="74"/>
      <c r="BU954" s="74"/>
      <c r="BV954" s="74"/>
      <c r="BW954" s="74"/>
      <c r="BX954" s="74"/>
      <c r="BY954" s="74"/>
      <c r="BZ954" s="74"/>
      <c r="CA954" s="74"/>
      <c r="CB954" s="74"/>
      <c r="CC954" s="74"/>
      <c r="CD954" s="74"/>
      <c r="CE954" s="74"/>
      <c r="CF954" s="74"/>
      <c r="CG954" s="74"/>
      <c r="CH954" s="74"/>
      <c r="CI954" s="74"/>
      <c r="CJ954" s="74"/>
      <c r="CK954" s="74"/>
      <c r="CL954" s="74"/>
      <c r="CM954" s="74"/>
      <c r="CN954" s="74"/>
      <c r="CO954" s="74"/>
      <c r="CP954" s="74"/>
      <c r="CQ954" s="74"/>
      <c r="CR954" s="74"/>
      <c r="CS954" s="74"/>
      <c r="CT954" s="74"/>
      <c r="CU954" s="74"/>
      <c r="CV954" s="74"/>
      <c r="CW954" s="74"/>
      <c r="CX954" s="74"/>
      <c r="CY954" s="74"/>
      <c r="CZ954" s="74"/>
      <c r="DA954" s="74"/>
      <c r="DB954" s="74"/>
      <c r="DC954" s="74"/>
      <c r="DD954" s="74"/>
      <c r="DE954" s="74"/>
      <c r="DF954" s="74"/>
      <c r="DG954" s="74"/>
      <c r="DH954" s="74"/>
      <c r="DI954" s="74"/>
      <c r="DJ954" s="74"/>
      <c r="DK954" s="74"/>
      <c r="DL954" s="74"/>
      <c r="DM954" s="74"/>
      <c r="DN954" s="74"/>
      <c r="DO954" s="74"/>
      <c r="DP954" s="74"/>
      <c r="DQ954" s="74"/>
      <c r="DR954" s="74"/>
      <c r="DS954" s="74"/>
      <c r="DT954" s="74"/>
    </row>
    <row r="955">
      <c r="A955" s="76"/>
      <c r="B955" s="85"/>
      <c r="C955" s="82"/>
      <c r="D955" s="87"/>
      <c r="E955" s="88"/>
      <c r="F955" s="71"/>
      <c r="G955" s="71"/>
      <c r="H955" s="85"/>
      <c r="I955" s="85"/>
      <c r="J955" s="73" t="b">
        <v>0</v>
      </c>
      <c r="K955" s="73"/>
      <c r="L955" s="73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  <c r="AL955" s="74"/>
      <c r="AM955" s="74"/>
      <c r="AN955" s="74"/>
      <c r="AO955" s="74"/>
      <c r="AP955" s="74"/>
      <c r="AQ955" s="74"/>
      <c r="AR955" s="74"/>
      <c r="AS955" s="74"/>
      <c r="AT955" s="74"/>
      <c r="AU955" s="74"/>
      <c r="AV955" s="74"/>
      <c r="AW955" s="74"/>
      <c r="AX955" s="74"/>
      <c r="AY955" s="74"/>
      <c r="AZ955" s="74"/>
      <c r="BA955" s="74"/>
      <c r="BB955" s="74"/>
      <c r="BC955" s="74"/>
      <c r="BD955" s="74"/>
      <c r="BE955" s="74"/>
      <c r="BF955" s="74"/>
      <c r="BG955" s="74"/>
      <c r="BH955" s="74"/>
      <c r="BI955" s="74"/>
      <c r="BJ955" s="74"/>
      <c r="BK955" s="74"/>
      <c r="BL955" s="74"/>
      <c r="BM955" s="74"/>
      <c r="BN955" s="74"/>
      <c r="BO955" s="74"/>
      <c r="BP955" s="74"/>
      <c r="BQ955" s="74"/>
      <c r="BR955" s="74"/>
      <c r="BS955" s="74"/>
      <c r="BT955" s="74"/>
      <c r="BU955" s="74"/>
      <c r="BV955" s="74"/>
      <c r="BW955" s="74"/>
      <c r="BX955" s="74"/>
      <c r="BY955" s="74"/>
      <c r="BZ955" s="74"/>
      <c r="CA955" s="74"/>
      <c r="CB955" s="74"/>
      <c r="CC955" s="74"/>
      <c r="CD955" s="74"/>
      <c r="CE955" s="74"/>
      <c r="CF955" s="74"/>
      <c r="CG955" s="74"/>
      <c r="CH955" s="74"/>
      <c r="CI955" s="74"/>
      <c r="CJ955" s="74"/>
      <c r="CK955" s="74"/>
      <c r="CL955" s="74"/>
      <c r="CM955" s="74"/>
      <c r="CN955" s="74"/>
      <c r="CO955" s="74"/>
      <c r="CP955" s="74"/>
      <c r="CQ955" s="74"/>
      <c r="CR955" s="74"/>
      <c r="CS955" s="74"/>
      <c r="CT955" s="74"/>
      <c r="CU955" s="74"/>
      <c r="CV955" s="74"/>
      <c r="CW955" s="74"/>
      <c r="CX955" s="74"/>
      <c r="CY955" s="74"/>
      <c r="CZ955" s="74"/>
      <c r="DA955" s="74"/>
      <c r="DB955" s="74"/>
      <c r="DC955" s="74"/>
      <c r="DD955" s="74"/>
      <c r="DE955" s="74"/>
      <c r="DF955" s="74"/>
      <c r="DG955" s="74"/>
      <c r="DH955" s="74"/>
      <c r="DI955" s="74"/>
      <c r="DJ955" s="74"/>
      <c r="DK955" s="74"/>
      <c r="DL955" s="74"/>
      <c r="DM955" s="74"/>
      <c r="DN955" s="74"/>
      <c r="DO955" s="74"/>
      <c r="DP955" s="74"/>
      <c r="DQ955" s="74"/>
      <c r="DR955" s="74"/>
      <c r="DS955" s="74"/>
      <c r="DT955" s="74"/>
    </row>
    <row r="956">
      <c r="A956" s="76"/>
      <c r="B956" s="85"/>
      <c r="C956" s="82"/>
      <c r="D956" s="87"/>
      <c r="E956" s="88"/>
      <c r="F956" s="71"/>
      <c r="G956" s="71"/>
      <c r="H956" s="85"/>
      <c r="I956" s="85"/>
      <c r="J956" s="73" t="b">
        <v>0</v>
      </c>
      <c r="K956" s="73"/>
      <c r="L956" s="73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  <c r="AL956" s="74"/>
      <c r="AM956" s="74"/>
      <c r="AN956" s="74"/>
      <c r="AO956" s="74"/>
      <c r="AP956" s="74"/>
      <c r="AQ956" s="74"/>
      <c r="AR956" s="74"/>
      <c r="AS956" s="74"/>
      <c r="AT956" s="74"/>
      <c r="AU956" s="74"/>
      <c r="AV956" s="74"/>
      <c r="AW956" s="74"/>
      <c r="AX956" s="74"/>
      <c r="AY956" s="74"/>
      <c r="AZ956" s="74"/>
      <c r="BA956" s="74"/>
      <c r="BB956" s="74"/>
      <c r="BC956" s="74"/>
      <c r="BD956" s="74"/>
      <c r="BE956" s="74"/>
      <c r="BF956" s="74"/>
      <c r="BG956" s="74"/>
      <c r="BH956" s="74"/>
      <c r="BI956" s="74"/>
      <c r="BJ956" s="74"/>
      <c r="BK956" s="74"/>
      <c r="BL956" s="74"/>
      <c r="BM956" s="74"/>
      <c r="BN956" s="74"/>
      <c r="BO956" s="74"/>
      <c r="BP956" s="74"/>
      <c r="BQ956" s="74"/>
      <c r="BR956" s="74"/>
      <c r="BS956" s="74"/>
      <c r="BT956" s="74"/>
      <c r="BU956" s="74"/>
      <c r="BV956" s="74"/>
      <c r="BW956" s="74"/>
      <c r="BX956" s="74"/>
      <c r="BY956" s="74"/>
      <c r="BZ956" s="74"/>
      <c r="CA956" s="74"/>
      <c r="CB956" s="74"/>
      <c r="CC956" s="74"/>
      <c r="CD956" s="74"/>
      <c r="CE956" s="74"/>
      <c r="CF956" s="74"/>
      <c r="CG956" s="74"/>
      <c r="CH956" s="74"/>
      <c r="CI956" s="74"/>
      <c r="CJ956" s="74"/>
      <c r="CK956" s="74"/>
      <c r="CL956" s="74"/>
      <c r="CM956" s="74"/>
      <c r="CN956" s="74"/>
      <c r="CO956" s="74"/>
      <c r="CP956" s="74"/>
      <c r="CQ956" s="74"/>
      <c r="CR956" s="74"/>
      <c r="CS956" s="74"/>
      <c r="CT956" s="74"/>
      <c r="CU956" s="74"/>
      <c r="CV956" s="74"/>
      <c r="CW956" s="74"/>
      <c r="CX956" s="74"/>
      <c r="CY956" s="74"/>
      <c r="CZ956" s="74"/>
      <c r="DA956" s="74"/>
      <c r="DB956" s="74"/>
      <c r="DC956" s="74"/>
      <c r="DD956" s="74"/>
      <c r="DE956" s="74"/>
      <c r="DF956" s="74"/>
      <c r="DG956" s="74"/>
      <c r="DH956" s="74"/>
      <c r="DI956" s="74"/>
      <c r="DJ956" s="74"/>
      <c r="DK956" s="74"/>
      <c r="DL956" s="74"/>
      <c r="DM956" s="74"/>
      <c r="DN956" s="74"/>
      <c r="DO956" s="74"/>
      <c r="DP956" s="74"/>
      <c r="DQ956" s="74"/>
      <c r="DR956" s="74"/>
      <c r="DS956" s="74"/>
      <c r="DT956" s="74"/>
    </row>
    <row r="957">
      <c r="A957" s="76"/>
      <c r="B957" s="85"/>
      <c r="C957" s="82"/>
      <c r="D957" s="87"/>
      <c r="E957" s="88"/>
      <c r="F957" s="71"/>
      <c r="G957" s="71"/>
      <c r="H957" s="85"/>
      <c r="I957" s="85"/>
      <c r="J957" s="73" t="b">
        <v>0</v>
      </c>
      <c r="K957" s="73"/>
      <c r="L957" s="73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  <c r="AL957" s="74"/>
      <c r="AM957" s="74"/>
      <c r="AN957" s="74"/>
      <c r="AO957" s="74"/>
      <c r="AP957" s="74"/>
      <c r="AQ957" s="74"/>
      <c r="AR957" s="74"/>
      <c r="AS957" s="74"/>
      <c r="AT957" s="74"/>
      <c r="AU957" s="74"/>
      <c r="AV957" s="74"/>
      <c r="AW957" s="74"/>
      <c r="AX957" s="74"/>
      <c r="AY957" s="74"/>
      <c r="AZ957" s="74"/>
      <c r="BA957" s="74"/>
      <c r="BB957" s="74"/>
      <c r="BC957" s="74"/>
      <c r="BD957" s="74"/>
      <c r="BE957" s="74"/>
      <c r="BF957" s="74"/>
      <c r="BG957" s="74"/>
      <c r="BH957" s="74"/>
      <c r="BI957" s="74"/>
      <c r="BJ957" s="74"/>
      <c r="BK957" s="74"/>
      <c r="BL957" s="74"/>
      <c r="BM957" s="74"/>
      <c r="BN957" s="74"/>
      <c r="BO957" s="74"/>
      <c r="BP957" s="74"/>
      <c r="BQ957" s="74"/>
      <c r="BR957" s="74"/>
      <c r="BS957" s="74"/>
      <c r="BT957" s="74"/>
      <c r="BU957" s="74"/>
      <c r="BV957" s="74"/>
      <c r="BW957" s="74"/>
      <c r="BX957" s="74"/>
      <c r="BY957" s="74"/>
      <c r="BZ957" s="74"/>
      <c r="CA957" s="74"/>
      <c r="CB957" s="74"/>
      <c r="CC957" s="74"/>
      <c r="CD957" s="74"/>
      <c r="CE957" s="74"/>
      <c r="CF957" s="74"/>
      <c r="CG957" s="74"/>
      <c r="CH957" s="74"/>
      <c r="CI957" s="74"/>
      <c r="CJ957" s="74"/>
      <c r="CK957" s="74"/>
      <c r="CL957" s="74"/>
      <c r="CM957" s="74"/>
      <c r="CN957" s="74"/>
      <c r="CO957" s="74"/>
      <c r="CP957" s="74"/>
      <c r="CQ957" s="74"/>
      <c r="CR957" s="74"/>
      <c r="CS957" s="74"/>
      <c r="CT957" s="74"/>
      <c r="CU957" s="74"/>
      <c r="CV957" s="74"/>
      <c r="CW957" s="74"/>
      <c r="CX957" s="74"/>
      <c r="CY957" s="74"/>
      <c r="CZ957" s="74"/>
      <c r="DA957" s="74"/>
      <c r="DB957" s="74"/>
      <c r="DC957" s="74"/>
      <c r="DD957" s="74"/>
      <c r="DE957" s="74"/>
      <c r="DF957" s="74"/>
      <c r="DG957" s="74"/>
      <c r="DH957" s="74"/>
      <c r="DI957" s="74"/>
      <c r="DJ957" s="74"/>
      <c r="DK957" s="74"/>
      <c r="DL957" s="74"/>
      <c r="DM957" s="74"/>
      <c r="DN957" s="74"/>
      <c r="DO957" s="74"/>
      <c r="DP957" s="74"/>
      <c r="DQ957" s="74"/>
      <c r="DR957" s="74"/>
      <c r="DS957" s="74"/>
      <c r="DT957" s="74"/>
    </row>
    <row r="958">
      <c r="A958" s="76"/>
      <c r="B958" s="85"/>
      <c r="C958" s="82"/>
      <c r="D958" s="87"/>
      <c r="E958" s="88"/>
      <c r="F958" s="71"/>
      <c r="G958" s="71"/>
      <c r="H958" s="85"/>
      <c r="I958" s="85"/>
      <c r="J958" s="73" t="b">
        <v>0</v>
      </c>
      <c r="K958" s="73"/>
      <c r="L958" s="73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  <c r="AL958" s="74"/>
      <c r="AM958" s="74"/>
      <c r="AN958" s="74"/>
      <c r="AO958" s="74"/>
      <c r="AP958" s="74"/>
      <c r="AQ958" s="74"/>
      <c r="AR958" s="74"/>
      <c r="AS958" s="74"/>
      <c r="AT958" s="74"/>
      <c r="AU958" s="74"/>
      <c r="AV958" s="74"/>
      <c r="AW958" s="74"/>
      <c r="AX958" s="74"/>
      <c r="AY958" s="74"/>
      <c r="AZ958" s="74"/>
      <c r="BA958" s="74"/>
      <c r="BB958" s="74"/>
      <c r="BC958" s="74"/>
      <c r="BD958" s="74"/>
      <c r="BE958" s="74"/>
      <c r="BF958" s="74"/>
      <c r="BG958" s="74"/>
      <c r="BH958" s="74"/>
      <c r="BI958" s="74"/>
      <c r="BJ958" s="74"/>
      <c r="BK958" s="74"/>
      <c r="BL958" s="74"/>
      <c r="BM958" s="74"/>
      <c r="BN958" s="74"/>
      <c r="BO958" s="74"/>
      <c r="BP958" s="74"/>
      <c r="BQ958" s="74"/>
      <c r="BR958" s="74"/>
      <c r="BS958" s="74"/>
      <c r="BT958" s="74"/>
      <c r="BU958" s="74"/>
      <c r="BV958" s="74"/>
      <c r="BW958" s="74"/>
      <c r="BX958" s="74"/>
      <c r="BY958" s="74"/>
      <c r="BZ958" s="74"/>
      <c r="CA958" s="74"/>
      <c r="CB958" s="74"/>
      <c r="CC958" s="74"/>
      <c r="CD958" s="74"/>
      <c r="CE958" s="74"/>
      <c r="CF958" s="74"/>
      <c r="CG958" s="74"/>
      <c r="CH958" s="74"/>
      <c r="CI958" s="74"/>
      <c r="CJ958" s="74"/>
      <c r="CK958" s="74"/>
      <c r="CL958" s="74"/>
      <c r="CM958" s="74"/>
      <c r="CN958" s="74"/>
      <c r="CO958" s="74"/>
      <c r="CP958" s="74"/>
      <c r="CQ958" s="74"/>
      <c r="CR958" s="74"/>
      <c r="CS958" s="74"/>
      <c r="CT958" s="74"/>
      <c r="CU958" s="74"/>
      <c r="CV958" s="74"/>
      <c r="CW958" s="74"/>
      <c r="CX958" s="74"/>
      <c r="CY958" s="74"/>
      <c r="CZ958" s="74"/>
      <c r="DA958" s="74"/>
      <c r="DB958" s="74"/>
      <c r="DC958" s="74"/>
      <c r="DD958" s="74"/>
      <c r="DE958" s="74"/>
      <c r="DF958" s="74"/>
      <c r="DG958" s="74"/>
      <c r="DH958" s="74"/>
      <c r="DI958" s="74"/>
      <c r="DJ958" s="74"/>
      <c r="DK958" s="74"/>
      <c r="DL958" s="74"/>
      <c r="DM958" s="74"/>
      <c r="DN958" s="74"/>
      <c r="DO958" s="74"/>
      <c r="DP958" s="74"/>
      <c r="DQ958" s="74"/>
      <c r="DR958" s="74"/>
      <c r="DS958" s="74"/>
      <c r="DT958" s="74"/>
    </row>
    <row r="959">
      <c r="A959" s="76"/>
      <c r="B959" s="85"/>
      <c r="C959" s="82"/>
      <c r="D959" s="87"/>
      <c r="E959" s="88"/>
      <c r="F959" s="71"/>
      <c r="G959" s="71"/>
      <c r="H959" s="85"/>
      <c r="I959" s="85"/>
      <c r="J959" s="73" t="b">
        <v>0</v>
      </c>
      <c r="K959" s="73"/>
      <c r="L959" s="73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  <c r="AL959" s="74"/>
      <c r="AM959" s="74"/>
      <c r="AN959" s="74"/>
      <c r="AO959" s="74"/>
      <c r="AP959" s="74"/>
      <c r="AQ959" s="74"/>
      <c r="AR959" s="74"/>
      <c r="AS959" s="74"/>
      <c r="AT959" s="74"/>
      <c r="AU959" s="74"/>
      <c r="AV959" s="74"/>
      <c r="AW959" s="74"/>
      <c r="AX959" s="74"/>
      <c r="AY959" s="74"/>
      <c r="AZ959" s="74"/>
      <c r="BA959" s="74"/>
      <c r="BB959" s="74"/>
      <c r="BC959" s="74"/>
      <c r="BD959" s="74"/>
      <c r="BE959" s="74"/>
      <c r="BF959" s="74"/>
      <c r="BG959" s="74"/>
      <c r="BH959" s="74"/>
      <c r="BI959" s="74"/>
      <c r="BJ959" s="74"/>
      <c r="BK959" s="74"/>
      <c r="BL959" s="74"/>
      <c r="BM959" s="74"/>
      <c r="BN959" s="74"/>
      <c r="BO959" s="74"/>
      <c r="BP959" s="74"/>
      <c r="BQ959" s="74"/>
      <c r="BR959" s="74"/>
      <c r="BS959" s="74"/>
      <c r="BT959" s="74"/>
      <c r="BU959" s="74"/>
      <c r="BV959" s="74"/>
      <c r="BW959" s="74"/>
      <c r="BX959" s="74"/>
      <c r="BY959" s="74"/>
      <c r="BZ959" s="74"/>
      <c r="CA959" s="74"/>
      <c r="CB959" s="74"/>
      <c r="CC959" s="74"/>
      <c r="CD959" s="74"/>
      <c r="CE959" s="74"/>
      <c r="CF959" s="74"/>
      <c r="CG959" s="74"/>
      <c r="CH959" s="74"/>
      <c r="CI959" s="74"/>
      <c r="CJ959" s="74"/>
      <c r="CK959" s="74"/>
      <c r="CL959" s="74"/>
      <c r="CM959" s="74"/>
      <c r="CN959" s="74"/>
      <c r="CO959" s="74"/>
      <c r="CP959" s="74"/>
      <c r="CQ959" s="74"/>
      <c r="CR959" s="74"/>
      <c r="CS959" s="74"/>
      <c r="CT959" s="74"/>
      <c r="CU959" s="74"/>
      <c r="CV959" s="74"/>
      <c r="CW959" s="74"/>
      <c r="CX959" s="74"/>
      <c r="CY959" s="74"/>
      <c r="CZ959" s="74"/>
      <c r="DA959" s="74"/>
      <c r="DB959" s="74"/>
      <c r="DC959" s="74"/>
      <c r="DD959" s="74"/>
      <c r="DE959" s="74"/>
      <c r="DF959" s="74"/>
      <c r="DG959" s="74"/>
      <c r="DH959" s="74"/>
      <c r="DI959" s="74"/>
      <c r="DJ959" s="74"/>
      <c r="DK959" s="74"/>
      <c r="DL959" s="74"/>
      <c r="DM959" s="74"/>
      <c r="DN959" s="74"/>
      <c r="DO959" s="74"/>
      <c r="DP959" s="74"/>
      <c r="DQ959" s="74"/>
      <c r="DR959" s="74"/>
      <c r="DS959" s="74"/>
      <c r="DT959" s="74"/>
    </row>
    <row r="960">
      <c r="A960" s="76"/>
      <c r="B960" s="85"/>
      <c r="C960" s="82"/>
      <c r="D960" s="87"/>
      <c r="E960" s="88"/>
      <c r="F960" s="71"/>
      <c r="G960" s="71"/>
      <c r="H960" s="85"/>
      <c r="I960" s="85"/>
      <c r="J960" s="73" t="b">
        <v>0</v>
      </c>
      <c r="K960" s="73"/>
      <c r="L960" s="73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  <c r="AL960" s="74"/>
      <c r="AM960" s="74"/>
      <c r="AN960" s="74"/>
      <c r="AO960" s="74"/>
      <c r="AP960" s="74"/>
      <c r="AQ960" s="74"/>
      <c r="AR960" s="74"/>
      <c r="AS960" s="74"/>
      <c r="AT960" s="74"/>
      <c r="AU960" s="74"/>
      <c r="AV960" s="74"/>
      <c r="AW960" s="74"/>
      <c r="AX960" s="74"/>
      <c r="AY960" s="74"/>
      <c r="AZ960" s="74"/>
      <c r="BA960" s="74"/>
      <c r="BB960" s="74"/>
      <c r="BC960" s="74"/>
      <c r="BD960" s="74"/>
      <c r="BE960" s="74"/>
      <c r="BF960" s="74"/>
      <c r="BG960" s="74"/>
      <c r="BH960" s="74"/>
      <c r="BI960" s="74"/>
      <c r="BJ960" s="74"/>
      <c r="BK960" s="74"/>
      <c r="BL960" s="74"/>
      <c r="BM960" s="74"/>
      <c r="BN960" s="74"/>
      <c r="BO960" s="74"/>
      <c r="BP960" s="74"/>
      <c r="BQ960" s="74"/>
      <c r="BR960" s="74"/>
      <c r="BS960" s="74"/>
      <c r="BT960" s="74"/>
      <c r="BU960" s="74"/>
      <c r="BV960" s="74"/>
      <c r="BW960" s="74"/>
      <c r="BX960" s="74"/>
      <c r="BY960" s="74"/>
      <c r="BZ960" s="74"/>
      <c r="CA960" s="74"/>
      <c r="CB960" s="74"/>
      <c r="CC960" s="74"/>
      <c r="CD960" s="74"/>
      <c r="CE960" s="74"/>
      <c r="CF960" s="74"/>
      <c r="CG960" s="74"/>
      <c r="CH960" s="74"/>
      <c r="CI960" s="74"/>
      <c r="CJ960" s="74"/>
      <c r="CK960" s="74"/>
      <c r="CL960" s="74"/>
      <c r="CM960" s="74"/>
      <c r="CN960" s="74"/>
      <c r="CO960" s="74"/>
      <c r="CP960" s="74"/>
      <c r="CQ960" s="74"/>
      <c r="CR960" s="74"/>
      <c r="CS960" s="74"/>
      <c r="CT960" s="74"/>
      <c r="CU960" s="74"/>
      <c r="CV960" s="74"/>
      <c r="CW960" s="74"/>
      <c r="CX960" s="74"/>
      <c r="CY960" s="74"/>
      <c r="CZ960" s="74"/>
      <c r="DA960" s="74"/>
      <c r="DB960" s="74"/>
      <c r="DC960" s="74"/>
      <c r="DD960" s="74"/>
      <c r="DE960" s="74"/>
      <c r="DF960" s="74"/>
      <c r="DG960" s="74"/>
      <c r="DH960" s="74"/>
      <c r="DI960" s="74"/>
      <c r="DJ960" s="74"/>
      <c r="DK960" s="74"/>
      <c r="DL960" s="74"/>
      <c r="DM960" s="74"/>
      <c r="DN960" s="74"/>
      <c r="DO960" s="74"/>
      <c r="DP960" s="74"/>
      <c r="DQ960" s="74"/>
      <c r="DR960" s="74"/>
      <c r="DS960" s="74"/>
      <c r="DT960" s="74"/>
    </row>
    <row r="961">
      <c r="A961" s="76"/>
      <c r="B961" s="85"/>
      <c r="C961" s="82"/>
      <c r="D961" s="87"/>
      <c r="E961" s="88"/>
      <c r="F961" s="71"/>
      <c r="G961" s="71"/>
      <c r="H961" s="85"/>
      <c r="I961" s="85"/>
      <c r="J961" s="73" t="b">
        <v>0</v>
      </c>
      <c r="K961" s="73"/>
      <c r="L961" s="73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  <c r="AL961" s="74"/>
      <c r="AM961" s="74"/>
      <c r="AN961" s="74"/>
      <c r="AO961" s="74"/>
      <c r="AP961" s="74"/>
      <c r="AQ961" s="74"/>
      <c r="AR961" s="74"/>
      <c r="AS961" s="74"/>
      <c r="AT961" s="74"/>
      <c r="AU961" s="74"/>
      <c r="AV961" s="74"/>
      <c r="AW961" s="74"/>
      <c r="AX961" s="74"/>
      <c r="AY961" s="74"/>
      <c r="AZ961" s="74"/>
      <c r="BA961" s="74"/>
      <c r="BB961" s="74"/>
      <c r="BC961" s="74"/>
      <c r="BD961" s="74"/>
      <c r="BE961" s="74"/>
      <c r="BF961" s="74"/>
      <c r="BG961" s="74"/>
      <c r="BH961" s="74"/>
      <c r="BI961" s="74"/>
      <c r="BJ961" s="74"/>
      <c r="BK961" s="74"/>
      <c r="BL961" s="74"/>
      <c r="BM961" s="74"/>
      <c r="BN961" s="74"/>
      <c r="BO961" s="74"/>
      <c r="BP961" s="74"/>
      <c r="BQ961" s="74"/>
      <c r="BR961" s="74"/>
      <c r="BS961" s="74"/>
      <c r="BT961" s="74"/>
      <c r="BU961" s="74"/>
      <c r="BV961" s="74"/>
      <c r="BW961" s="74"/>
      <c r="BX961" s="74"/>
      <c r="BY961" s="74"/>
      <c r="BZ961" s="74"/>
      <c r="CA961" s="74"/>
      <c r="CB961" s="74"/>
      <c r="CC961" s="74"/>
      <c r="CD961" s="74"/>
      <c r="CE961" s="74"/>
      <c r="CF961" s="74"/>
      <c r="CG961" s="74"/>
      <c r="CH961" s="74"/>
      <c r="CI961" s="74"/>
      <c r="CJ961" s="74"/>
      <c r="CK961" s="74"/>
      <c r="CL961" s="74"/>
      <c r="CM961" s="74"/>
      <c r="CN961" s="74"/>
      <c r="CO961" s="74"/>
      <c r="CP961" s="74"/>
      <c r="CQ961" s="74"/>
      <c r="CR961" s="74"/>
      <c r="CS961" s="74"/>
      <c r="CT961" s="74"/>
      <c r="CU961" s="74"/>
      <c r="CV961" s="74"/>
      <c r="CW961" s="74"/>
      <c r="CX961" s="74"/>
      <c r="CY961" s="74"/>
      <c r="CZ961" s="74"/>
      <c r="DA961" s="74"/>
      <c r="DB961" s="74"/>
      <c r="DC961" s="74"/>
      <c r="DD961" s="74"/>
      <c r="DE961" s="74"/>
      <c r="DF961" s="74"/>
      <c r="DG961" s="74"/>
      <c r="DH961" s="74"/>
      <c r="DI961" s="74"/>
      <c r="DJ961" s="74"/>
      <c r="DK961" s="74"/>
      <c r="DL961" s="74"/>
      <c r="DM961" s="74"/>
      <c r="DN961" s="74"/>
      <c r="DO961" s="74"/>
      <c r="DP961" s="74"/>
      <c r="DQ961" s="74"/>
      <c r="DR961" s="74"/>
      <c r="DS961" s="74"/>
      <c r="DT961" s="74"/>
    </row>
    <row r="962">
      <c r="A962" s="76"/>
      <c r="B962" s="85"/>
      <c r="C962" s="82"/>
      <c r="D962" s="87"/>
      <c r="E962" s="88"/>
      <c r="F962" s="71"/>
      <c r="G962" s="71"/>
      <c r="H962" s="85"/>
      <c r="I962" s="85"/>
      <c r="J962" s="73" t="b">
        <v>0</v>
      </c>
      <c r="K962" s="73"/>
      <c r="L962" s="73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  <c r="AL962" s="74"/>
      <c r="AM962" s="74"/>
      <c r="AN962" s="74"/>
      <c r="AO962" s="74"/>
      <c r="AP962" s="74"/>
      <c r="AQ962" s="74"/>
      <c r="AR962" s="74"/>
      <c r="AS962" s="74"/>
      <c r="AT962" s="74"/>
      <c r="AU962" s="74"/>
      <c r="AV962" s="74"/>
      <c r="AW962" s="74"/>
      <c r="AX962" s="74"/>
      <c r="AY962" s="74"/>
      <c r="AZ962" s="74"/>
      <c r="BA962" s="74"/>
      <c r="BB962" s="74"/>
      <c r="BC962" s="74"/>
      <c r="BD962" s="74"/>
      <c r="BE962" s="74"/>
      <c r="BF962" s="74"/>
      <c r="BG962" s="74"/>
      <c r="BH962" s="74"/>
      <c r="BI962" s="74"/>
      <c r="BJ962" s="74"/>
      <c r="BK962" s="74"/>
      <c r="BL962" s="74"/>
      <c r="BM962" s="74"/>
      <c r="BN962" s="74"/>
      <c r="BO962" s="74"/>
      <c r="BP962" s="74"/>
      <c r="BQ962" s="74"/>
      <c r="BR962" s="74"/>
      <c r="BS962" s="74"/>
      <c r="BT962" s="74"/>
      <c r="BU962" s="74"/>
      <c r="BV962" s="74"/>
      <c r="BW962" s="74"/>
      <c r="BX962" s="74"/>
      <c r="BY962" s="74"/>
      <c r="BZ962" s="74"/>
      <c r="CA962" s="74"/>
      <c r="CB962" s="74"/>
      <c r="CC962" s="74"/>
      <c r="CD962" s="74"/>
      <c r="CE962" s="74"/>
      <c r="CF962" s="74"/>
      <c r="CG962" s="74"/>
      <c r="CH962" s="74"/>
      <c r="CI962" s="74"/>
      <c r="CJ962" s="74"/>
      <c r="CK962" s="74"/>
      <c r="CL962" s="74"/>
      <c r="CM962" s="74"/>
      <c r="CN962" s="74"/>
      <c r="CO962" s="74"/>
      <c r="CP962" s="74"/>
      <c r="CQ962" s="74"/>
      <c r="CR962" s="74"/>
      <c r="CS962" s="74"/>
      <c r="CT962" s="74"/>
      <c r="CU962" s="74"/>
      <c r="CV962" s="74"/>
      <c r="CW962" s="74"/>
      <c r="CX962" s="74"/>
      <c r="CY962" s="74"/>
      <c r="CZ962" s="74"/>
      <c r="DA962" s="74"/>
      <c r="DB962" s="74"/>
      <c r="DC962" s="74"/>
      <c r="DD962" s="74"/>
      <c r="DE962" s="74"/>
      <c r="DF962" s="74"/>
      <c r="DG962" s="74"/>
      <c r="DH962" s="74"/>
      <c r="DI962" s="74"/>
      <c r="DJ962" s="74"/>
      <c r="DK962" s="74"/>
      <c r="DL962" s="74"/>
      <c r="DM962" s="74"/>
      <c r="DN962" s="74"/>
      <c r="DO962" s="74"/>
      <c r="DP962" s="74"/>
      <c r="DQ962" s="74"/>
      <c r="DR962" s="74"/>
      <c r="DS962" s="74"/>
      <c r="DT962" s="74"/>
    </row>
    <row r="963">
      <c r="A963" s="76"/>
      <c r="B963" s="85"/>
      <c r="C963" s="82"/>
      <c r="D963" s="87"/>
      <c r="E963" s="88"/>
      <c r="F963" s="71"/>
      <c r="G963" s="71"/>
      <c r="H963" s="85"/>
      <c r="I963" s="85"/>
      <c r="J963" s="73" t="b">
        <v>0</v>
      </c>
      <c r="K963" s="73"/>
      <c r="L963" s="73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  <c r="AL963" s="74"/>
      <c r="AM963" s="74"/>
      <c r="AN963" s="74"/>
      <c r="AO963" s="74"/>
      <c r="AP963" s="74"/>
      <c r="AQ963" s="74"/>
      <c r="AR963" s="74"/>
      <c r="AS963" s="74"/>
      <c r="AT963" s="74"/>
      <c r="AU963" s="74"/>
      <c r="AV963" s="74"/>
      <c r="AW963" s="74"/>
      <c r="AX963" s="74"/>
      <c r="AY963" s="74"/>
      <c r="AZ963" s="74"/>
      <c r="BA963" s="74"/>
      <c r="BB963" s="74"/>
      <c r="BC963" s="74"/>
      <c r="BD963" s="74"/>
      <c r="BE963" s="74"/>
      <c r="BF963" s="74"/>
      <c r="BG963" s="74"/>
      <c r="BH963" s="74"/>
      <c r="BI963" s="74"/>
      <c r="BJ963" s="74"/>
      <c r="BK963" s="74"/>
      <c r="BL963" s="74"/>
      <c r="BM963" s="74"/>
      <c r="BN963" s="74"/>
      <c r="BO963" s="74"/>
      <c r="BP963" s="74"/>
      <c r="BQ963" s="74"/>
      <c r="BR963" s="74"/>
      <c r="BS963" s="74"/>
      <c r="BT963" s="74"/>
      <c r="BU963" s="74"/>
      <c r="BV963" s="74"/>
      <c r="BW963" s="74"/>
      <c r="BX963" s="74"/>
      <c r="BY963" s="74"/>
      <c r="BZ963" s="74"/>
      <c r="CA963" s="74"/>
      <c r="CB963" s="74"/>
      <c r="CC963" s="74"/>
      <c r="CD963" s="74"/>
      <c r="CE963" s="74"/>
      <c r="CF963" s="74"/>
      <c r="CG963" s="74"/>
      <c r="CH963" s="74"/>
      <c r="CI963" s="74"/>
      <c r="CJ963" s="74"/>
      <c r="CK963" s="74"/>
      <c r="CL963" s="74"/>
      <c r="CM963" s="74"/>
      <c r="CN963" s="74"/>
      <c r="CO963" s="74"/>
      <c r="CP963" s="74"/>
      <c r="CQ963" s="74"/>
      <c r="CR963" s="74"/>
      <c r="CS963" s="74"/>
      <c r="CT963" s="74"/>
      <c r="CU963" s="74"/>
      <c r="CV963" s="74"/>
      <c r="CW963" s="74"/>
      <c r="CX963" s="74"/>
      <c r="CY963" s="74"/>
      <c r="CZ963" s="74"/>
      <c r="DA963" s="74"/>
      <c r="DB963" s="74"/>
      <c r="DC963" s="74"/>
      <c r="DD963" s="74"/>
      <c r="DE963" s="74"/>
      <c r="DF963" s="74"/>
      <c r="DG963" s="74"/>
      <c r="DH963" s="74"/>
      <c r="DI963" s="74"/>
      <c r="DJ963" s="74"/>
      <c r="DK963" s="74"/>
      <c r="DL963" s="74"/>
      <c r="DM963" s="74"/>
      <c r="DN963" s="74"/>
      <c r="DO963" s="74"/>
      <c r="DP963" s="74"/>
      <c r="DQ963" s="74"/>
      <c r="DR963" s="74"/>
      <c r="DS963" s="74"/>
      <c r="DT963" s="74"/>
    </row>
    <row r="964">
      <c r="A964" s="76"/>
      <c r="B964" s="85"/>
      <c r="C964" s="82"/>
      <c r="D964" s="87"/>
      <c r="E964" s="88"/>
      <c r="F964" s="71"/>
      <c r="G964" s="71"/>
      <c r="H964" s="85"/>
      <c r="I964" s="85"/>
      <c r="J964" s="73" t="b">
        <v>0</v>
      </c>
      <c r="K964" s="73"/>
      <c r="L964" s="73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  <c r="AL964" s="74"/>
      <c r="AM964" s="74"/>
      <c r="AN964" s="74"/>
      <c r="AO964" s="74"/>
      <c r="AP964" s="74"/>
      <c r="AQ964" s="74"/>
      <c r="AR964" s="74"/>
      <c r="AS964" s="74"/>
      <c r="AT964" s="74"/>
      <c r="AU964" s="74"/>
      <c r="AV964" s="74"/>
      <c r="AW964" s="74"/>
      <c r="AX964" s="74"/>
      <c r="AY964" s="74"/>
      <c r="AZ964" s="74"/>
      <c r="BA964" s="74"/>
      <c r="BB964" s="74"/>
      <c r="BC964" s="74"/>
      <c r="BD964" s="74"/>
      <c r="BE964" s="74"/>
      <c r="BF964" s="74"/>
      <c r="BG964" s="74"/>
      <c r="BH964" s="74"/>
      <c r="BI964" s="74"/>
      <c r="BJ964" s="74"/>
      <c r="BK964" s="74"/>
      <c r="BL964" s="74"/>
      <c r="BM964" s="74"/>
      <c r="BN964" s="74"/>
      <c r="BO964" s="74"/>
      <c r="BP964" s="74"/>
      <c r="BQ964" s="74"/>
      <c r="BR964" s="74"/>
      <c r="BS964" s="74"/>
      <c r="BT964" s="74"/>
      <c r="BU964" s="74"/>
      <c r="BV964" s="74"/>
      <c r="BW964" s="74"/>
      <c r="BX964" s="74"/>
      <c r="BY964" s="74"/>
      <c r="BZ964" s="74"/>
      <c r="CA964" s="74"/>
      <c r="CB964" s="74"/>
      <c r="CC964" s="74"/>
      <c r="CD964" s="74"/>
      <c r="CE964" s="74"/>
      <c r="CF964" s="74"/>
      <c r="CG964" s="74"/>
      <c r="CH964" s="74"/>
      <c r="CI964" s="74"/>
      <c r="CJ964" s="74"/>
      <c r="CK964" s="74"/>
      <c r="CL964" s="74"/>
      <c r="CM964" s="74"/>
      <c r="CN964" s="74"/>
      <c r="CO964" s="74"/>
      <c r="CP964" s="74"/>
      <c r="CQ964" s="74"/>
      <c r="CR964" s="74"/>
      <c r="CS964" s="74"/>
      <c r="CT964" s="74"/>
      <c r="CU964" s="74"/>
      <c r="CV964" s="74"/>
      <c r="CW964" s="74"/>
      <c r="CX964" s="74"/>
      <c r="CY964" s="74"/>
      <c r="CZ964" s="74"/>
      <c r="DA964" s="74"/>
      <c r="DB964" s="74"/>
      <c r="DC964" s="74"/>
      <c r="DD964" s="74"/>
      <c r="DE964" s="74"/>
      <c r="DF964" s="74"/>
      <c r="DG964" s="74"/>
      <c r="DH964" s="74"/>
      <c r="DI964" s="74"/>
      <c r="DJ964" s="74"/>
      <c r="DK964" s="74"/>
      <c r="DL964" s="74"/>
      <c r="DM964" s="74"/>
      <c r="DN964" s="74"/>
      <c r="DO964" s="74"/>
      <c r="DP964" s="74"/>
      <c r="DQ964" s="74"/>
      <c r="DR964" s="74"/>
      <c r="DS964" s="74"/>
      <c r="DT964" s="74"/>
    </row>
    <row r="965">
      <c r="A965" s="76"/>
      <c r="B965" s="85"/>
      <c r="C965" s="82"/>
      <c r="D965" s="87"/>
      <c r="E965" s="88"/>
      <c r="F965" s="71"/>
      <c r="G965" s="71"/>
      <c r="H965" s="85"/>
      <c r="I965" s="85"/>
      <c r="J965" s="73" t="b">
        <v>0</v>
      </c>
      <c r="K965" s="73"/>
      <c r="L965" s="73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  <c r="AL965" s="74"/>
      <c r="AM965" s="74"/>
      <c r="AN965" s="74"/>
      <c r="AO965" s="74"/>
      <c r="AP965" s="74"/>
      <c r="AQ965" s="74"/>
      <c r="AR965" s="74"/>
      <c r="AS965" s="74"/>
      <c r="AT965" s="74"/>
      <c r="AU965" s="74"/>
      <c r="AV965" s="74"/>
      <c r="AW965" s="74"/>
      <c r="AX965" s="74"/>
      <c r="AY965" s="74"/>
      <c r="AZ965" s="74"/>
      <c r="BA965" s="74"/>
      <c r="BB965" s="74"/>
      <c r="BC965" s="74"/>
      <c r="BD965" s="74"/>
      <c r="BE965" s="74"/>
      <c r="BF965" s="74"/>
      <c r="BG965" s="74"/>
      <c r="BH965" s="74"/>
      <c r="BI965" s="74"/>
      <c r="BJ965" s="74"/>
      <c r="BK965" s="74"/>
      <c r="BL965" s="74"/>
      <c r="BM965" s="74"/>
      <c r="BN965" s="74"/>
      <c r="BO965" s="74"/>
      <c r="BP965" s="74"/>
      <c r="BQ965" s="74"/>
      <c r="BR965" s="74"/>
      <c r="BS965" s="74"/>
      <c r="BT965" s="74"/>
      <c r="BU965" s="74"/>
      <c r="BV965" s="74"/>
      <c r="BW965" s="74"/>
      <c r="BX965" s="74"/>
      <c r="BY965" s="74"/>
      <c r="BZ965" s="74"/>
      <c r="CA965" s="74"/>
      <c r="CB965" s="74"/>
      <c r="CC965" s="74"/>
      <c r="CD965" s="74"/>
      <c r="CE965" s="74"/>
      <c r="CF965" s="74"/>
      <c r="CG965" s="74"/>
      <c r="CH965" s="74"/>
      <c r="CI965" s="74"/>
      <c r="CJ965" s="74"/>
      <c r="CK965" s="74"/>
      <c r="CL965" s="74"/>
      <c r="CM965" s="74"/>
      <c r="CN965" s="74"/>
      <c r="CO965" s="74"/>
      <c r="CP965" s="74"/>
      <c r="CQ965" s="74"/>
      <c r="CR965" s="74"/>
      <c r="CS965" s="74"/>
      <c r="CT965" s="74"/>
      <c r="CU965" s="74"/>
      <c r="CV965" s="74"/>
      <c r="CW965" s="74"/>
      <c r="CX965" s="74"/>
      <c r="CY965" s="74"/>
      <c r="CZ965" s="74"/>
      <c r="DA965" s="74"/>
      <c r="DB965" s="74"/>
      <c r="DC965" s="74"/>
      <c r="DD965" s="74"/>
      <c r="DE965" s="74"/>
      <c r="DF965" s="74"/>
      <c r="DG965" s="74"/>
      <c r="DH965" s="74"/>
      <c r="DI965" s="74"/>
      <c r="DJ965" s="74"/>
      <c r="DK965" s="74"/>
      <c r="DL965" s="74"/>
      <c r="DM965" s="74"/>
      <c r="DN965" s="74"/>
      <c r="DO965" s="74"/>
      <c r="DP965" s="74"/>
      <c r="DQ965" s="74"/>
      <c r="DR965" s="74"/>
      <c r="DS965" s="74"/>
      <c r="DT965" s="74"/>
    </row>
    <row r="966">
      <c r="A966" s="76"/>
      <c r="B966" s="85"/>
      <c r="C966" s="82"/>
      <c r="D966" s="87"/>
      <c r="E966" s="88"/>
      <c r="F966" s="71"/>
      <c r="G966" s="71"/>
      <c r="H966" s="85"/>
      <c r="I966" s="85"/>
      <c r="J966" s="73" t="b">
        <v>0</v>
      </c>
      <c r="K966" s="73"/>
      <c r="L966" s="73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  <c r="AL966" s="74"/>
      <c r="AM966" s="74"/>
      <c r="AN966" s="74"/>
      <c r="AO966" s="74"/>
      <c r="AP966" s="74"/>
      <c r="AQ966" s="74"/>
      <c r="AR966" s="74"/>
      <c r="AS966" s="74"/>
      <c r="AT966" s="74"/>
      <c r="AU966" s="74"/>
      <c r="AV966" s="74"/>
      <c r="AW966" s="74"/>
      <c r="AX966" s="74"/>
      <c r="AY966" s="74"/>
      <c r="AZ966" s="74"/>
      <c r="BA966" s="74"/>
      <c r="BB966" s="74"/>
      <c r="BC966" s="74"/>
      <c r="BD966" s="74"/>
      <c r="BE966" s="74"/>
      <c r="BF966" s="74"/>
      <c r="BG966" s="74"/>
      <c r="BH966" s="74"/>
      <c r="BI966" s="74"/>
      <c r="BJ966" s="74"/>
      <c r="BK966" s="74"/>
      <c r="BL966" s="74"/>
      <c r="BM966" s="74"/>
      <c r="BN966" s="74"/>
      <c r="BO966" s="74"/>
      <c r="BP966" s="74"/>
      <c r="BQ966" s="74"/>
      <c r="BR966" s="74"/>
      <c r="BS966" s="74"/>
      <c r="BT966" s="74"/>
      <c r="BU966" s="74"/>
      <c r="BV966" s="74"/>
      <c r="BW966" s="74"/>
      <c r="BX966" s="74"/>
      <c r="BY966" s="74"/>
      <c r="BZ966" s="74"/>
      <c r="CA966" s="74"/>
      <c r="CB966" s="74"/>
      <c r="CC966" s="74"/>
      <c r="CD966" s="74"/>
      <c r="CE966" s="74"/>
      <c r="CF966" s="74"/>
      <c r="CG966" s="74"/>
      <c r="CH966" s="74"/>
      <c r="CI966" s="74"/>
      <c r="CJ966" s="74"/>
      <c r="CK966" s="74"/>
      <c r="CL966" s="74"/>
      <c r="CM966" s="74"/>
      <c r="CN966" s="74"/>
      <c r="CO966" s="74"/>
      <c r="CP966" s="74"/>
      <c r="CQ966" s="74"/>
      <c r="CR966" s="74"/>
      <c r="CS966" s="74"/>
      <c r="CT966" s="74"/>
      <c r="CU966" s="74"/>
      <c r="CV966" s="74"/>
      <c r="CW966" s="74"/>
      <c r="CX966" s="74"/>
      <c r="CY966" s="74"/>
      <c r="CZ966" s="74"/>
      <c r="DA966" s="74"/>
      <c r="DB966" s="74"/>
      <c r="DC966" s="74"/>
      <c r="DD966" s="74"/>
      <c r="DE966" s="74"/>
      <c r="DF966" s="74"/>
      <c r="DG966" s="74"/>
      <c r="DH966" s="74"/>
      <c r="DI966" s="74"/>
      <c r="DJ966" s="74"/>
      <c r="DK966" s="74"/>
      <c r="DL966" s="74"/>
      <c r="DM966" s="74"/>
      <c r="DN966" s="74"/>
      <c r="DO966" s="74"/>
      <c r="DP966" s="74"/>
      <c r="DQ966" s="74"/>
      <c r="DR966" s="74"/>
      <c r="DS966" s="74"/>
      <c r="DT966" s="74"/>
    </row>
    <row r="967">
      <c r="A967" s="76"/>
      <c r="B967" s="85"/>
      <c r="C967" s="82"/>
      <c r="D967" s="87"/>
      <c r="E967" s="88"/>
      <c r="F967" s="71"/>
      <c r="G967" s="71"/>
      <c r="H967" s="85"/>
      <c r="I967" s="85"/>
      <c r="J967" s="73" t="b">
        <v>0</v>
      </c>
      <c r="K967" s="73"/>
      <c r="L967" s="73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  <c r="AL967" s="74"/>
      <c r="AM967" s="74"/>
      <c r="AN967" s="74"/>
      <c r="AO967" s="74"/>
      <c r="AP967" s="74"/>
      <c r="AQ967" s="74"/>
      <c r="AR967" s="74"/>
      <c r="AS967" s="74"/>
      <c r="AT967" s="74"/>
      <c r="AU967" s="74"/>
      <c r="AV967" s="74"/>
      <c r="AW967" s="74"/>
      <c r="AX967" s="74"/>
      <c r="AY967" s="74"/>
      <c r="AZ967" s="74"/>
      <c r="BA967" s="74"/>
      <c r="BB967" s="74"/>
      <c r="BC967" s="74"/>
      <c r="BD967" s="74"/>
      <c r="BE967" s="74"/>
      <c r="BF967" s="74"/>
      <c r="BG967" s="74"/>
      <c r="BH967" s="74"/>
      <c r="BI967" s="74"/>
      <c r="BJ967" s="74"/>
      <c r="BK967" s="74"/>
      <c r="BL967" s="74"/>
      <c r="BM967" s="74"/>
      <c r="BN967" s="74"/>
      <c r="BO967" s="74"/>
      <c r="BP967" s="74"/>
      <c r="BQ967" s="74"/>
      <c r="BR967" s="74"/>
      <c r="BS967" s="74"/>
      <c r="BT967" s="74"/>
      <c r="BU967" s="74"/>
      <c r="BV967" s="74"/>
      <c r="BW967" s="74"/>
      <c r="BX967" s="74"/>
      <c r="BY967" s="74"/>
      <c r="BZ967" s="74"/>
      <c r="CA967" s="74"/>
      <c r="CB967" s="74"/>
      <c r="CC967" s="74"/>
      <c r="CD967" s="74"/>
      <c r="CE967" s="74"/>
      <c r="CF967" s="74"/>
      <c r="CG967" s="74"/>
      <c r="CH967" s="74"/>
      <c r="CI967" s="74"/>
      <c r="CJ967" s="74"/>
      <c r="CK967" s="74"/>
      <c r="CL967" s="74"/>
      <c r="CM967" s="74"/>
      <c r="CN967" s="74"/>
      <c r="CO967" s="74"/>
      <c r="CP967" s="74"/>
      <c r="CQ967" s="74"/>
      <c r="CR967" s="74"/>
      <c r="CS967" s="74"/>
      <c r="CT967" s="74"/>
      <c r="CU967" s="74"/>
      <c r="CV967" s="74"/>
      <c r="CW967" s="74"/>
      <c r="CX967" s="74"/>
      <c r="CY967" s="74"/>
      <c r="CZ967" s="74"/>
      <c r="DA967" s="74"/>
      <c r="DB967" s="74"/>
      <c r="DC967" s="74"/>
      <c r="DD967" s="74"/>
      <c r="DE967" s="74"/>
      <c r="DF967" s="74"/>
      <c r="DG967" s="74"/>
      <c r="DH967" s="74"/>
      <c r="DI967" s="74"/>
      <c r="DJ967" s="74"/>
      <c r="DK967" s="74"/>
      <c r="DL967" s="74"/>
      <c r="DM967" s="74"/>
      <c r="DN967" s="74"/>
      <c r="DO967" s="74"/>
      <c r="DP967" s="74"/>
      <c r="DQ967" s="74"/>
      <c r="DR967" s="74"/>
      <c r="DS967" s="74"/>
      <c r="DT967" s="74"/>
    </row>
    <row r="968">
      <c r="A968" s="76"/>
      <c r="B968" s="85"/>
      <c r="C968" s="82"/>
      <c r="D968" s="87"/>
      <c r="E968" s="88"/>
      <c r="F968" s="71"/>
      <c r="G968" s="71"/>
      <c r="H968" s="85"/>
      <c r="I968" s="85"/>
      <c r="J968" s="73" t="b">
        <v>0</v>
      </c>
      <c r="K968" s="73"/>
      <c r="L968" s="73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  <c r="AL968" s="74"/>
      <c r="AM968" s="74"/>
      <c r="AN968" s="74"/>
      <c r="AO968" s="74"/>
      <c r="AP968" s="74"/>
      <c r="AQ968" s="74"/>
      <c r="AR968" s="74"/>
      <c r="AS968" s="74"/>
      <c r="AT968" s="74"/>
      <c r="AU968" s="74"/>
      <c r="AV968" s="74"/>
      <c r="AW968" s="74"/>
      <c r="AX968" s="74"/>
      <c r="AY968" s="74"/>
      <c r="AZ968" s="74"/>
      <c r="BA968" s="74"/>
      <c r="BB968" s="74"/>
      <c r="BC968" s="74"/>
      <c r="BD968" s="74"/>
      <c r="BE968" s="74"/>
      <c r="BF968" s="74"/>
      <c r="BG968" s="74"/>
      <c r="BH968" s="74"/>
      <c r="BI968" s="74"/>
      <c r="BJ968" s="74"/>
      <c r="BK968" s="74"/>
      <c r="BL968" s="74"/>
      <c r="BM968" s="74"/>
      <c r="BN968" s="74"/>
      <c r="BO968" s="74"/>
      <c r="BP968" s="74"/>
      <c r="BQ968" s="74"/>
      <c r="BR968" s="74"/>
      <c r="BS968" s="74"/>
      <c r="BT968" s="74"/>
      <c r="BU968" s="74"/>
      <c r="BV968" s="74"/>
      <c r="BW968" s="74"/>
      <c r="BX968" s="74"/>
      <c r="BY968" s="74"/>
      <c r="BZ968" s="74"/>
      <c r="CA968" s="74"/>
      <c r="CB968" s="74"/>
      <c r="CC968" s="74"/>
      <c r="CD968" s="74"/>
      <c r="CE968" s="74"/>
      <c r="CF968" s="74"/>
      <c r="CG968" s="74"/>
      <c r="CH968" s="74"/>
      <c r="CI968" s="74"/>
      <c r="CJ968" s="74"/>
      <c r="CK968" s="74"/>
      <c r="CL968" s="74"/>
      <c r="CM968" s="74"/>
      <c r="CN968" s="74"/>
      <c r="CO968" s="74"/>
      <c r="CP968" s="74"/>
      <c r="CQ968" s="74"/>
      <c r="CR968" s="74"/>
      <c r="CS968" s="74"/>
      <c r="CT968" s="74"/>
      <c r="CU968" s="74"/>
      <c r="CV968" s="74"/>
      <c r="CW968" s="74"/>
      <c r="CX968" s="74"/>
      <c r="CY968" s="74"/>
      <c r="CZ968" s="74"/>
      <c r="DA968" s="74"/>
      <c r="DB968" s="74"/>
      <c r="DC968" s="74"/>
      <c r="DD968" s="74"/>
      <c r="DE968" s="74"/>
      <c r="DF968" s="74"/>
      <c r="DG968" s="74"/>
      <c r="DH968" s="74"/>
      <c r="DI968" s="74"/>
      <c r="DJ968" s="74"/>
      <c r="DK968" s="74"/>
      <c r="DL968" s="74"/>
      <c r="DM968" s="74"/>
      <c r="DN968" s="74"/>
      <c r="DO968" s="74"/>
      <c r="DP968" s="74"/>
      <c r="DQ968" s="74"/>
      <c r="DR968" s="74"/>
      <c r="DS968" s="74"/>
      <c r="DT968" s="74"/>
    </row>
    <row r="969">
      <c r="A969" s="76"/>
      <c r="B969" s="85"/>
      <c r="C969" s="82"/>
      <c r="D969" s="87"/>
      <c r="E969" s="88"/>
      <c r="F969" s="71"/>
      <c r="G969" s="71"/>
      <c r="H969" s="85"/>
      <c r="I969" s="85"/>
      <c r="J969" s="73" t="b">
        <v>0</v>
      </c>
      <c r="K969" s="73"/>
      <c r="L969" s="73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  <c r="AL969" s="74"/>
      <c r="AM969" s="74"/>
      <c r="AN969" s="74"/>
      <c r="AO969" s="74"/>
      <c r="AP969" s="74"/>
      <c r="AQ969" s="74"/>
      <c r="AR969" s="74"/>
      <c r="AS969" s="74"/>
      <c r="AT969" s="74"/>
      <c r="AU969" s="74"/>
      <c r="AV969" s="74"/>
      <c r="AW969" s="74"/>
      <c r="AX969" s="74"/>
      <c r="AY969" s="74"/>
      <c r="AZ969" s="74"/>
      <c r="BA969" s="74"/>
      <c r="BB969" s="74"/>
      <c r="BC969" s="74"/>
      <c r="BD969" s="74"/>
      <c r="BE969" s="74"/>
      <c r="BF969" s="74"/>
      <c r="BG969" s="74"/>
      <c r="BH969" s="74"/>
      <c r="BI969" s="74"/>
      <c r="BJ969" s="74"/>
      <c r="BK969" s="74"/>
      <c r="BL969" s="74"/>
      <c r="BM969" s="74"/>
      <c r="BN969" s="74"/>
      <c r="BO969" s="74"/>
      <c r="BP969" s="74"/>
      <c r="BQ969" s="74"/>
      <c r="BR969" s="74"/>
      <c r="BS969" s="74"/>
      <c r="BT969" s="74"/>
      <c r="BU969" s="74"/>
      <c r="BV969" s="74"/>
      <c r="BW969" s="74"/>
      <c r="BX969" s="74"/>
      <c r="BY969" s="74"/>
      <c r="BZ969" s="74"/>
      <c r="CA969" s="74"/>
      <c r="CB969" s="74"/>
      <c r="CC969" s="74"/>
      <c r="CD969" s="74"/>
      <c r="CE969" s="74"/>
      <c r="CF969" s="74"/>
      <c r="CG969" s="74"/>
      <c r="CH969" s="74"/>
      <c r="CI969" s="74"/>
      <c r="CJ969" s="74"/>
      <c r="CK969" s="74"/>
      <c r="CL969" s="74"/>
      <c r="CM969" s="74"/>
      <c r="CN969" s="74"/>
      <c r="CO969" s="74"/>
      <c r="CP969" s="74"/>
      <c r="CQ969" s="74"/>
      <c r="CR969" s="74"/>
      <c r="CS969" s="74"/>
      <c r="CT969" s="74"/>
      <c r="CU969" s="74"/>
      <c r="CV969" s="74"/>
      <c r="CW969" s="74"/>
      <c r="CX969" s="74"/>
      <c r="CY969" s="74"/>
      <c r="CZ969" s="74"/>
      <c r="DA969" s="74"/>
      <c r="DB969" s="74"/>
      <c r="DC969" s="74"/>
      <c r="DD969" s="74"/>
      <c r="DE969" s="74"/>
      <c r="DF969" s="74"/>
      <c r="DG969" s="74"/>
      <c r="DH969" s="74"/>
      <c r="DI969" s="74"/>
      <c r="DJ969" s="74"/>
      <c r="DK969" s="74"/>
      <c r="DL969" s="74"/>
      <c r="DM969" s="74"/>
      <c r="DN969" s="74"/>
      <c r="DO969" s="74"/>
      <c r="DP969" s="74"/>
      <c r="DQ969" s="74"/>
      <c r="DR969" s="74"/>
      <c r="DS969" s="74"/>
      <c r="DT969" s="74"/>
    </row>
    <row r="970">
      <c r="A970" s="76"/>
      <c r="B970" s="85"/>
      <c r="C970" s="82"/>
      <c r="D970" s="87"/>
      <c r="E970" s="88"/>
      <c r="F970" s="71"/>
      <c r="G970" s="71"/>
      <c r="H970" s="85"/>
      <c r="I970" s="85"/>
      <c r="J970" s="73" t="b">
        <v>0</v>
      </c>
      <c r="K970" s="73"/>
      <c r="L970" s="73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  <c r="AL970" s="74"/>
      <c r="AM970" s="74"/>
      <c r="AN970" s="74"/>
      <c r="AO970" s="74"/>
      <c r="AP970" s="74"/>
      <c r="AQ970" s="74"/>
      <c r="AR970" s="74"/>
      <c r="AS970" s="74"/>
      <c r="AT970" s="74"/>
      <c r="AU970" s="74"/>
      <c r="AV970" s="74"/>
      <c r="AW970" s="74"/>
      <c r="AX970" s="74"/>
      <c r="AY970" s="74"/>
      <c r="AZ970" s="74"/>
      <c r="BA970" s="74"/>
      <c r="BB970" s="74"/>
      <c r="BC970" s="74"/>
      <c r="BD970" s="74"/>
      <c r="BE970" s="74"/>
      <c r="BF970" s="74"/>
      <c r="BG970" s="74"/>
      <c r="BH970" s="74"/>
      <c r="BI970" s="74"/>
      <c r="BJ970" s="74"/>
      <c r="BK970" s="74"/>
      <c r="BL970" s="74"/>
      <c r="BM970" s="74"/>
      <c r="BN970" s="74"/>
      <c r="BO970" s="74"/>
      <c r="BP970" s="74"/>
      <c r="BQ970" s="74"/>
      <c r="BR970" s="74"/>
      <c r="BS970" s="74"/>
      <c r="BT970" s="74"/>
      <c r="BU970" s="74"/>
      <c r="BV970" s="74"/>
      <c r="BW970" s="74"/>
      <c r="BX970" s="74"/>
      <c r="BY970" s="74"/>
      <c r="BZ970" s="74"/>
      <c r="CA970" s="74"/>
      <c r="CB970" s="74"/>
      <c r="CC970" s="74"/>
      <c r="CD970" s="74"/>
      <c r="CE970" s="74"/>
      <c r="CF970" s="74"/>
      <c r="CG970" s="74"/>
      <c r="CH970" s="74"/>
      <c r="CI970" s="74"/>
      <c r="CJ970" s="74"/>
      <c r="CK970" s="74"/>
      <c r="CL970" s="74"/>
      <c r="CM970" s="74"/>
      <c r="CN970" s="74"/>
      <c r="CO970" s="74"/>
      <c r="CP970" s="74"/>
      <c r="CQ970" s="74"/>
      <c r="CR970" s="74"/>
      <c r="CS970" s="74"/>
      <c r="CT970" s="74"/>
      <c r="CU970" s="74"/>
      <c r="CV970" s="74"/>
      <c r="CW970" s="74"/>
      <c r="CX970" s="74"/>
      <c r="CY970" s="74"/>
      <c r="CZ970" s="74"/>
      <c r="DA970" s="74"/>
      <c r="DB970" s="74"/>
      <c r="DC970" s="74"/>
      <c r="DD970" s="74"/>
      <c r="DE970" s="74"/>
      <c r="DF970" s="74"/>
      <c r="DG970" s="74"/>
      <c r="DH970" s="74"/>
      <c r="DI970" s="74"/>
      <c r="DJ970" s="74"/>
      <c r="DK970" s="74"/>
      <c r="DL970" s="74"/>
      <c r="DM970" s="74"/>
      <c r="DN970" s="74"/>
      <c r="DO970" s="74"/>
      <c r="DP970" s="74"/>
      <c r="DQ970" s="74"/>
      <c r="DR970" s="74"/>
      <c r="DS970" s="74"/>
      <c r="DT970" s="74"/>
    </row>
    <row r="971">
      <c r="A971" s="76"/>
      <c r="B971" s="85"/>
      <c r="C971" s="82"/>
      <c r="D971" s="87"/>
      <c r="E971" s="88"/>
      <c r="F971" s="71"/>
      <c r="G971" s="71"/>
      <c r="H971" s="85"/>
      <c r="I971" s="85"/>
      <c r="J971" s="73" t="b">
        <v>0</v>
      </c>
      <c r="K971" s="73"/>
      <c r="L971" s="73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  <c r="AL971" s="74"/>
      <c r="AM971" s="74"/>
      <c r="AN971" s="74"/>
      <c r="AO971" s="74"/>
      <c r="AP971" s="74"/>
      <c r="AQ971" s="74"/>
      <c r="AR971" s="74"/>
      <c r="AS971" s="74"/>
      <c r="AT971" s="74"/>
      <c r="AU971" s="74"/>
      <c r="AV971" s="74"/>
      <c r="AW971" s="74"/>
      <c r="AX971" s="74"/>
      <c r="AY971" s="74"/>
      <c r="AZ971" s="74"/>
      <c r="BA971" s="74"/>
      <c r="BB971" s="74"/>
      <c r="BC971" s="74"/>
      <c r="BD971" s="74"/>
      <c r="BE971" s="74"/>
      <c r="BF971" s="74"/>
      <c r="BG971" s="74"/>
      <c r="BH971" s="74"/>
      <c r="BI971" s="74"/>
      <c r="BJ971" s="74"/>
      <c r="BK971" s="74"/>
      <c r="BL971" s="74"/>
      <c r="BM971" s="74"/>
      <c r="BN971" s="74"/>
      <c r="BO971" s="74"/>
      <c r="BP971" s="74"/>
      <c r="BQ971" s="74"/>
      <c r="BR971" s="74"/>
      <c r="BS971" s="74"/>
      <c r="BT971" s="74"/>
      <c r="BU971" s="74"/>
      <c r="BV971" s="74"/>
      <c r="BW971" s="74"/>
      <c r="BX971" s="74"/>
      <c r="BY971" s="74"/>
      <c r="BZ971" s="74"/>
      <c r="CA971" s="74"/>
      <c r="CB971" s="74"/>
      <c r="CC971" s="74"/>
      <c r="CD971" s="74"/>
      <c r="CE971" s="74"/>
      <c r="CF971" s="74"/>
      <c r="CG971" s="74"/>
      <c r="CH971" s="74"/>
      <c r="CI971" s="74"/>
      <c r="CJ971" s="74"/>
      <c r="CK971" s="74"/>
      <c r="CL971" s="74"/>
      <c r="CM971" s="74"/>
      <c r="CN971" s="74"/>
      <c r="CO971" s="74"/>
      <c r="CP971" s="74"/>
      <c r="CQ971" s="74"/>
      <c r="CR971" s="74"/>
      <c r="CS971" s="74"/>
      <c r="CT971" s="74"/>
      <c r="CU971" s="74"/>
      <c r="CV971" s="74"/>
      <c r="CW971" s="74"/>
      <c r="CX971" s="74"/>
      <c r="CY971" s="74"/>
      <c r="CZ971" s="74"/>
      <c r="DA971" s="74"/>
      <c r="DB971" s="74"/>
      <c r="DC971" s="74"/>
      <c r="DD971" s="74"/>
      <c r="DE971" s="74"/>
      <c r="DF971" s="74"/>
      <c r="DG971" s="74"/>
      <c r="DH971" s="74"/>
      <c r="DI971" s="74"/>
      <c r="DJ971" s="74"/>
      <c r="DK971" s="74"/>
      <c r="DL971" s="74"/>
      <c r="DM971" s="74"/>
      <c r="DN971" s="74"/>
      <c r="DO971" s="74"/>
      <c r="DP971" s="74"/>
      <c r="DQ971" s="74"/>
      <c r="DR971" s="74"/>
      <c r="DS971" s="74"/>
      <c r="DT971" s="74"/>
    </row>
    <row r="972">
      <c r="A972" s="76"/>
      <c r="B972" s="85"/>
      <c r="C972" s="82"/>
      <c r="D972" s="87"/>
      <c r="E972" s="88"/>
      <c r="F972" s="71"/>
      <c r="G972" s="71"/>
      <c r="H972" s="85"/>
      <c r="I972" s="85"/>
      <c r="J972" s="73" t="b">
        <v>0</v>
      </c>
      <c r="K972" s="73"/>
      <c r="L972" s="73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  <c r="AL972" s="74"/>
      <c r="AM972" s="74"/>
      <c r="AN972" s="74"/>
      <c r="AO972" s="74"/>
      <c r="AP972" s="74"/>
      <c r="AQ972" s="74"/>
      <c r="AR972" s="74"/>
      <c r="AS972" s="74"/>
      <c r="AT972" s="74"/>
      <c r="AU972" s="74"/>
      <c r="AV972" s="74"/>
      <c r="AW972" s="74"/>
      <c r="AX972" s="74"/>
      <c r="AY972" s="74"/>
      <c r="AZ972" s="74"/>
      <c r="BA972" s="74"/>
      <c r="BB972" s="74"/>
      <c r="BC972" s="74"/>
      <c r="BD972" s="74"/>
      <c r="BE972" s="74"/>
      <c r="BF972" s="74"/>
      <c r="BG972" s="74"/>
      <c r="BH972" s="74"/>
      <c r="BI972" s="74"/>
      <c r="BJ972" s="74"/>
      <c r="BK972" s="74"/>
      <c r="BL972" s="74"/>
      <c r="BM972" s="74"/>
      <c r="BN972" s="74"/>
      <c r="BO972" s="74"/>
      <c r="BP972" s="74"/>
      <c r="BQ972" s="74"/>
      <c r="BR972" s="74"/>
      <c r="BS972" s="74"/>
      <c r="BT972" s="74"/>
      <c r="BU972" s="74"/>
      <c r="BV972" s="74"/>
      <c r="BW972" s="74"/>
      <c r="BX972" s="74"/>
      <c r="BY972" s="74"/>
      <c r="BZ972" s="74"/>
      <c r="CA972" s="74"/>
      <c r="CB972" s="74"/>
      <c r="CC972" s="74"/>
      <c r="CD972" s="74"/>
      <c r="CE972" s="74"/>
      <c r="CF972" s="74"/>
      <c r="CG972" s="74"/>
      <c r="CH972" s="74"/>
      <c r="CI972" s="74"/>
      <c r="CJ972" s="74"/>
      <c r="CK972" s="74"/>
      <c r="CL972" s="74"/>
      <c r="CM972" s="74"/>
      <c r="CN972" s="74"/>
      <c r="CO972" s="74"/>
      <c r="CP972" s="74"/>
      <c r="CQ972" s="74"/>
      <c r="CR972" s="74"/>
      <c r="CS972" s="74"/>
      <c r="CT972" s="74"/>
      <c r="CU972" s="74"/>
      <c r="CV972" s="74"/>
      <c r="CW972" s="74"/>
      <c r="CX972" s="74"/>
      <c r="CY972" s="74"/>
      <c r="CZ972" s="74"/>
      <c r="DA972" s="74"/>
      <c r="DB972" s="74"/>
      <c r="DC972" s="74"/>
      <c r="DD972" s="74"/>
      <c r="DE972" s="74"/>
      <c r="DF972" s="74"/>
      <c r="DG972" s="74"/>
      <c r="DH972" s="74"/>
      <c r="DI972" s="74"/>
      <c r="DJ972" s="74"/>
      <c r="DK972" s="74"/>
      <c r="DL972" s="74"/>
      <c r="DM972" s="74"/>
      <c r="DN972" s="74"/>
      <c r="DO972" s="74"/>
      <c r="DP972" s="74"/>
      <c r="DQ972" s="74"/>
      <c r="DR972" s="74"/>
      <c r="DS972" s="74"/>
      <c r="DT972" s="74"/>
    </row>
    <row r="973">
      <c r="A973" s="76"/>
      <c r="B973" s="85"/>
      <c r="C973" s="82"/>
      <c r="D973" s="87"/>
      <c r="E973" s="88"/>
      <c r="F973" s="71"/>
      <c r="G973" s="71"/>
      <c r="H973" s="85"/>
      <c r="I973" s="85"/>
      <c r="J973" s="73" t="b">
        <v>0</v>
      </c>
      <c r="K973" s="73"/>
      <c r="L973" s="73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  <c r="AL973" s="74"/>
      <c r="AM973" s="74"/>
      <c r="AN973" s="74"/>
      <c r="AO973" s="74"/>
      <c r="AP973" s="74"/>
      <c r="AQ973" s="74"/>
      <c r="AR973" s="74"/>
      <c r="AS973" s="74"/>
      <c r="AT973" s="74"/>
      <c r="AU973" s="74"/>
      <c r="AV973" s="74"/>
      <c r="AW973" s="74"/>
      <c r="AX973" s="74"/>
      <c r="AY973" s="74"/>
      <c r="AZ973" s="74"/>
      <c r="BA973" s="74"/>
      <c r="BB973" s="74"/>
      <c r="BC973" s="74"/>
      <c r="BD973" s="74"/>
      <c r="BE973" s="74"/>
      <c r="BF973" s="74"/>
      <c r="BG973" s="74"/>
      <c r="BH973" s="74"/>
      <c r="BI973" s="74"/>
      <c r="BJ973" s="74"/>
      <c r="BK973" s="74"/>
      <c r="BL973" s="74"/>
      <c r="BM973" s="74"/>
      <c r="BN973" s="74"/>
      <c r="BO973" s="74"/>
      <c r="BP973" s="74"/>
      <c r="BQ973" s="74"/>
      <c r="BR973" s="74"/>
      <c r="BS973" s="74"/>
      <c r="BT973" s="74"/>
      <c r="BU973" s="74"/>
      <c r="BV973" s="74"/>
      <c r="BW973" s="74"/>
      <c r="BX973" s="74"/>
      <c r="BY973" s="74"/>
      <c r="BZ973" s="74"/>
      <c r="CA973" s="74"/>
      <c r="CB973" s="74"/>
      <c r="CC973" s="74"/>
      <c r="CD973" s="74"/>
      <c r="CE973" s="74"/>
      <c r="CF973" s="74"/>
      <c r="CG973" s="74"/>
      <c r="CH973" s="74"/>
      <c r="CI973" s="74"/>
      <c r="CJ973" s="74"/>
      <c r="CK973" s="74"/>
      <c r="CL973" s="74"/>
      <c r="CM973" s="74"/>
      <c r="CN973" s="74"/>
      <c r="CO973" s="74"/>
      <c r="CP973" s="74"/>
      <c r="CQ973" s="74"/>
      <c r="CR973" s="74"/>
      <c r="CS973" s="74"/>
      <c r="CT973" s="74"/>
      <c r="CU973" s="74"/>
      <c r="CV973" s="74"/>
      <c r="CW973" s="74"/>
      <c r="CX973" s="74"/>
      <c r="CY973" s="74"/>
      <c r="CZ973" s="74"/>
      <c r="DA973" s="74"/>
      <c r="DB973" s="74"/>
      <c r="DC973" s="74"/>
      <c r="DD973" s="74"/>
      <c r="DE973" s="74"/>
      <c r="DF973" s="74"/>
      <c r="DG973" s="74"/>
      <c r="DH973" s="74"/>
      <c r="DI973" s="74"/>
      <c r="DJ973" s="74"/>
      <c r="DK973" s="74"/>
      <c r="DL973" s="74"/>
      <c r="DM973" s="74"/>
      <c r="DN973" s="74"/>
      <c r="DO973" s="74"/>
      <c r="DP973" s="74"/>
      <c r="DQ973" s="74"/>
      <c r="DR973" s="74"/>
      <c r="DS973" s="74"/>
      <c r="DT973" s="74"/>
    </row>
    <row r="974">
      <c r="A974" s="76"/>
      <c r="B974" s="85"/>
      <c r="C974" s="82"/>
      <c r="D974" s="87"/>
      <c r="E974" s="88"/>
      <c r="F974" s="71"/>
      <c r="G974" s="71"/>
      <c r="H974" s="85"/>
      <c r="I974" s="85"/>
      <c r="J974" s="73" t="b">
        <v>0</v>
      </c>
      <c r="K974" s="73"/>
      <c r="L974" s="73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  <c r="AL974" s="74"/>
      <c r="AM974" s="74"/>
      <c r="AN974" s="74"/>
      <c r="AO974" s="74"/>
      <c r="AP974" s="74"/>
      <c r="AQ974" s="74"/>
      <c r="AR974" s="74"/>
      <c r="AS974" s="74"/>
      <c r="AT974" s="74"/>
      <c r="AU974" s="74"/>
      <c r="AV974" s="74"/>
      <c r="AW974" s="74"/>
      <c r="AX974" s="74"/>
      <c r="AY974" s="74"/>
      <c r="AZ974" s="74"/>
      <c r="BA974" s="74"/>
      <c r="BB974" s="74"/>
      <c r="BC974" s="74"/>
      <c r="BD974" s="74"/>
      <c r="BE974" s="74"/>
      <c r="BF974" s="74"/>
      <c r="BG974" s="74"/>
      <c r="BH974" s="74"/>
      <c r="BI974" s="74"/>
      <c r="BJ974" s="74"/>
      <c r="BK974" s="74"/>
      <c r="BL974" s="74"/>
      <c r="BM974" s="74"/>
      <c r="BN974" s="74"/>
      <c r="BO974" s="74"/>
      <c r="BP974" s="74"/>
      <c r="BQ974" s="74"/>
      <c r="BR974" s="74"/>
      <c r="BS974" s="74"/>
      <c r="BT974" s="74"/>
      <c r="BU974" s="74"/>
      <c r="BV974" s="74"/>
      <c r="BW974" s="74"/>
      <c r="BX974" s="74"/>
      <c r="BY974" s="74"/>
      <c r="BZ974" s="74"/>
      <c r="CA974" s="74"/>
      <c r="CB974" s="74"/>
      <c r="CC974" s="74"/>
      <c r="CD974" s="74"/>
      <c r="CE974" s="74"/>
      <c r="CF974" s="74"/>
      <c r="CG974" s="74"/>
      <c r="CH974" s="74"/>
      <c r="CI974" s="74"/>
      <c r="CJ974" s="74"/>
      <c r="CK974" s="74"/>
      <c r="CL974" s="74"/>
      <c r="CM974" s="74"/>
      <c r="CN974" s="74"/>
      <c r="CO974" s="74"/>
      <c r="CP974" s="74"/>
      <c r="CQ974" s="74"/>
      <c r="CR974" s="74"/>
      <c r="CS974" s="74"/>
      <c r="CT974" s="74"/>
      <c r="CU974" s="74"/>
      <c r="CV974" s="74"/>
      <c r="CW974" s="74"/>
      <c r="CX974" s="74"/>
      <c r="CY974" s="74"/>
      <c r="CZ974" s="74"/>
      <c r="DA974" s="74"/>
      <c r="DB974" s="74"/>
      <c r="DC974" s="74"/>
      <c r="DD974" s="74"/>
      <c r="DE974" s="74"/>
      <c r="DF974" s="74"/>
      <c r="DG974" s="74"/>
      <c r="DH974" s="74"/>
      <c r="DI974" s="74"/>
      <c r="DJ974" s="74"/>
      <c r="DK974" s="74"/>
      <c r="DL974" s="74"/>
      <c r="DM974" s="74"/>
      <c r="DN974" s="74"/>
      <c r="DO974" s="74"/>
      <c r="DP974" s="74"/>
      <c r="DQ974" s="74"/>
      <c r="DR974" s="74"/>
      <c r="DS974" s="74"/>
      <c r="DT974" s="74"/>
    </row>
    <row r="975">
      <c r="A975" s="76"/>
      <c r="B975" s="85"/>
      <c r="C975" s="82"/>
      <c r="D975" s="87"/>
      <c r="E975" s="88"/>
      <c r="F975" s="71"/>
      <c r="G975" s="71"/>
      <c r="H975" s="85"/>
      <c r="I975" s="85"/>
      <c r="J975" s="73" t="b">
        <v>0</v>
      </c>
      <c r="K975" s="73"/>
      <c r="L975" s="73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  <c r="AL975" s="74"/>
      <c r="AM975" s="74"/>
      <c r="AN975" s="74"/>
      <c r="AO975" s="74"/>
      <c r="AP975" s="74"/>
      <c r="AQ975" s="74"/>
      <c r="AR975" s="74"/>
      <c r="AS975" s="74"/>
      <c r="AT975" s="74"/>
      <c r="AU975" s="74"/>
      <c r="AV975" s="74"/>
      <c r="AW975" s="74"/>
      <c r="AX975" s="74"/>
      <c r="AY975" s="74"/>
      <c r="AZ975" s="74"/>
      <c r="BA975" s="74"/>
      <c r="BB975" s="74"/>
      <c r="BC975" s="74"/>
      <c r="BD975" s="74"/>
      <c r="BE975" s="74"/>
      <c r="BF975" s="74"/>
      <c r="BG975" s="74"/>
      <c r="BH975" s="74"/>
      <c r="BI975" s="74"/>
      <c r="BJ975" s="74"/>
      <c r="BK975" s="74"/>
      <c r="BL975" s="74"/>
      <c r="BM975" s="74"/>
      <c r="BN975" s="74"/>
      <c r="BO975" s="74"/>
      <c r="BP975" s="74"/>
      <c r="BQ975" s="74"/>
      <c r="BR975" s="74"/>
      <c r="BS975" s="74"/>
      <c r="BT975" s="74"/>
      <c r="BU975" s="74"/>
      <c r="BV975" s="74"/>
      <c r="BW975" s="74"/>
      <c r="BX975" s="74"/>
      <c r="BY975" s="74"/>
      <c r="BZ975" s="74"/>
      <c r="CA975" s="74"/>
      <c r="CB975" s="74"/>
      <c r="CC975" s="74"/>
      <c r="CD975" s="74"/>
      <c r="CE975" s="74"/>
      <c r="CF975" s="74"/>
      <c r="CG975" s="74"/>
      <c r="CH975" s="74"/>
      <c r="CI975" s="74"/>
      <c r="CJ975" s="74"/>
      <c r="CK975" s="74"/>
      <c r="CL975" s="74"/>
      <c r="CM975" s="74"/>
      <c r="CN975" s="74"/>
      <c r="CO975" s="74"/>
      <c r="CP975" s="74"/>
      <c r="CQ975" s="74"/>
      <c r="CR975" s="74"/>
      <c r="CS975" s="74"/>
      <c r="CT975" s="74"/>
      <c r="CU975" s="74"/>
      <c r="CV975" s="74"/>
      <c r="CW975" s="74"/>
      <c r="CX975" s="74"/>
      <c r="CY975" s="74"/>
      <c r="CZ975" s="74"/>
      <c r="DA975" s="74"/>
      <c r="DB975" s="74"/>
      <c r="DC975" s="74"/>
      <c r="DD975" s="74"/>
      <c r="DE975" s="74"/>
      <c r="DF975" s="74"/>
      <c r="DG975" s="74"/>
      <c r="DH975" s="74"/>
      <c r="DI975" s="74"/>
      <c r="DJ975" s="74"/>
      <c r="DK975" s="74"/>
      <c r="DL975" s="74"/>
      <c r="DM975" s="74"/>
      <c r="DN975" s="74"/>
      <c r="DO975" s="74"/>
      <c r="DP975" s="74"/>
      <c r="DQ975" s="74"/>
      <c r="DR975" s="74"/>
      <c r="DS975" s="74"/>
      <c r="DT975" s="74"/>
    </row>
    <row r="976">
      <c r="A976" s="76"/>
      <c r="B976" s="85"/>
      <c r="C976" s="82"/>
      <c r="D976" s="87"/>
      <c r="E976" s="88"/>
      <c r="F976" s="71"/>
      <c r="G976" s="71"/>
      <c r="H976" s="85"/>
      <c r="I976" s="85"/>
      <c r="J976" s="73" t="b">
        <v>0</v>
      </c>
      <c r="K976" s="73"/>
      <c r="L976" s="73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  <c r="AL976" s="74"/>
      <c r="AM976" s="74"/>
      <c r="AN976" s="74"/>
      <c r="AO976" s="74"/>
      <c r="AP976" s="74"/>
      <c r="AQ976" s="74"/>
      <c r="AR976" s="74"/>
      <c r="AS976" s="74"/>
      <c r="AT976" s="74"/>
      <c r="AU976" s="74"/>
      <c r="AV976" s="74"/>
      <c r="AW976" s="74"/>
      <c r="AX976" s="74"/>
      <c r="AY976" s="74"/>
      <c r="AZ976" s="74"/>
      <c r="BA976" s="74"/>
      <c r="BB976" s="74"/>
      <c r="BC976" s="74"/>
      <c r="BD976" s="74"/>
      <c r="BE976" s="74"/>
      <c r="BF976" s="74"/>
      <c r="BG976" s="74"/>
      <c r="BH976" s="74"/>
      <c r="BI976" s="74"/>
      <c r="BJ976" s="74"/>
      <c r="BK976" s="74"/>
      <c r="BL976" s="74"/>
      <c r="BM976" s="74"/>
      <c r="BN976" s="74"/>
      <c r="BO976" s="74"/>
      <c r="BP976" s="74"/>
      <c r="BQ976" s="74"/>
      <c r="BR976" s="74"/>
      <c r="BS976" s="74"/>
      <c r="BT976" s="74"/>
      <c r="BU976" s="74"/>
      <c r="BV976" s="74"/>
      <c r="BW976" s="74"/>
      <c r="BX976" s="74"/>
      <c r="BY976" s="74"/>
      <c r="BZ976" s="74"/>
      <c r="CA976" s="74"/>
      <c r="CB976" s="74"/>
      <c r="CC976" s="74"/>
      <c r="CD976" s="74"/>
      <c r="CE976" s="74"/>
      <c r="CF976" s="74"/>
      <c r="CG976" s="74"/>
      <c r="CH976" s="74"/>
      <c r="CI976" s="74"/>
      <c r="CJ976" s="74"/>
      <c r="CK976" s="74"/>
      <c r="CL976" s="74"/>
      <c r="CM976" s="74"/>
      <c r="CN976" s="74"/>
      <c r="CO976" s="74"/>
      <c r="CP976" s="74"/>
      <c r="CQ976" s="74"/>
      <c r="CR976" s="74"/>
      <c r="CS976" s="74"/>
      <c r="CT976" s="74"/>
      <c r="CU976" s="74"/>
      <c r="CV976" s="74"/>
      <c r="CW976" s="74"/>
      <c r="CX976" s="74"/>
      <c r="CY976" s="74"/>
      <c r="CZ976" s="74"/>
      <c r="DA976" s="74"/>
      <c r="DB976" s="74"/>
      <c r="DC976" s="74"/>
      <c r="DD976" s="74"/>
      <c r="DE976" s="74"/>
      <c r="DF976" s="74"/>
      <c r="DG976" s="74"/>
      <c r="DH976" s="74"/>
      <c r="DI976" s="74"/>
      <c r="DJ976" s="74"/>
      <c r="DK976" s="74"/>
      <c r="DL976" s="74"/>
      <c r="DM976" s="74"/>
      <c r="DN976" s="74"/>
      <c r="DO976" s="74"/>
      <c r="DP976" s="74"/>
      <c r="DQ976" s="74"/>
      <c r="DR976" s="74"/>
      <c r="DS976" s="74"/>
      <c r="DT976" s="74"/>
    </row>
    <row r="977">
      <c r="A977" s="76"/>
      <c r="B977" s="85"/>
      <c r="C977" s="82"/>
      <c r="D977" s="87"/>
      <c r="E977" s="88"/>
      <c r="F977" s="71"/>
      <c r="G977" s="71"/>
      <c r="H977" s="85"/>
      <c r="I977" s="85"/>
      <c r="J977" s="73" t="b">
        <v>0</v>
      </c>
      <c r="K977" s="73"/>
      <c r="L977" s="73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  <c r="AL977" s="74"/>
      <c r="AM977" s="74"/>
      <c r="AN977" s="74"/>
      <c r="AO977" s="74"/>
      <c r="AP977" s="74"/>
      <c r="AQ977" s="74"/>
      <c r="AR977" s="74"/>
      <c r="AS977" s="74"/>
      <c r="AT977" s="74"/>
      <c r="AU977" s="74"/>
      <c r="AV977" s="74"/>
      <c r="AW977" s="74"/>
      <c r="AX977" s="74"/>
      <c r="AY977" s="74"/>
      <c r="AZ977" s="74"/>
      <c r="BA977" s="74"/>
      <c r="BB977" s="74"/>
      <c r="BC977" s="74"/>
      <c r="BD977" s="74"/>
      <c r="BE977" s="74"/>
      <c r="BF977" s="74"/>
      <c r="BG977" s="74"/>
      <c r="BH977" s="74"/>
      <c r="BI977" s="74"/>
      <c r="BJ977" s="74"/>
      <c r="BK977" s="74"/>
      <c r="BL977" s="74"/>
      <c r="BM977" s="74"/>
      <c r="BN977" s="74"/>
      <c r="BO977" s="74"/>
      <c r="BP977" s="74"/>
      <c r="BQ977" s="74"/>
      <c r="BR977" s="74"/>
      <c r="BS977" s="74"/>
      <c r="BT977" s="74"/>
      <c r="BU977" s="74"/>
      <c r="BV977" s="74"/>
      <c r="BW977" s="74"/>
      <c r="BX977" s="74"/>
      <c r="BY977" s="74"/>
      <c r="BZ977" s="74"/>
      <c r="CA977" s="74"/>
      <c r="CB977" s="74"/>
      <c r="CC977" s="74"/>
      <c r="CD977" s="74"/>
      <c r="CE977" s="74"/>
      <c r="CF977" s="74"/>
      <c r="CG977" s="74"/>
      <c r="CH977" s="74"/>
      <c r="CI977" s="74"/>
      <c r="CJ977" s="74"/>
      <c r="CK977" s="74"/>
      <c r="CL977" s="74"/>
      <c r="CM977" s="74"/>
      <c r="CN977" s="74"/>
      <c r="CO977" s="74"/>
      <c r="CP977" s="74"/>
      <c r="CQ977" s="74"/>
      <c r="CR977" s="74"/>
      <c r="CS977" s="74"/>
      <c r="CT977" s="74"/>
      <c r="CU977" s="74"/>
      <c r="CV977" s="74"/>
      <c r="CW977" s="74"/>
      <c r="CX977" s="74"/>
      <c r="CY977" s="74"/>
      <c r="CZ977" s="74"/>
      <c r="DA977" s="74"/>
      <c r="DB977" s="74"/>
      <c r="DC977" s="74"/>
      <c r="DD977" s="74"/>
      <c r="DE977" s="74"/>
      <c r="DF977" s="74"/>
      <c r="DG977" s="74"/>
      <c r="DH977" s="74"/>
      <c r="DI977" s="74"/>
      <c r="DJ977" s="74"/>
      <c r="DK977" s="74"/>
      <c r="DL977" s="74"/>
      <c r="DM977" s="74"/>
      <c r="DN977" s="74"/>
      <c r="DO977" s="74"/>
      <c r="DP977" s="74"/>
      <c r="DQ977" s="74"/>
      <c r="DR977" s="74"/>
      <c r="DS977" s="74"/>
      <c r="DT977" s="74"/>
    </row>
    <row r="978">
      <c r="A978" s="76"/>
      <c r="B978" s="85"/>
      <c r="C978" s="82"/>
      <c r="D978" s="87"/>
      <c r="E978" s="88"/>
      <c r="F978" s="71"/>
      <c r="G978" s="71"/>
      <c r="H978" s="85"/>
      <c r="I978" s="85"/>
      <c r="J978" s="73" t="b">
        <v>0</v>
      </c>
      <c r="K978" s="73"/>
      <c r="L978" s="73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  <c r="AL978" s="74"/>
      <c r="AM978" s="74"/>
      <c r="AN978" s="74"/>
      <c r="AO978" s="74"/>
      <c r="AP978" s="74"/>
      <c r="AQ978" s="74"/>
      <c r="AR978" s="74"/>
      <c r="AS978" s="74"/>
      <c r="AT978" s="74"/>
      <c r="AU978" s="74"/>
      <c r="AV978" s="74"/>
      <c r="AW978" s="74"/>
      <c r="AX978" s="74"/>
      <c r="AY978" s="74"/>
      <c r="AZ978" s="74"/>
      <c r="BA978" s="74"/>
      <c r="BB978" s="74"/>
      <c r="BC978" s="74"/>
      <c r="BD978" s="74"/>
      <c r="BE978" s="74"/>
      <c r="BF978" s="74"/>
      <c r="BG978" s="74"/>
      <c r="BH978" s="74"/>
      <c r="BI978" s="74"/>
      <c r="BJ978" s="74"/>
      <c r="BK978" s="74"/>
      <c r="BL978" s="74"/>
      <c r="BM978" s="74"/>
      <c r="BN978" s="74"/>
      <c r="BO978" s="74"/>
      <c r="BP978" s="74"/>
      <c r="BQ978" s="74"/>
      <c r="BR978" s="74"/>
      <c r="BS978" s="74"/>
      <c r="BT978" s="74"/>
      <c r="BU978" s="74"/>
      <c r="BV978" s="74"/>
      <c r="BW978" s="74"/>
      <c r="BX978" s="74"/>
      <c r="BY978" s="74"/>
      <c r="BZ978" s="74"/>
      <c r="CA978" s="74"/>
      <c r="CB978" s="74"/>
      <c r="CC978" s="74"/>
      <c r="CD978" s="74"/>
      <c r="CE978" s="74"/>
      <c r="CF978" s="74"/>
      <c r="CG978" s="74"/>
      <c r="CH978" s="74"/>
      <c r="CI978" s="74"/>
      <c r="CJ978" s="74"/>
      <c r="CK978" s="74"/>
      <c r="CL978" s="74"/>
      <c r="CM978" s="74"/>
      <c r="CN978" s="74"/>
      <c r="CO978" s="74"/>
      <c r="CP978" s="74"/>
      <c r="CQ978" s="74"/>
      <c r="CR978" s="74"/>
      <c r="CS978" s="74"/>
      <c r="CT978" s="74"/>
      <c r="CU978" s="74"/>
      <c r="CV978" s="74"/>
      <c r="CW978" s="74"/>
      <c r="CX978" s="74"/>
      <c r="CY978" s="74"/>
      <c r="CZ978" s="74"/>
      <c r="DA978" s="74"/>
      <c r="DB978" s="74"/>
      <c r="DC978" s="74"/>
      <c r="DD978" s="74"/>
      <c r="DE978" s="74"/>
      <c r="DF978" s="74"/>
      <c r="DG978" s="74"/>
      <c r="DH978" s="74"/>
      <c r="DI978" s="74"/>
      <c r="DJ978" s="74"/>
      <c r="DK978" s="74"/>
      <c r="DL978" s="74"/>
      <c r="DM978" s="74"/>
      <c r="DN978" s="74"/>
      <c r="DO978" s="74"/>
      <c r="DP978" s="74"/>
      <c r="DQ978" s="74"/>
      <c r="DR978" s="74"/>
      <c r="DS978" s="74"/>
      <c r="DT978" s="74"/>
    </row>
    <row r="979">
      <c r="A979" s="76"/>
      <c r="B979" s="85"/>
      <c r="C979" s="82"/>
      <c r="D979" s="87"/>
      <c r="E979" s="88"/>
      <c r="F979" s="71"/>
      <c r="G979" s="71"/>
      <c r="H979" s="85"/>
      <c r="I979" s="85"/>
      <c r="J979" s="73" t="b">
        <v>0</v>
      </c>
      <c r="K979" s="73"/>
      <c r="L979" s="73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  <c r="AL979" s="74"/>
      <c r="AM979" s="74"/>
      <c r="AN979" s="74"/>
      <c r="AO979" s="74"/>
      <c r="AP979" s="74"/>
      <c r="AQ979" s="74"/>
      <c r="AR979" s="74"/>
      <c r="AS979" s="74"/>
      <c r="AT979" s="74"/>
      <c r="AU979" s="74"/>
      <c r="AV979" s="74"/>
      <c r="AW979" s="74"/>
      <c r="AX979" s="74"/>
      <c r="AY979" s="74"/>
      <c r="AZ979" s="74"/>
      <c r="BA979" s="74"/>
      <c r="BB979" s="74"/>
      <c r="BC979" s="74"/>
      <c r="BD979" s="74"/>
      <c r="BE979" s="74"/>
      <c r="BF979" s="74"/>
      <c r="BG979" s="74"/>
      <c r="BH979" s="74"/>
      <c r="BI979" s="74"/>
      <c r="BJ979" s="74"/>
      <c r="BK979" s="74"/>
      <c r="BL979" s="74"/>
      <c r="BM979" s="74"/>
      <c r="BN979" s="74"/>
      <c r="BO979" s="74"/>
      <c r="BP979" s="74"/>
      <c r="BQ979" s="74"/>
      <c r="BR979" s="74"/>
      <c r="BS979" s="74"/>
      <c r="BT979" s="74"/>
      <c r="BU979" s="74"/>
      <c r="BV979" s="74"/>
      <c r="BW979" s="74"/>
      <c r="BX979" s="74"/>
      <c r="BY979" s="74"/>
      <c r="BZ979" s="74"/>
      <c r="CA979" s="74"/>
      <c r="CB979" s="74"/>
      <c r="CC979" s="74"/>
      <c r="CD979" s="74"/>
      <c r="CE979" s="74"/>
      <c r="CF979" s="74"/>
      <c r="CG979" s="74"/>
      <c r="CH979" s="74"/>
      <c r="CI979" s="74"/>
      <c r="CJ979" s="74"/>
      <c r="CK979" s="74"/>
      <c r="CL979" s="74"/>
      <c r="CM979" s="74"/>
      <c r="CN979" s="74"/>
      <c r="CO979" s="74"/>
      <c r="CP979" s="74"/>
      <c r="CQ979" s="74"/>
      <c r="CR979" s="74"/>
      <c r="CS979" s="74"/>
      <c r="CT979" s="74"/>
      <c r="CU979" s="74"/>
      <c r="CV979" s="74"/>
      <c r="CW979" s="74"/>
      <c r="CX979" s="74"/>
      <c r="CY979" s="74"/>
      <c r="CZ979" s="74"/>
      <c r="DA979" s="74"/>
      <c r="DB979" s="74"/>
      <c r="DC979" s="74"/>
      <c r="DD979" s="74"/>
      <c r="DE979" s="74"/>
      <c r="DF979" s="74"/>
      <c r="DG979" s="74"/>
      <c r="DH979" s="74"/>
      <c r="DI979" s="74"/>
      <c r="DJ979" s="74"/>
      <c r="DK979" s="74"/>
      <c r="DL979" s="74"/>
      <c r="DM979" s="74"/>
      <c r="DN979" s="74"/>
      <c r="DO979" s="74"/>
      <c r="DP979" s="74"/>
      <c r="DQ979" s="74"/>
      <c r="DR979" s="74"/>
      <c r="DS979" s="74"/>
      <c r="DT979" s="74"/>
    </row>
    <row r="980">
      <c r="A980" s="76"/>
      <c r="B980" s="85"/>
      <c r="C980" s="82"/>
      <c r="D980" s="87"/>
      <c r="E980" s="88"/>
      <c r="F980" s="71"/>
      <c r="G980" s="71"/>
      <c r="H980" s="85"/>
      <c r="I980" s="85"/>
      <c r="J980" s="73" t="b">
        <v>0</v>
      </c>
      <c r="K980" s="73"/>
      <c r="L980" s="73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  <c r="AL980" s="74"/>
      <c r="AM980" s="74"/>
      <c r="AN980" s="74"/>
      <c r="AO980" s="74"/>
      <c r="AP980" s="74"/>
      <c r="AQ980" s="74"/>
      <c r="AR980" s="74"/>
      <c r="AS980" s="74"/>
      <c r="AT980" s="74"/>
      <c r="AU980" s="74"/>
      <c r="AV980" s="74"/>
      <c r="AW980" s="74"/>
      <c r="AX980" s="74"/>
      <c r="AY980" s="74"/>
      <c r="AZ980" s="74"/>
      <c r="BA980" s="74"/>
      <c r="BB980" s="74"/>
      <c r="BC980" s="74"/>
      <c r="BD980" s="74"/>
      <c r="BE980" s="74"/>
      <c r="BF980" s="74"/>
      <c r="BG980" s="74"/>
      <c r="BH980" s="74"/>
      <c r="BI980" s="74"/>
      <c r="BJ980" s="74"/>
      <c r="BK980" s="74"/>
      <c r="BL980" s="74"/>
      <c r="BM980" s="74"/>
      <c r="BN980" s="74"/>
      <c r="BO980" s="74"/>
      <c r="BP980" s="74"/>
      <c r="BQ980" s="74"/>
      <c r="BR980" s="74"/>
      <c r="BS980" s="74"/>
      <c r="BT980" s="74"/>
      <c r="BU980" s="74"/>
      <c r="BV980" s="74"/>
      <c r="BW980" s="74"/>
      <c r="BX980" s="74"/>
      <c r="BY980" s="74"/>
      <c r="BZ980" s="74"/>
      <c r="CA980" s="74"/>
      <c r="CB980" s="74"/>
      <c r="CC980" s="74"/>
      <c r="CD980" s="74"/>
      <c r="CE980" s="74"/>
      <c r="CF980" s="74"/>
      <c r="CG980" s="74"/>
      <c r="CH980" s="74"/>
      <c r="CI980" s="74"/>
      <c r="CJ980" s="74"/>
      <c r="CK980" s="74"/>
      <c r="CL980" s="74"/>
      <c r="CM980" s="74"/>
      <c r="CN980" s="74"/>
      <c r="CO980" s="74"/>
      <c r="CP980" s="74"/>
      <c r="CQ980" s="74"/>
      <c r="CR980" s="74"/>
      <c r="CS980" s="74"/>
      <c r="CT980" s="74"/>
      <c r="CU980" s="74"/>
      <c r="CV980" s="74"/>
      <c r="CW980" s="74"/>
      <c r="CX980" s="74"/>
      <c r="CY980" s="74"/>
      <c r="CZ980" s="74"/>
      <c r="DA980" s="74"/>
      <c r="DB980" s="74"/>
      <c r="DC980" s="74"/>
      <c r="DD980" s="74"/>
      <c r="DE980" s="74"/>
      <c r="DF980" s="74"/>
      <c r="DG980" s="74"/>
      <c r="DH980" s="74"/>
      <c r="DI980" s="74"/>
      <c r="DJ980" s="74"/>
      <c r="DK980" s="74"/>
      <c r="DL980" s="74"/>
      <c r="DM980" s="74"/>
      <c r="DN980" s="74"/>
      <c r="DO980" s="74"/>
      <c r="DP980" s="74"/>
      <c r="DQ980" s="74"/>
      <c r="DR980" s="74"/>
      <c r="DS980" s="74"/>
      <c r="DT980" s="74"/>
    </row>
    <row r="981">
      <c r="A981" s="76"/>
      <c r="B981" s="85"/>
      <c r="C981" s="82"/>
      <c r="D981" s="87"/>
      <c r="E981" s="88"/>
      <c r="F981" s="71"/>
      <c r="G981" s="71"/>
      <c r="H981" s="85"/>
      <c r="I981" s="85"/>
      <c r="J981" s="73" t="b">
        <v>0</v>
      </c>
      <c r="K981" s="73"/>
      <c r="L981" s="73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  <c r="AL981" s="74"/>
      <c r="AM981" s="74"/>
      <c r="AN981" s="74"/>
      <c r="AO981" s="74"/>
      <c r="AP981" s="74"/>
      <c r="AQ981" s="74"/>
      <c r="AR981" s="74"/>
      <c r="AS981" s="74"/>
      <c r="AT981" s="74"/>
      <c r="AU981" s="74"/>
      <c r="AV981" s="74"/>
      <c r="AW981" s="74"/>
      <c r="AX981" s="74"/>
      <c r="AY981" s="74"/>
      <c r="AZ981" s="74"/>
      <c r="BA981" s="74"/>
      <c r="BB981" s="74"/>
      <c r="BC981" s="74"/>
      <c r="BD981" s="74"/>
      <c r="BE981" s="74"/>
      <c r="BF981" s="74"/>
      <c r="BG981" s="74"/>
      <c r="BH981" s="74"/>
      <c r="BI981" s="74"/>
      <c r="BJ981" s="74"/>
      <c r="BK981" s="74"/>
      <c r="BL981" s="74"/>
      <c r="BM981" s="74"/>
      <c r="BN981" s="74"/>
      <c r="BO981" s="74"/>
      <c r="BP981" s="74"/>
      <c r="BQ981" s="74"/>
      <c r="BR981" s="74"/>
      <c r="BS981" s="74"/>
      <c r="BT981" s="74"/>
      <c r="BU981" s="74"/>
      <c r="BV981" s="74"/>
      <c r="BW981" s="74"/>
      <c r="BX981" s="74"/>
      <c r="BY981" s="74"/>
      <c r="BZ981" s="74"/>
      <c r="CA981" s="74"/>
      <c r="CB981" s="74"/>
      <c r="CC981" s="74"/>
      <c r="CD981" s="74"/>
      <c r="CE981" s="74"/>
      <c r="CF981" s="74"/>
      <c r="CG981" s="74"/>
      <c r="CH981" s="74"/>
      <c r="CI981" s="74"/>
      <c r="CJ981" s="74"/>
      <c r="CK981" s="74"/>
      <c r="CL981" s="74"/>
      <c r="CM981" s="74"/>
      <c r="CN981" s="74"/>
      <c r="CO981" s="74"/>
      <c r="CP981" s="74"/>
      <c r="CQ981" s="74"/>
      <c r="CR981" s="74"/>
      <c r="CS981" s="74"/>
      <c r="CT981" s="74"/>
      <c r="CU981" s="74"/>
      <c r="CV981" s="74"/>
      <c r="CW981" s="74"/>
      <c r="CX981" s="74"/>
      <c r="CY981" s="74"/>
      <c r="CZ981" s="74"/>
      <c r="DA981" s="74"/>
      <c r="DB981" s="74"/>
      <c r="DC981" s="74"/>
      <c r="DD981" s="74"/>
      <c r="DE981" s="74"/>
      <c r="DF981" s="74"/>
      <c r="DG981" s="74"/>
      <c r="DH981" s="74"/>
      <c r="DI981" s="74"/>
      <c r="DJ981" s="74"/>
      <c r="DK981" s="74"/>
      <c r="DL981" s="74"/>
      <c r="DM981" s="74"/>
      <c r="DN981" s="74"/>
      <c r="DO981" s="74"/>
      <c r="DP981" s="74"/>
      <c r="DQ981" s="74"/>
      <c r="DR981" s="74"/>
      <c r="DS981" s="74"/>
      <c r="DT981" s="74"/>
    </row>
    <row r="982">
      <c r="A982" s="76"/>
      <c r="B982" s="85"/>
      <c r="C982" s="82"/>
      <c r="D982" s="87"/>
      <c r="E982" s="88"/>
      <c r="F982" s="71"/>
      <c r="G982" s="71"/>
      <c r="H982" s="85"/>
      <c r="I982" s="85"/>
      <c r="J982" s="73" t="b">
        <v>0</v>
      </c>
      <c r="K982" s="73"/>
      <c r="L982" s="73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  <c r="AL982" s="74"/>
      <c r="AM982" s="74"/>
      <c r="AN982" s="74"/>
      <c r="AO982" s="74"/>
      <c r="AP982" s="74"/>
      <c r="AQ982" s="74"/>
      <c r="AR982" s="74"/>
      <c r="AS982" s="74"/>
      <c r="AT982" s="74"/>
      <c r="AU982" s="74"/>
      <c r="AV982" s="74"/>
      <c r="AW982" s="74"/>
      <c r="AX982" s="74"/>
      <c r="AY982" s="74"/>
      <c r="AZ982" s="74"/>
      <c r="BA982" s="74"/>
      <c r="BB982" s="74"/>
      <c r="BC982" s="74"/>
      <c r="BD982" s="74"/>
      <c r="BE982" s="74"/>
      <c r="BF982" s="74"/>
      <c r="BG982" s="74"/>
      <c r="BH982" s="74"/>
      <c r="BI982" s="74"/>
      <c r="BJ982" s="74"/>
      <c r="BK982" s="74"/>
      <c r="BL982" s="74"/>
      <c r="BM982" s="74"/>
      <c r="BN982" s="74"/>
      <c r="BO982" s="74"/>
      <c r="BP982" s="74"/>
      <c r="BQ982" s="74"/>
      <c r="BR982" s="74"/>
      <c r="BS982" s="74"/>
      <c r="BT982" s="74"/>
      <c r="BU982" s="74"/>
      <c r="BV982" s="74"/>
      <c r="BW982" s="74"/>
      <c r="BX982" s="74"/>
      <c r="BY982" s="74"/>
      <c r="BZ982" s="74"/>
      <c r="CA982" s="74"/>
      <c r="CB982" s="74"/>
      <c r="CC982" s="74"/>
      <c r="CD982" s="74"/>
      <c r="CE982" s="74"/>
      <c r="CF982" s="74"/>
      <c r="CG982" s="74"/>
      <c r="CH982" s="74"/>
      <c r="CI982" s="74"/>
      <c r="CJ982" s="74"/>
      <c r="CK982" s="74"/>
      <c r="CL982" s="74"/>
      <c r="CM982" s="74"/>
      <c r="CN982" s="74"/>
      <c r="CO982" s="74"/>
      <c r="CP982" s="74"/>
      <c r="CQ982" s="74"/>
      <c r="CR982" s="74"/>
      <c r="CS982" s="74"/>
      <c r="CT982" s="74"/>
      <c r="CU982" s="74"/>
      <c r="CV982" s="74"/>
      <c r="CW982" s="74"/>
      <c r="CX982" s="74"/>
      <c r="CY982" s="74"/>
      <c r="CZ982" s="74"/>
      <c r="DA982" s="74"/>
      <c r="DB982" s="74"/>
      <c r="DC982" s="74"/>
      <c r="DD982" s="74"/>
      <c r="DE982" s="74"/>
      <c r="DF982" s="74"/>
      <c r="DG982" s="74"/>
      <c r="DH982" s="74"/>
      <c r="DI982" s="74"/>
      <c r="DJ982" s="74"/>
      <c r="DK982" s="74"/>
      <c r="DL982" s="74"/>
      <c r="DM982" s="74"/>
      <c r="DN982" s="74"/>
      <c r="DO982" s="74"/>
      <c r="DP982" s="74"/>
      <c r="DQ982" s="74"/>
      <c r="DR982" s="74"/>
      <c r="DS982" s="74"/>
      <c r="DT982" s="74"/>
    </row>
    <row r="983">
      <c r="A983" s="76"/>
      <c r="B983" s="85"/>
      <c r="C983" s="82"/>
      <c r="D983" s="87"/>
      <c r="E983" s="88"/>
      <c r="F983" s="71"/>
      <c r="G983" s="71"/>
      <c r="H983" s="85"/>
      <c r="I983" s="85"/>
      <c r="J983" s="73" t="b">
        <v>0</v>
      </c>
      <c r="K983" s="73"/>
      <c r="L983" s="73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  <c r="AL983" s="74"/>
      <c r="AM983" s="74"/>
      <c r="AN983" s="74"/>
      <c r="AO983" s="74"/>
      <c r="AP983" s="74"/>
      <c r="AQ983" s="74"/>
      <c r="AR983" s="74"/>
      <c r="AS983" s="74"/>
      <c r="AT983" s="74"/>
      <c r="AU983" s="74"/>
      <c r="AV983" s="74"/>
      <c r="AW983" s="74"/>
      <c r="AX983" s="74"/>
      <c r="AY983" s="74"/>
      <c r="AZ983" s="74"/>
      <c r="BA983" s="74"/>
      <c r="BB983" s="74"/>
      <c r="BC983" s="74"/>
      <c r="BD983" s="74"/>
      <c r="BE983" s="74"/>
      <c r="BF983" s="74"/>
      <c r="BG983" s="74"/>
      <c r="BH983" s="74"/>
      <c r="BI983" s="74"/>
      <c r="BJ983" s="74"/>
      <c r="BK983" s="74"/>
      <c r="BL983" s="74"/>
      <c r="BM983" s="74"/>
      <c r="BN983" s="74"/>
      <c r="BO983" s="74"/>
      <c r="BP983" s="74"/>
      <c r="BQ983" s="74"/>
      <c r="BR983" s="74"/>
      <c r="BS983" s="74"/>
      <c r="BT983" s="74"/>
      <c r="BU983" s="74"/>
      <c r="BV983" s="74"/>
      <c r="BW983" s="74"/>
      <c r="BX983" s="74"/>
      <c r="BY983" s="74"/>
      <c r="BZ983" s="74"/>
      <c r="CA983" s="74"/>
      <c r="CB983" s="74"/>
      <c r="CC983" s="74"/>
      <c r="CD983" s="74"/>
      <c r="CE983" s="74"/>
      <c r="CF983" s="74"/>
      <c r="CG983" s="74"/>
      <c r="CH983" s="74"/>
      <c r="CI983" s="74"/>
      <c r="CJ983" s="74"/>
      <c r="CK983" s="74"/>
      <c r="CL983" s="74"/>
      <c r="CM983" s="74"/>
      <c r="CN983" s="74"/>
      <c r="CO983" s="74"/>
      <c r="CP983" s="74"/>
      <c r="CQ983" s="74"/>
      <c r="CR983" s="74"/>
      <c r="CS983" s="74"/>
      <c r="CT983" s="74"/>
      <c r="CU983" s="74"/>
      <c r="CV983" s="74"/>
      <c r="CW983" s="74"/>
      <c r="CX983" s="74"/>
      <c r="CY983" s="74"/>
      <c r="CZ983" s="74"/>
      <c r="DA983" s="74"/>
      <c r="DB983" s="74"/>
      <c r="DC983" s="74"/>
      <c r="DD983" s="74"/>
      <c r="DE983" s="74"/>
      <c r="DF983" s="74"/>
      <c r="DG983" s="74"/>
      <c r="DH983" s="74"/>
      <c r="DI983" s="74"/>
      <c r="DJ983" s="74"/>
      <c r="DK983" s="74"/>
      <c r="DL983" s="74"/>
      <c r="DM983" s="74"/>
      <c r="DN983" s="74"/>
      <c r="DO983" s="74"/>
      <c r="DP983" s="74"/>
      <c r="DQ983" s="74"/>
      <c r="DR983" s="74"/>
      <c r="DS983" s="74"/>
      <c r="DT983" s="74"/>
    </row>
    <row r="984">
      <c r="A984" s="76"/>
      <c r="B984" s="85"/>
      <c r="C984" s="82"/>
      <c r="D984" s="87"/>
      <c r="E984" s="88"/>
      <c r="F984" s="71"/>
      <c r="G984" s="71"/>
      <c r="H984" s="85"/>
      <c r="I984" s="85"/>
      <c r="J984" s="73" t="b">
        <v>0</v>
      </c>
      <c r="K984" s="73"/>
      <c r="L984" s="73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  <c r="AL984" s="74"/>
      <c r="AM984" s="74"/>
      <c r="AN984" s="74"/>
      <c r="AO984" s="74"/>
      <c r="AP984" s="74"/>
      <c r="AQ984" s="74"/>
      <c r="AR984" s="74"/>
      <c r="AS984" s="74"/>
      <c r="AT984" s="74"/>
      <c r="AU984" s="74"/>
      <c r="AV984" s="74"/>
      <c r="AW984" s="74"/>
      <c r="AX984" s="74"/>
      <c r="AY984" s="74"/>
      <c r="AZ984" s="74"/>
      <c r="BA984" s="74"/>
      <c r="BB984" s="74"/>
      <c r="BC984" s="74"/>
      <c r="BD984" s="74"/>
      <c r="BE984" s="74"/>
      <c r="BF984" s="74"/>
      <c r="BG984" s="74"/>
      <c r="BH984" s="74"/>
      <c r="BI984" s="74"/>
      <c r="BJ984" s="74"/>
      <c r="BK984" s="74"/>
      <c r="BL984" s="74"/>
      <c r="BM984" s="74"/>
      <c r="BN984" s="74"/>
      <c r="BO984" s="74"/>
      <c r="BP984" s="74"/>
      <c r="BQ984" s="74"/>
      <c r="BR984" s="74"/>
      <c r="BS984" s="74"/>
      <c r="BT984" s="74"/>
      <c r="BU984" s="74"/>
      <c r="BV984" s="74"/>
      <c r="BW984" s="74"/>
      <c r="BX984" s="74"/>
      <c r="BY984" s="74"/>
      <c r="BZ984" s="74"/>
      <c r="CA984" s="74"/>
      <c r="CB984" s="74"/>
      <c r="CC984" s="74"/>
      <c r="CD984" s="74"/>
      <c r="CE984" s="74"/>
      <c r="CF984" s="74"/>
      <c r="CG984" s="74"/>
      <c r="CH984" s="74"/>
      <c r="CI984" s="74"/>
      <c r="CJ984" s="74"/>
      <c r="CK984" s="74"/>
      <c r="CL984" s="74"/>
      <c r="CM984" s="74"/>
      <c r="CN984" s="74"/>
      <c r="CO984" s="74"/>
      <c r="CP984" s="74"/>
      <c r="CQ984" s="74"/>
      <c r="CR984" s="74"/>
      <c r="CS984" s="74"/>
      <c r="CT984" s="74"/>
      <c r="CU984" s="74"/>
      <c r="CV984" s="74"/>
      <c r="CW984" s="74"/>
      <c r="CX984" s="74"/>
      <c r="CY984" s="74"/>
      <c r="CZ984" s="74"/>
      <c r="DA984" s="74"/>
      <c r="DB984" s="74"/>
      <c r="DC984" s="74"/>
      <c r="DD984" s="74"/>
      <c r="DE984" s="74"/>
      <c r="DF984" s="74"/>
      <c r="DG984" s="74"/>
      <c r="DH984" s="74"/>
      <c r="DI984" s="74"/>
      <c r="DJ984" s="74"/>
      <c r="DK984" s="74"/>
      <c r="DL984" s="74"/>
      <c r="DM984" s="74"/>
      <c r="DN984" s="74"/>
      <c r="DO984" s="74"/>
      <c r="DP984" s="74"/>
      <c r="DQ984" s="74"/>
      <c r="DR984" s="74"/>
      <c r="DS984" s="74"/>
      <c r="DT984" s="74"/>
    </row>
    <row r="985">
      <c r="A985" s="76"/>
      <c r="B985" s="85"/>
      <c r="C985" s="82"/>
      <c r="D985" s="87"/>
      <c r="E985" s="88"/>
      <c r="F985" s="71"/>
      <c r="G985" s="71"/>
      <c r="H985" s="85"/>
      <c r="I985" s="85"/>
      <c r="J985" s="73" t="b">
        <v>0</v>
      </c>
      <c r="K985" s="73"/>
      <c r="L985" s="73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  <c r="AL985" s="74"/>
      <c r="AM985" s="74"/>
      <c r="AN985" s="74"/>
      <c r="AO985" s="74"/>
      <c r="AP985" s="74"/>
      <c r="AQ985" s="74"/>
      <c r="AR985" s="74"/>
      <c r="AS985" s="74"/>
      <c r="AT985" s="74"/>
      <c r="AU985" s="74"/>
      <c r="AV985" s="74"/>
      <c r="AW985" s="74"/>
      <c r="AX985" s="74"/>
      <c r="AY985" s="74"/>
      <c r="AZ985" s="74"/>
      <c r="BA985" s="74"/>
      <c r="BB985" s="74"/>
      <c r="BC985" s="74"/>
      <c r="BD985" s="74"/>
      <c r="BE985" s="74"/>
      <c r="BF985" s="74"/>
      <c r="BG985" s="74"/>
      <c r="BH985" s="74"/>
      <c r="BI985" s="74"/>
      <c r="BJ985" s="74"/>
      <c r="BK985" s="74"/>
      <c r="BL985" s="74"/>
      <c r="BM985" s="74"/>
      <c r="BN985" s="74"/>
      <c r="BO985" s="74"/>
      <c r="BP985" s="74"/>
      <c r="BQ985" s="74"/>
      <c r="BR985" s="74"/>
      <c r="BS985" s="74"/>
      <c r="BT985" s="74"/>
      <c r="BU985" s="74"/>
      <c r="BV985" s="74"/>
      <c r="BW985" s="74"/>
      <c r="BX985" s="74"/>
      <c r="BY985" s="74"/>
      <c r="BZ985" s="74"/>
      <c r="CA985" s="74"/>
      <c r="CB985" s="74"/>
      <c r="CC985" s="74"/>
      <c r="CD985" s="74"/>
      <c r="CE985" s="74"/>
      <c r="CF985" s="74"/>
      <c r="CG985" s="74"/>
      <c r="CH985" s="74"/>
      <c r="CI985" s="74"/>
      <c r="CJ985" s="74"/>
      <c r="CK985" s="74"/>
      <c r="CL985" s="74"/>
      <c r="CM985" s="74"/>
      <c r="CN985" s="74"/>
      <c r="CO985" s="74"/>
      <c r="CP985" s="74"/>
      <c r="CQ985" s="74"/>
      <c r="CR985" s="74"/>
      <c r="CS985" s="74"/>
      <c r="CT985" s="74"/>
      <c r="CU985" s="74"/>
      <c r="CV985" s="74"/>
      <c r="CW985" s="74"/>
      <c r="CX985" s="74"/>
      <c r="CY985" s="74"/>
      <c r="CZ985" s="74"/>
      <c r="DA985" s="74"/>
      <c r="DB985" s="74"/>
      <c r="DC985" s="74"/>
      <c r="DD985" s="74"/>
      <c r="DE985" s="74"/>
      <c r="DF985" s="74"/>
      <c r="DG985" s="74"/>
      <c r="DH985" s="74"/>
      <c r="DI985" s="74"/>
      <c r="DJ985" s="74"/>
      <c r="DK985" s="74"/>
      <c r="DL985" s="74"/>
      <c r="DM985" s="74"/>
      <c r="DN985" s="74"/>
      <c r="DO985" s="74"/>
      <c r="DP985" s="74"/>
      <c r="DQ985" s="74"/>
      <c r="DR985" s="74"/>
      <c r="DS985" s="74"/>
      <c r="DT985" s="74"/>
    </row>
    <row r="986">
      <c r="A986" s="76"/>
      <c r="B986" s="85"/>
      <c r="C986" s="82"/>
      <c r="D986" s="87"/>
      <c r="E986" s="88"/>
      <c r="F986" s="71"/>
      <c r="G986" s="71"/>
      <c r="H986" s="85"/>
      <c r="I986" s="85"/>
      <c r="J986" s="73" t="b">
        <v>0</v>
      </c>
      <c r="K986" s="73"/>
      <c r="L986" s="73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  <c r="AL986" s="74"/>
      <c r="AM986" s="74"/>
      <c r="AN986" s="74"/>
      <c r="AO986" s="74"/>
      <c r="AP986" s="74"/>
      <c r="AQ986" s="74"/>
      <c r="AR986" s="74"/>
      <c r="AS986" s="74"/>
      <c r="AT986" s="74"/>
      <c r="AU986" s="74"/>
      <c r="AV986" s="74"/>
      <c r="AW986" s="74"/>
      <c r="AX986" s="74"/>
      <c r="AY986" s="74"/>
      <c r="AZ986" s="74"/>
      <c r="BA986" s="74"/>
      <c r="BB986" s="74"/>
      <c r="BC986" s="74"/>
      <c r="BD986" s="74"/>
      <c r="BE986" s="74"/>
      <c r="BF986" s="74"/>
      <c r="BG986" s="74"/>
      <c r="BH986" s="74"/>
      <c r="BI986" s="74"/>
      <c r="BJ986" s="74"/>
      <c r="BK986" s="74"/>
      <c r="BL986" s="74"/>
      <c r="BM986" s="74"/>
      <c r="BN986" s="74"/>
      <c r="BO986" s="74"/>
      <c r="BP986" s="74"/>
      <c r="BQ986" s="74"/>
      <c r="BR986" s="74"/>
      <c r="BS986" s="74"/>
      <c r="BT986" s="74"/>
      <c r="BU986" s="74"/>
      <c r="BV986" s="74"/>
      <c r="BW986" s="74"/>
      <c r="BX986" s="74"/>
      <c r="BY986" s="74"/>
      <c r="BZ986" s="74"/>
      <c r="CA986" s="74"/>
      <c r="CB986" s="74"/>
      <c r="CC986" s="74"/>
      <c r="CD986" s="74"/>
      <c r="CE986" s="74"/>
      <c r="CF986" s="74"/>
      <c r="CG986" s="74"/>
      <c r="CH986" s="74"/>
      <c r="CI986" s="74"/>
      <c r="CJ986" s="74"/>
      <c r="CK986" s="74"/>
      <c r="CL986" s="74"/>
      <c r="CM986" s="74"/>
      <c r="CN986" s="74"/>
      <c r="CO986" s="74"/>
      <c r="CP986" s="74"/>
      <c r="CQ986" s="74"/>
      <c r="CR986" s="74"/>
      <c r="CS986" s="74"/>
      <c r="CT986" s="74"/>
      <c r="CU986" s="74"/>
      <c r="CV986" s="74"/>
      <c r="CW986" s="74"/>
      <c r="CX986" s="74"/>
      <c r="CY986" s="74"/>
      <c r="CZ986" s="74"/>
      <c r="DA986" s="74"/>
      <c r="DB986" s="74"/>
      <c r="DC986" s="74"/>
      <c r="DD986" s="74"/>
      <c r="DE986" s="74"/>
      <c r="DF986" s="74"/>
      <c r="DG986" s="74"/>
      <c r="DH986" s="74"/>
      <c r="DI986" s="74"/>
      <c r="DJ986" s="74"/>
      <c r="DK986" s="74"/>
      <c r="DL986" s="74"/>
      <c r="DM986" s="74"/>
      <c r="DN986" s="74"/>
      <c r="DO986" s="74"/>
      <c r="DP986" s="74"/>
      <c r="DQ986" s="74"/>
      <c r="DR986" s="74"/>
      <c r="DS986" s="74"/>
      <c r="DT986" s="74"/>
    </row>
    <row r="987">
      <c r="A987" s="76"/>
      <c r="B987" s="85"/>
      <c r="C987" s="82"/>
      <c r="D987" s="87"/>
      <c r="E987" s="88"/>
      <c r="F987" s="71"/>
      <c r="G987" s="71"/>
      <c r="H987" s="85"/>
      <c r="I987" s="85"/>
      <c r="J987" s="73" t="b">
        <v>0</v>
      </c>
      <c r="K987" s="73"/>
      <c r="L987" s="73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  <c r="AL987" s="74"/>
      <c r="AM987" s="74"/>
      <c r="AN987" s="74"/>
      <c r="AO987" s="74"/>
      <c r="AP987" s="74"/>
      <c r="AQ987" s="74"/>
      <c r="AR987" s="74"/>
      <c r="AS987" s="74"/>
      <c r="AT987" s="74"/>
      <c r="AU987" s="74"/>
      <c r="AV987" s="74"/>
      <c r="AW987" s="74"/>
      <c r="AX987" s="74"/>
      <c r="AY987" s="74"/>
      <c r="AZ987" s="74"/>
      <c r="BA987" s="74"/>
      <c r="BB987" s="74"/>
      <c r="BC987" s="74"/>
      <c r="BD987" s="74"/>
      <c r="BE987" s="74"/>
      <c r="BF987" s="74"/>
      <c r="BG987" s="74"/>
      <c r="BH987" s="74"/>
      <c r="BI987" s="74"/>
      <c r="BJ987" s="74"/>
      <c r="BK987" s="74"/>
      <c r="BL987" s="74"/>
      <c r="BM987" s="74"/>
      <c r="BN987" s="74"/>
      <c r="BO987" s="74"/>
      <c r="BP987" s="74"/>
      <c r="BQ987" s="74"/>
      <c r="BR987" s="74"/>
      <c r="BS987" s="74"/>
      <c r="BT987" s="74"/>
      <c r="BU987" s="74"/>
      <c r="BV987" s="74"/>
      <c r="BW987" s="74"/>
      <c r="BX987" s="74"/>
      <c r="BY987" s="74"/>
      <c r="BZ987" s="74"/>
      <c r="CA987" s="74"/>
      <c r="CB987" s="74"/>
      <c r="CC987" s="74"/>
      <c r="CD987" s="74"/>
      <c r="CE987" s="74"/>
      <c r="CF987" s="74"/>
      <c r="CG987" s="74"/>
      <c r="CH987" s="74"/>
      <c r="CI987" s="74"/>
      <c r="CJ987" s="74"/>
      <c r="CK987" s="74"/>
      <c r="CL987" s="74"/>
      <c r="CM987" s="74"/>
      <c r="CN987" s="74"/>
      <c r="CO987" s="74"/>
      <c r="CP987" s="74"/>
      <c r="CQ987" s="74"/>
      <c r="CR987" s="74"/>
      <c r="CS987" s="74"/>
      <c r="CT987" s="74"/>
      <c r="CU987" s="74"/>
      <c r="CV987" s="74"/>
      <c r="CW987" s="74"/>
      <c r="CX987" s="74"/>
      <c r="CY987" s="74"/>
      <c r="CZ987" s="74"/>
      <c r="DA987" s="74"/>
      <c r="DB987" s="74"/>
      <c r="DC987" s="74"/>
      <c r="DD987" s="74"/>
      <c r="DE987" s="74"/>
      <c r="DF987" s="74"/>
      <c r="DG987" s="74"/>
      <c r="DH987" s="74"/>
      <c r="DI987" s="74"/>
      <c r="DJ987" s="74"/>
      <c r="DK987" s="74"/>
      <c r="DL987" s="74"/>
      <c r="DM987" s="74"/>
      <c r="DN987" s="74"/>
      <c r="DO987" s="74"/>
      <c r="DP987" s="74"/>
      <c r="DQ987" s="74"/>
      <c r="DR987" s="74"/>
      <c r="DS987" s="74"/>
      <c r="DT987" s="74"/>
    </row>
    <row r="988">
      <c r="A988" s="76"/>
      <c r="B988" s="85"/>
      <c r="C988" s="82"/>
      <c r="D988" s="87"/>
      <c r="E988" s="88"/>
      <c r="F988" s="71"/>
      <c r="G988" s="71"/>
      <c r="H988" s="85"/>
      <c r="I988" s="85"/>
      <c r="J988" s="73" t="b">
        <v>0</v>
      </c>
      <c r="K988" s="73"/>
      <c r="L988" s="73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  <c r="AL988" s="74"/>
      <c r="AM988" s="74"/>
      <c r="AN988" s="74"/>
      <c r="AO988" s="74"/>
      <c r="AP988" s="74"/>
      <c r="AQ988" s="74"/>
      <c r="AR988" s="74"/>
      <c r="AS988" s="74"/>
      <c r="AT988" s="74"/>
      <c r="AU988" s="74"/>
      <c r="AV988" s="74"/>
      <c r="AW988" s="74"/>
      <c r="AX988" s="74"/>
      <c r="AY988" s="74"/>
      <c r="AZ988" s="74"/>
      <c r="BA988" s="74"/>
      <c r="BB988" s="74"/>
      <c r="BC988" s="74"/>
      <c r="BD988" s="74"/>
      <c r="BE988" s="74"/>
      <c r="BF988" s="74"/>
      <c r="BG988" s="74"/>
      <c r="BH988" s="74"/>
      <c r="BI988" s="74"/>
      <c r="BJ988" s="74"/>
      <c r="BK988" s="74"/>
      <c r="BL988" s="74"/>
      <c r="BM988" s="74"/>
      <c r="BN988" s="74"/>
      <c r="BO988" s="74"/>
      <c r="BP988" s="74"/>
      <c r="BQ988" s="74"/>
      <c r="BR988" s="74"/>
      <c r="BS988" s="74"/>
      <c r="BT988" s="74"/>
      <c r="BU988" s="74"/>
      <c r="BV988" s="74"/>
      <c r="BW988" s="74"/>
      <c r="BX988" s="74"/>
      <c r="BY988" s="74"/>
      <c r="BZ988" s="74"/>
      <c r="CA988" s="74"/>
      <c r="CB988" s="74"/>
      <c r="CC988" s="74"/>
      <c r="CD988" s="74"/>
      <c r="CE988" s="74"/>
      <c r="CF988" s="74"/>
      <c r="CG988" s="74"/>
      <c r="CH988" s="74"/>
      <c r="CI988" s="74"/>
      <c r="CJ988" s="74"/>
      <c r="CK988" s="74"/>
      <c r="CL988" s="74"/>
      <c r="CM988" s="74"/>
      <c r="CN988" s="74"/>
      <c r="CO988" s="74"/>
      <c r="CP988" s="74"/>
      <c r="CQ988" s="74"/>
      <c r="CR988" s="74"/>
      <c r="CS988" s="74"/>
      <c r="CT988" s="74"/>
      <c r="CU988" s="74"/>
      <c r="CV988" s="74"/>
      <c r="CW988" s="74"/>
      <c r="CX988" s="74"/>
      <c r="CY988" s="74"/>
      <c r="CZ988" s="74"/>
      <c r="DA988" s="74"/>
      <c r="DB988" s="74"/>
      <c r="DC988" s="74"/>
      <c r="DD988" s="74"/>
      <c r="DE988" s="74"/>
      <c r="DF988" s="74"/>
      <c r="DG988" s="74"/>
      <c r="DH988" s="74"/>
      <c r="DI988" s="74"/>
      <c r="DJ988" s="74"/>
      <c r="DK988" s="74"/>
      <c r="DL988" s="74"/>
      <c r="DM988" s="74"/>
      <c r="DN988" s="74"/>
      <c r="DO988" s="74"/>
      <c r="DP988" s="74"/>
      <c r="DQ988" s="74"/>
      <c r="DR988" s="74"/>
      <c r="DS988" s="74"/>
      <c r="DT988" s="74"/>
    </row>
    <row r="989">
      <c r="A989" s="76"/>
      <c r="B989" s="85"/>
      <c r="C989" s="82"/>
      <c r="D989" s="87"/>
      <c r="E989" s="88"/>
      <c r="F989" s="71"/>
      <c r="G989" s="71"/>
      <c r="H989" s="85"/>
      <c r="I989" s="85"/>
      <c r="J989" s="73" t="b">
        <v>0</v>
      </c>
      <c r="K989" s="73"/>
      <c r="L989" s="73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  <c r="AL989" s="74"/>
      <c r="AM989" s="74"/>
      <c r="AN989" s="74"/>
      <c r="AO989" s="74"/>
      <c r="AP989" s="74"/>
      <c r="AQ989" s="74"/>
      <c r="AR989" s="74"/>
      <c r="AS989" s="74"/>
      <c r="AT989" s="74"/>
      <c r="AU989" s="74"/>
      <c r="AV989" s="74"/>
      <c r="AW989" s="74"/>
      <c r="AX989" s="74"/>
      <c r="AY989" s="74"/>
      <c r="AZ989" s="74"/>
      <c r="BA989" s="74"/>
      <c r="BB989" s="74"/>
      <c r="BC989" s="74"/>
      <c r="BD989" s="74"/>
      <c r="BE989" s="74"/>
      <c r="BF989" s="74"/>
      <c r="BG989" s="74"/>
      <c r="BH989" s="74"/>
      <c r="BI989" s="74"/>
      <c r="BJ989" s="74"/>
      <c r="BK989" s="74"/>
      <c r="BL989" s="74"/>
      <c r="BM989" s="74"/>
      <c r="BN989" s="74"/>
      <c r="BO989" s="74"/>
      <c r="BP989" s="74"/>
      <c r="BQ989" s="74"/>
      <c r="BR989" s="74"/>
      <c r="BS989" s="74"/>
      <c r="BT989" s="74"/>
      <c r="BU989" s="74"/>
      <c r="BV989" s="74"/>
      <c r="BW989" s="74"/>
      <c r="BX989" s="74"/>
      <c r="BY989" s="74"/>
      <c r="BZ989" s="74"/>
      <c r="CA989" s="74"/>
      <c r="CB989" s="74"/>
      <c r="CC989" s="74"/>
      <c r="CD989" s="74"/>
      <c r="CE989" s="74"/>
      <c r="CF989" s="74"/>
      <c r="CG989" s="74"/>
      <c r="CH989" s="74"/>
      <c r="CI989" s="74"/>
      <c r="CJ989" s="74"/>
      <c r="CK989" s="74"/>
      <c r="CL989" s="74"/>
      <c r="CM989" s="74"/>
      <c r="CN989" s="74"/>
      <c r="CO989" s="74"/>
      <c r="CP989" s="74"/>
      <c r="CQ989" s="74"/>
      <c r="CR989" s="74"/>
      <c r="CS989" s="74"/>
      <c r="CT989" s="74"/>
      <c r="CU989" s="74"/>
      <c r="CV989" s="74"/>
      <c r="CW989" s="74"/>
      <c r="CX989" s="74"/>
      <c r="CY989" s="74"/>
      <c r="CZ989" s="74"/>
      <c r="DA989" s="74"/>
      <c r="DB989" s="74"/>
      <c r="DC989" s="74"/>
      <c r="DD989" s="74"/>
      <c r="DE989" s="74"/>
      <c r="DF989" s="74"/>
      <c r="DG989" s="74"/>
      <c r="DH989" s="74"/>
      <c r="DI989" s="74"/>
      <c r="DJ989" s="74"/>
      <c r="DK989" s="74"/>
      <c r="DL989" s="74"/>
      <c r="DM989" s="74"/>
      <c r="DN989" s="74"/>
      <c r="DO989" s="74"/>
      <c r="DP989" s="74"/>
      <c r="DQ989" s="74"/>
      <c r="DR989" s="74"/>
      <c r="DS989" s="74"/>
      <c r="DT989" s="74"/>
    </row>
    <row r="990">
      <c r="A990" s="76"/>
      <c r="B990" s="85"/>
      <c r="C990" s="82"/>
      <c r="D990" s="87"/>
      <c r="E990" s="88"/>
      <c r="F990" s="71"/>
      <c r="G990" s="71"/>
      <c r="H990" s="85"/>
      <c r="I990" s="85"/>
      <c r="J990" s="73" t="b">
        <v>0</v>
      </c>
      <c r="K990" s="73"/>
      <c r="L990" s="73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  <c r="AL990" s="74"/>
      <c r="AM990" s="74"/>
      <c r="AN990" s="74"/>
      <c r="AO990" s="74"/>
      <c r="AP990" s="74"/>
      <c r="AQ990" s="74"/>
      <c r="AR990" s="74"/>
      <c r="AS990" s="74"/>
      <c r="AT990" s="74"/>
      <c r="AU990" s="74"/>
      <c r="AV990" s="74"/>
      <c r="AW990" s="74"/>
      <c r="AX990" s="74"/>
      <c r="AY990" s="74"/>
      <c r="AZ990" s="74"/>
      <c r="BA990" s="74"/>
      <c r="BB990" s="74"/>
      <c r="BC990" s="74"/>
      <c r="BD990" s="74"/>
      <c r="BE990" s="74"/>
      <c r="BF990" s="74"/>
      <c r="BG990" s="74"/>
      <c r="BH990" s="74"/>
      <c r="BI990" s="74"/>
      <c r="BJ990" s="74"/>
      <c r="BK990" s="74"/>
      <c r="BL990" s="74"/>
      <c r="BM990" s="74"/>
      <c r="BN990" s="74"/>
      <c r="BO990" s="74"/>
      <c r="BP990" s="74"/>
      <c r="BQ990" s="74"/>
      <c r="BR990" s="74"/>
      <c r="BS990" s="74"/>
      <c r="BT990" s="74"/>
      <c r="BU990" s="74"/>
      <c r="BV990" s="74"/>
      <c r="BW990" s="74"/>
      <c r="BX990" s="74"/>
      <c r="BY990" s="74"/>
      <c r="BZ990" s="74"/>
      <c r="CA990" s="74"/>
      <c r="CB990" s="74"/>
      <c r="CC990" s="74"/>
      <c r="CD990" s="74"/>
      <c r="CE990" s="74"/>
      <c r="CF990" s="74"/>
      <c r="CG990" s="74"/>
      <c r="CH990" s="74"/>
      <c r="CI990" s="74"/>
      <c r="CJ990" s="74"/>
      <c r="CK990" s="74"/>
      <c r="CL990" s="74"/>
      <c r="CM990" s="74"/>
      <c r="CN990" s="74"/>
      <c r="CO990" s="74"/>
      <c r="CP990" s="74"/>
      <c r="CQ990" s="74"/>
      <c r="CR990" s="74"/>
      <c r="CS990" s="74"/>
      <c r="CT990" s="74"/>
      <c r="CU990" s="74"/>
      <c r="CV990" s="74"/>
      <c r="CW990" s="74"/>
      <c r="CX990" s="74"/>
      <c r="CY990" s="74"/>
      <c r="CZ990" s="74"/>
      <c r="DA990" s="74"/>
      <c r="DB990" s="74"/>
      <c r="DC990" s="74"/>
      <c r="DD990" s="74"/>
      <c r="DE990" s="74"/>
      <c r="DF990" s="74"/>
      <c r="DG990" s="74"/>
      <c r="DH990" s="74"/>
      <c r="DI990" s="74"/>
      <c r="DJ990" s="74"/>
      <c r="DK990" s="74"/>
      <c r="DL990" s="74"/>
      <c r="DM990" s="74"/>
      <c r="DN990" s="74"/>
      <c r="DO990" s="74"/>
      <c r="DP990" s="74"/>
      <c r="DQ990" s="74"/>
      <c r="DR990" s="74"/>
      <c r="DS990" s="74"/>
      <c r="DT990" s="74"/>
    </row>
    <row r="991">
      <c r="A991" s="76"/>
      <c r="B991" s="85"/>
      <c r="C991" s="82"/>
      <c r="D991" s="87"/>
      <c r="E991" s="88"/>
      <c r="F991" s="71"/>
      <c r="G991" s="71"/>
      <c r="H991" s="85"/>
      <c r="I991" s="85"/>
      <c r="J991" s="73" t="b">
        <v>0</v>
      </c>
      <c r="K991" s="73"/>
      <c r="L991" s="73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  <c r="AL991" s="74"/>
      <c r="AM991" s="74"/>
      <c r="AN991" s="74"/>
      <c r="AO991" s="74"/>
      <c r="AP991" s="74"/>
      <c r="AQ991" s="74"/>
      <c r="AR991" s="74"/>
      <c r="AS991" s="74"/>
      <c r="AT991" s="74"/>
      <c r="AU991" s="74"/>
      <c r="AV991" s="74"/>
      <c r="AW991" s="74"/>
      <c r="AX991" s="74"/>
      <c r="AY991" s="74"/>
      <c r="AZ991" s="74"/>
      <c r="BA991" s="74"/>
      <c r="BB991" s="74"/>
      <c r="BC991" s="74"/>
      <c r="BD991" s="74"/>
      <c r="BE991" s="74"/>
      <c r="BF991" s="74"/>
      <c r="BG991" s="74"/>
      <c r="BH991" s="74"/>
      <c r="BI991" s="74"/>
      <c r="BJ991" s="74"/>
      <c r="BK991" s="74"/>
      <c r="BL991" s="74"/>
      <c r="BM991" s="74"/>
      <c r="BN991" s="74"/>
      <c r="BO991" s="74"/>
      <c r="BP991" s="74"/>
      <c r="BQ991" s="74"/>
      <c r="BR991" s="74"/>
      <c r="BS991" s="74"/>
      <c r="BT991" s="74"/>
      <c r="BU991" s="74"/>
      <c r="BV991" s="74"/>
      <c r="BW991" s="74"/>
      <c r="BX991" s="74"/>
      <c r="BY991" s="74"/>
      <c r="BZ991" s="74"/>
      <c r="CA991" s="74"/>
      <c r="CB991" s="74"/>
      <c r="CC991" s="74"/>
      <c r="CD991" s="74"/>
      <c r="CE991" s="74"/>
      <c r="CF991" s="74"/>
      <c r="CG991" s="74"/>
      <c r="CH991" s="74"/>
      <c r="CI991" s="74"/>
      <c r="CJ991" s="74"/>
      <c r="CK991" s="74"/>
      <c r="CL991" s="74"/>
      <c r="CM991" s="74"/>
      <c r="CN991" s="74"/>
      <c r="CO991" s="74"/>
      <c r="CP991" s="74"/>
      <c r="CQ991" s="74"/>
      <c r="CR991" s="74"/>
      <c r="CS991" s="74"/>
      <c r="CT991" s="74"/>
      <c r="CU991" s="74"/>
      <c r="CV991" s="74"/>
      <c r="CW991" s="74"/>
      <c r="CX991" s="74"/>
      <c r="CY991" s="74"/>
      <c r="CZ991" s="74"/>
      <c r="DA991" s="74"/>
      <c r="DB991" s="74"/>
      <c r="DC991" s="74"/>
      <c r="DD991" s="74"/>
      <c r="DE991" s="74"/>
      <c r="DF991" s="74"/>
      <c r="DG991" s="74"/>
      <c r="DH991" s="74"/>
      <c r="DI991" s="74"/>
      <c r="DJ991" s="74"/>
      <c r="DK991" s="74"/>
      <c r="DL991" s="74"/>
      <c r="DM991" s="74"/>
      <c r="DN991" s="74"/>
      <c r="DO991" s="74"/>
      <c r="DP991" s="74"/>
      <c r="DQ991" s="74"/>
      <c r="DR991" s="74"/>
      <c r="DS991" s="74"/>
      <c r="DT991" s="74"/>
    </row>
    <row r="992">
      <c r="A992" s="76"/>
      <c r="B992" s="85"/>
      <c r="C992" s="82"/>
      <c r="D992" s="87"/>
      <c r="E992" s="88"/>
      <c r="F992" s="71"/>
      <c r="G992" s="71"/>
      <c r="H992" s="85"/>
      <c r="I992" s="85"/>
      <c r="J992" s="73" t="b">
        <v>0</v>
      </c>
      <c r="K992" s="73"/>
      <c r="L992" s="73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  <c r="AL992" s="74"/>
      <c r="AM992" s="74"/>
      <c r="AN992" s="74"/>
      <c r="AO992" s="74"/>
      <c r="AP992" s="74"/>
      <c r="AQ992" s="74"/>
      <c r="AR992" s="74"/>
      <c r="AS992" s="74"/>
      <c r="AT992" s="74"/>
      <c r="AU992" s="74"/>
      <c r="AV992" s="74"/>
      <c r="AW992" s="74"/>
      <c r="AX992" s="74"/>
      <c r="AY992" s="74"/>
      <c r="AZ992" s="74"/>
      <c r="BA992" s="74"/>
      <c r="BB992" s="74"/>
      <c r="BC992" s="74"/>
      <c r="BD992" s="74"/>
      <c r="BE992" s="74"/>
      <c r="BF992" s="74"/>
      <c r="BG992" s="74"/>
      <c r="BH992" s="74"/>
      <c r="BI992" s="74"/>
      <c r="BJ992" s="74"/>
      <c r="BK992" s="74"/>
      <c r="BL992" s="74"/>
      <c r="BM992" s="74"/>
      <c r="BN992" s="74"/>
      <c r="BO992" s="74"/>
      <c r="BP992" s="74"/>
      <c r="BQ992" s="74"/>
      <c r="BR992" s="74"/>
      <c r="BS992" s="74"/>
      <c r="BT992" s="74"/>
      <c r="BU992" s="74"/>
      <c r="BV992" s="74"/>
      <c r="BW992" s="74"/>
      <c r="BX992" s="74"/>
      <c r="BY992" s="74"/>
      <c r="BZ992" s="74"/>
      <c r="CA992" s="74"/>
      <c r="CB992" s="74"/>
      <c r="CC992" s="74"/>
      <c r="CD992" s="74"/>
      <c r="CE992" s="74"/>
      <c r="CF992" s="74"/>
      <c r="CG992" s="74"/>
      <c r="CH992" s="74"/>
      <c r="CI992" s="74"/>
      <c r="CJ992" s="74"/>
      <c r="CK992" s="74"/>
      <c r="CL992" s="74"/>
      <c r="CM992" s="74"/>
      <c r="CN992" s="74"/>
      <c r="CO992" s="74"/>
      <c r="CP992" s="74"/>
      <c r="CQ992" s="74"/>
      <c r="CR992" s="74"/>
      <c r="CS992" s="74"/>
      <c r="CT992" s="74"/>
      <c r="CU992" s="74"/>
      <c r="CV992" s="74"/>
      <c r="CW992" s="74"/>
      <c r="CX992" s="74"/>
      <c r="CY992" s="74"/>
      <c r="CZ992" s="74"/>
      <c r="DA992" s="74"/>
      <c r="DB992" s="74"/>
      <c r="DC992" s="74"/>
      <c r="DD992" s="74"/>
      <c r="DE992" s="74"/>
      <c r="DF992" s="74"/>
      <c r="DG992" s="74"/>
      <c r="DH992" s="74"/>
      <c r="DI992" s="74"/>
      <c r="DJ992" s="74"/>
      <c r="DK992" s="74"/>
      <c r="DL992" s="74"/>
      <c r="DM992" s="74"/>
      <c r="DN992" s="74"/>
      <c r="DO992" s="74"/>
      <c r="DP992" s="74"/>
      <c r="DQ992" s="74"/>
      <c r="DR992" s="74"/>
      <c r="DS992" s="74"/>
      <c r="DT992" s="74"/>
    </row>
    <row r="993">
      <c r="A993" s="76"/>
      <c r="B993" s="85"/>
      <c r="C993" s="82"/>
      <c r="D993" s="87"/>
      <c r="E993" s="88"/>
      <c r="F993" s="71"/>
      <c r="G993" s="71"/>
      <c r="H993" s="85"/>
      <c r="I993" s="85"/>
      <c r="J993" s="73" t="b">
        <v>0</v>
      </c>
      <c r="K993" s="73"/>
      <c r="L993" s="73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  <c r="AL993" s="74"/>
      <c r="AM993" s="74"/>
      <c r="AN993" s="74"/>
      <c r="AO993" s="74"/>
      <c r="AP993" s="74"/>
      <c r="AQ993" s="74"/>
      <c r="AR993" s="74"/>
      <c r="AS993" s="74"/>
      <c r="AT993" s="74"/>
      <c r="AU993" s="74"/>
      <c r="AV993" s="74"/>
      <c r="AW993" s="74"/>
      <c r="AX993" s="74"/>
      <c r="AY993" s="74"/>
      <c r="AZ993" s="74"/>
      <c r="BA993" s="74"/>
      <c r="BB993" s="74"/>
      <c r="BC993" s="74"/>
      <c r="BD993" s="74"/>
      <c r="BE993" s="74"/>
      <c r="BF993" s="74"/>
      <c r="BG993" s="74"/>
      <c r="BH993" s="74"/>
      <c r="BI993" s="74"/>
      <c r="BJ993" s="74"/>
      <c r="BK993" s="74"/>
      <c r="BL993" s="74"/>
      <c r="BM993" s="74"/>
      <c r="BN993" s="74"/>
      <c r="BO993" s="74"/>
      <c r="BP993" s="74"/>
      <c r="BQ993" s="74"/>
      <c r="BR993" s="74"/>
      <c r="BS993" s="74"/>
      <c r="BT993" s="74"/>
      <c r="BU993" s="74"/>
      <c r="BV993" s="74"/>
      <c r="BW993" s="74"/>
      <c r="BX993" s="74"/>
      <c r="BY993" s="74"/>
      <c r="BZ993" s="74"/>
      <c r="CA993" s="74"/>
      <c r="CB993" s="74"/>
      <c r="CC993" s="74"/>
      <c r="CD993" s="74"/>
      <c r="CE993" s="74"/>
      <c r="CF993" s="74"/>
      <c r="CG993" s="74"/>
      <c r="CH993" s="74"/>
      <c r="CI993" s="74"/>
      <c r="CJ993" s="74"/>
      <c r="CK993" s="74"/>
      <c r="CL993" s="74"/>
      <c r="CM993" s="74"/>
      <c r="CN993" s="74"/>
      <c r="CO993" s="74"/>
      <c r="CP993" s="74"/>
      <c r="CQ993" s="74"/>
      <c r="CR993" s="74"/>
      <c r="CS993" s="74"/>
      <c r="CT993" s="74"/>
      <c r="CU993" s="74"/>
      <c r="CV993" s="74"/>
      <c r="CW993" s="74"/>
      <c r="CX993" s="74"/>
      <c r="CY993" s="74"/>
      <c r="CZ993" s="74"/>
      <c r="DA993" s="74"/>
      <c r="DB993" s="74"/>
      <c r="DC993" s="74"/>
      <c r="DD993" s="74"/>
      <c r="DE993" s="74"/>
      <c r="DF993" s="74"/>
      <c r="DG993" s="74"/>
      <c r="DH993" s="74"/>
      <c r="DI993" s="74"/>
      <c r="DJ993" s="74"/>
      <c r="DK993" s="74"/>
      <c r="DL993" s="74"/>
      <c r="DM993" s="74"/>
      <c r="DN993" s="74"/>
      <c r="DO993" s="74"/>
      <c r="DP993" s="74"/>
      <c r="DQ993" s="74"/>
      <c r="DR993" s="74"/>
      <c r="DS993" s="74"/>
      <c r="DT993" s="74"/>
    </row>
    <row r="994">
      <c r="A994" s="76"/>
      <c r="B994" s="85"/>
      <c r="C994" s="82"/>
      <c r="D994" s="87"/>
      <c r="E994" s="88"/>
      <c r="F994" s="71"/>
      <c r="G994" s="71"/>
      <c r="H994" s="85"/>
      <c r="I994" s="85"/>
      <c r="J994" s="73" t="b">
        <v>0</v>
      </c>
      <c r="K994" s="73"/>
      <c r="L994" s="73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  <c r="AL994" s="74"/>
      <c r="AM994" s="74"/>
      <c r="AN994" s="74"/>
      <c r="AO994" s="74"/>
      <c r="AP994" s="74"/>
      <c r="AQ994" s="74"/>
      <c r="AR994" s="74"/>
      <c r="AS994" s="74"/>
      <c r="AT994" s="74"/>
      <c r="AU994" s="74"/>
      <c r="AV994" s="74"/>
      <c r="AW994" s="74"/>
      <c r="AX994" s="74"/>
      <c r="AY994" s="74"/>
      <c r="AZ994" s="74"/>
      <c r="BA994" s="74"/>
      <c r="BB994" s="74"/>
      <c r="BC994" s="74"/>
      <c r="BD994" s="74"/>
      <c r="BE994" s="74"/>
      <c r="BF994" s="74"/>
      <c r="BG994" s="74"/>
      <c r="BH994" s="74"/>
      <c r="BI994" s="74"/>
      <c r="BJ994" s="74"/>
      <c r="BK994" s="74"/>
      <c r="BL994" s="74"/>
      <c r="BM994" s="74"/>
      <c r="BN994" s="74"/>
      <c r="BO994" s="74"/>
      <c r="BP994" s="74"/>
      <c r="BQ994" s="74"/>
      <c r="BR994" s="74"/>
      <c r="BS994" s="74"/>
      <c r="BT994" s="74"/>
      <c r="BU994" s="74"/>
      <c r="BV994" s="74"/>
      <c r="BW994" s="74"/>
      <c r="BX994" s="74"/>
      <c r="BY994" s="74"/>
      <c r="BZ994" s="74"/>
      <c r="CA994" s="74"/>
      <c r="CB994" s="74"/>
      <c r="CC994" s="74"/>
      <c r="CD994" s="74"/>
      <c r="CE994" s="74"/>
      <c r="CF994" s="74"/>
      <c r="CG994" s="74"/>
      <c r="CH994" s="74"/>
      <c r="CI994" s="74"/>
      <c r="CJ994" s="74"/>
      <c r="CK994" s="74"/>
      <c r="CL994" s="74"/>
      <c r="CM994" s="74"/>
      <c r="CN994" s="74"/>
      <c r="CO994" s="74"/>
      <c r="CP994" s="74"/>
      <c r="CQ994" s="74"/>
      <c r="CR994" s="74"/>
      <c r="CS994" s="74"/>
      <c r="CT994" s="74"/>
      <c r="CU994" s="74"/>
      <c r="CV994" s="74"/>
      <c r="CW994" s="74"/>
      <c r="CX994" s="74"/>
      <c r="CY994" s="74"/>
      <c r="CZ994" s="74"/>
      <c r="DA994" s="74"/>
      <c r="DB994" s="74"/>
      <c r="DC994" s="74"/>
      <c r="DD994" s="74"/>
      <c r="DE994" s="74"/>
      <c r="DF994" s="74"/>
      <c r="DG994" s="74"/>
      <c r="DH994" s="74"/>
      <c r="DI994" s="74"/>
      <c r="DJ994" s="74"/>
      <c r="DK994" s="74"/>
      <c r="DL994" s="74"/>
      <c r="DM994" s="74"/>
      <c r="DN994" s="74"/>
      <c r="DO994" s="74"/>
      <c r="DP994" s="74"/>
      <c r="DQ994" s="74"/>
      <c r="DR994" s="74"/>
      <c r="DS994" s="74"/>
      <c r="DT994" s="74"/>
    </row>
    <row r="995">
      <c r="A995" s="76"/>
      <c r="B995" s="85"/>
      <c r="C995" s="82"/>
      <c r="D995" s="87"/>
      <c r="E995" s="88"/>
      <c r="F995" s="71"/>
      <c r="G995" s="71"/>
      <c r="H995" s="85"/>
      <c r="I995" s="85"/>
      <c r="J995" s="73" t="b">
        <v>0</v>
      </c>
      <c r="K995" s="73"/>
      <c r="L995" s="73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  <c r="AL995" s="74"/>
      <c r="AM995" s="74"/>
      <c r="AN995" s="74"/>
      <c r="AO995" s="74"/>
      <c r="AP995" s="74"/>
      <c r="AQ995" s="74"/>
      <c r="AR995" s="74"/>
      <c r="AS995" s="74"/>
      <c r="AT995" s="74"/>
      <c r="AU995" s="74"/>
      <c r="AV995" s="74"/>
      <c r="AW995" s="74"/>
      <c r="AX995" s="74"/>
      <c r="AY995" s="74"/>
      <c r="AZ995" s="74"/>
      <c r="BA995" s="74"/>
      <c r="BB995" s="74"/>
      <c r="BC995" s="74"/>
      <c r="BD995" s="74"/>
      <c r="BE995" s="74"/>
      <c r="BF995" s="74"/>
      <c r="BG995" s="74"/>
      <c r="BH995" s="74"/>
      <c r="BI995" s="74"/>
      <c r="BJ995" s="74"/>
      <c r="BK995" s="74"/>
      <c r="BL995" s="74"/>
      <c r="BM995" s="74"/>
      <c r="BN995" s="74"/>
      <c r="BO995" s="74"/>
      <c r="BP995" s="74"/>
      <c r="BQ995" s="74"/>
      <c r="BR995" s="74"/>
      <c r="BS995" s="74"/>
      <c r="BT995" s="74"/>
      <c r="BU995" s="74"/>
      <c r="BV995" s="74"/>
      <c r="BW995" s="74"/>
      <c r="BX995" s="74"/>
      <c r="BY995" s="74"/>
      <c r="BZ995" s="74"/>
      <c r="CA995" s="74"/>
      <c r="CB995" s="74"/>
      <c r="CC995" s="74"/>
      <c r="CD995" s="74"/>
      <c r="CE995" s="74"/>
      <c r="CF995" s="74"/>
      <c r="CG995" s="74"/>
      <c r="CH995" s="74"/>
      <c r="CI995" s="74"/>
      <c r="CJ995" s="74"/>
      <c r="CK995" s="74"/>
      <c r="CL995" s="74"/>
      <c r="CM995" s="74"/>
      <c r="CN995" s="74"/>
      <c r="CO995" s="74"/>
      <c r="CP995" s="74"/>
      <c r="CQ995" s="74"/>
      <c r="CR995" s="74"/>
      <c r="CS995" s="74"/>
      <c r="CT995" s="74"/>
      <c r="CU995" s="74"/>
      <c r="CV995" s="74"/>
      <c r="CW995" s="74"/>
      <c r="CX995" s="74"/>
      <c r="CY995" s="74"/>
      <c r="CZ995" s="74"/>
      <c r="DA995" s="74"/>
      <c r="DB995" s="74"/>
      <c r="DC995" s="74"/>
      <c r="DD995" s="74"/>
      <c r="DE995" s="74"/>
      <c r="DF995" s="74"/>
      <c r="DG995" s="74"/>
      <c r="DH995" s="74"/>
      <c r="DI995" s="74"/>
      <c r="DJ995" s="74"/>
      <c r="DK995" s="74"/>
      <c r="DL995" s="74"/>
      <c r="DM995" s="74"/>
      <c r="DN995" s="74"/>
      <c r="DO995" s="74"/>
      <c r="DP995" s="74"/>
      <c r="DQ995" s="74"/>
      <c r="DR995" s="74"/>
      <c r="DS995" s="74"/>
      <c r="DT995" s="74"/>
    </row>
    <row r="996">
      <c r="A996" s="76"/>
      <c r="B996" s="85"/>
      <c r="C996" s="82"/>
      <c r="D996" s="87"/>
      <c r="E996" s="88"/>
      <c r="F996" s="71"/>
      <c r="G996" s="71"/>
      <c r="H996" s="85"/>
      <c r="I996" s="85"/>
      <c r="J996" s="73" t="b">
        <v>0</v>
      </c>
      <c r="K996" s="73"/>
      <c r="L996" s="73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  <c r="AL996" s="74"/>
      <c r="AM996" s="74"/>
      <c r="AN996" s="74"/>
      <c r="AO996" s="74"/>
      <c r="AP996" s="74"/>
      <c r="AQ996" s="74"/>
      <c r="AR996" s="74"/>
      <c r="AS996" s="74"/>
      <c r="AT996" s="74"/>
      <c r="AU996" s="74"/>
      <c r="AV996" s="74"/>
      <c r="AW996" s="74"/>
      <c r="AX996" s="74"/>
      <c r="AY996" s="74"/>
      <c r="AZ996" s="74"/>
      <c r="BA996" s="74"/>
      <c r="BB996" s="74"/>
      <c r="BC996" s="74"/>
      <c r="BD996" s="74"/>
      <c r="BE996" s="74"/>
      <c r="BF996" s="74"/>
      <c r="BG996" s="74"/>
      <c r="BH996" s="74"/>
      <c r="BI996" s="74"/>
      <c r="BJ996" s="74"/>
      <c r="BK996" s="74"/>
      <c r="BL996" s="74"/>
      <c r="BM996" s="74"/>
      <c r="BN996" s="74"/>
      <c r="BO996" s="74"/>
      <c r="BP996" s="74"/>
      <c r="BQ996" s="74"/>
      <c r="BR996" s="74"/>
      <c r="BS996" s="74"/>
      <c r="BT996" s="74"/>
      <c r="BU996" s="74"/>
      <c r="BV996" s="74"/>
      <c r="BW996" s="74"/>
      <c r="BX996" s="74"/>
      <c r="BY996" s="74"/>
      <c r="BZ996" s="74"/>
      <c r="CA996" s="74"/>
      <c r="CB996" s="74"/>
      <c r="CC996" s="74"/>
      <c r="CD996" s="74"/>
      <c r="CE996" s="74"/>
      <c r="CF996" s="74"/>
      <c r="CG996" s="74"/>
      <c r="CH996" s="74"/>
      <c r="CI996" s="74"/>
      <c r="CJ996" s="74"/>
      <c r="CK996" s="74"/>
      <c r="CL996" s="74"/>
      <c r="CM996" s="74"/>
      <c r="CN996" s="74"/>
      <c r="CO996" s="74"/>
      <c r="CP996" s="74"/>
      <c r="CQ996" s="74"/>
      <c r="CR996" s="74"/>
      <c r="CS996" s="74"/>
      <c r="CT996" s="74"/>
      <c r="CU996" s="74"/>
      <c r="CV996" s="74"/>
      <c r="CW996" s="74"/>
      <c r="CX996" s="74"/>
      <c r="CY996" s="74"/>
      <c r="CZ996" s="74"/>
      <c r="DA996" s="74"/>
      <c r="DB996" s="74"/>
      <c r="DC996" s="74"/>
      <c r="DD996" s="74"/>
      <c r="DE996" s="74"/>
      <c r="DF996" s="74"/>
      <c r="DG996" s="74"/>
      <c r="DH996" s="74"/>
      <c r="DI996" s="74"/>
      <c r="DJ996" s="74"/>
      <c r="DK996" s="74"/>
      <c r="DL996" s="74"/>
      <c r="DM996" s="74"/>
      <c r="DN996" s="74"/>
      <c r="DO996" s="74"/>
      <c r="DP996" s="74"/>
      <c r="DQ996" s="74"/>
      <c r="DR996" s="74"/>
      <c r="DS996" s="74"/>
      <c r="DT996" s="74"/>
    </row>
    <row r="997">
      <c r="A997" s="76"/>
      <c r="B997" s="85"/>
      <c r="C997" s="82"/>
      <c r="D997" s="87"/>
      <c r="E997" s="88"/>
      <c r="F997" s="71"/>
      <c r="G997" s="71"/>
      <c r="H997" s="85"/>
      <c r="I997" s="85"/>
      <c r="J997" s="73" t="b">
        <v>0</v>
      </c>
      <c r="K997" s="73"/>
      <c r="L997" s="73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  <c r="AL997" s="74"/>
      <c r="AM997" s="74"/>
      <c r="AN997" s="74"/>
      <c r="AO997" s="74"/>
      <c r="AP997" s="74"/>
      <c r="AQ997" s="74"/>
      <c r="AR997" s="74"/>
      <c r="AS997" s="74"/>
      <c r="AT997" s="74"/>
      <c r="AU997" s="74"/>
      <c r="AV997" s="74"/>
      <c r="AW997" s="74"/>
      <c r="AX997" s="74"/>
      <c r="AY997" s="74"/>
      <c r="AZ997" s="74"/>
      <c r="BA997" s="74"/>
      <c r="BB997" s="74"/>
      <c r="BC997" s="74"/>
      <c r="BD997" s="74"/>
      <c r="BE997" s="74"/>
      <c r="BF997" s="74"/>
      <c r="BG997" s="74"/>
      <c r="BH997" s="74"/>
      <c r="BI997" s="74"/>
      <c r="BJ997" s="74"/>
      <c r="BK997" s="74"/>
      <c r="BL997" s="74"/>
      <c r="BM997" s="74"/>
      <c r="BN997" s="74"/>
      <c r="BO997" s="74"/>
      <c r="BP997" s="74"/>
      <c r="BQ997" s="74"/>
      <c r="BR997" s="74"/>
      <c r="BS997" s="74"/>
      <c r="BT997" s="74"/>
      <c r="BU997" s="74"/>
      <c r="BV997" s="74"/>
      <c r="BW997" s="74"/>
      <c r="BX997" s="74"/>
      <c r="BY997" s="74"/>
      <c r="BZ997" s="74"/>
      <c r="CA997" s="74"/>
      <c r="CB997" s="74"/>
      <c r="CC997" s="74"/>
      <c r="CD997" s="74"/>
      <c r="CE997" s="74"/>
      <c r="CF997" s="74"/>
      <c r="CG997" s="74"/>
      <c r="CH997" s="74"/>
      <c r="CI997" s="74"/>
      <c r="CJ997" s="74"/>
      <c r="CK997" s="74"/>
      <c r="CL997" s="74"/>
      <c r="CM997" s="74"/>
      <c r="CN997" s="74"/>
      <c r="CO997" s="74"/>
      <c r="CP997" s="74"/>
      <c r="CQ997" s="74"/>
      <c r="CR997" s="74"/>
      <c r="CS997" s="74"/>
      <c r="CT997" s="74"/>
      <c r="CU997" s="74"/>
      <c r="CV997" s="74"/>
      <c r="CW997" s="74"/>
      <c r="CX997" s="74"/>
      <c r="CY997" s="74"/>
      <c r="CZ997" s="74"/>
      <c r="DA997" s="74"/>
      <c r="DB997" s="74"/>
      <c r="DC997" s="74"/>
      <c r="DD997" s="74"/>
      <c r="DE997" s="74"/>
      <c r="DF997" s="74"/>
      <c r="DG997" s="74"/>
      <c r="DH997" s="74"/>
      <c r="DI997" s="74"/>
      <c r="DJ997" s="74"/>
      <c r="DK997" s="74"/>
      <c r="DL997" s="74"/>
      <c r="DM997" s="74"/>
      <c r="DN997" s="74"/>
      <c r="DO997" s="74"/>
      <c r="DP997" s="74"/>
      <c r="DQ997" s="74"/>
      <c r="DR997" s="74"/>
      <c r="DS997" s="74"/>
      <c r="DT997" s="74"/>
    </row>
    <row r="998">
      <c r="A998" s="76"/>
      <c r="B998" s="85"/>
      <c r="C998" s="82"/>
      <c r="D998" s="87"/>
      <c r="E998" s="88"/>
      <c r="F998" s="71"/>
      <c r="G998" s="71"/>
      <c r="H998" s="85"/>
      <c r="I998" s="85"/>
      <c r="J998" s="73" t="b">
        <v>0</v>
      </c>
      <c r="K998" s="73"/>
      <c r="L998" s="73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  <c r="AL998" s="74"/>
      <c r="AM998" s="74"/>
      <c r="AN998" s="74"/>
      <c r="AO998" s="74"/>
      <c r="AP998" s="74"/>
      <c r="AQ998" s="74"/>
      <c r="AR998" s="74"/>
      <c r="AS998" s="74"/>
      <c r="AT998" s="74"/>
      <c r="AU998" s="74"/>
      <c r="AV998" s="74"/>
      <c r="AW998" s="74"/>
      <c r="AX998" s="74"/>
      <c r="AY998" s="74"/>
      <c r="AZ998" s="74"/>
      <c r="BA998" s="74"/>
      <c r="BB998" s="74"/>
      <c r="BC998" s="74"/>
      <c r="BD998" s="74"/>
      <c r="BE998" s="74"/>
      <c r="BF998" s="74"/>
      <c r="BG998" s="74"/>
      <c r="BH998" s="74"/>
      <c r="BI998" s="74"/>
      <c r="BJ998" s="74"/>
      <c r="BK998" s="74"/>
      <c r="BL998" s="74"/>
      <c r="BM998" s="74"/>
      <c r="BN998" s="74"/>
      <c r="BO998" s="74"/>
      <c r="BP998" s="74"/>
      <c r="BQ998" s="74"/>
      <c r="BR998" s="74"/>
      <c r="BS998" s="74"/>
      <c r="BT998" s="74"/>
      <c r="BU998" s="74"/>
      <c r="BV998" s="74"/>
      <c r="BW998" s="74"/>
      <c r="BX998" s="74"/>
      <c r="BY998" s="74"/>
      <c r="BZ998" s="74"/>
      <c r="CA998" s="74"/>
      <c r="CB998" s="74"/>
      <c r="CC998" s="74"/>
      <c r="CD998" s="74"/>
      <c r="CE998" s="74"/>
      <c r="CF998" s="74"/>
      <c r="CG998" s="74"/>
      <c r="CH998" s="74"/>
      <c r="CI998" s="74"/>
      <c r="CJ998" s="74"/>
      <c r="CK998" s="74"/>
      <c r="CL998" s="74"/>
      <c r="CM998" s="74"/>
      <c r="CN998" s="74"/>
      <c r="CO998" s="74"/>
      <c r="CP998" s="74"/>
      <c r="CQ998" s="74"/>
      <c r="CR998" s="74"/>
      <c r="CS998" s="74"/>
      <c r="CT998" s="74"/>
      <c r="CU998" s="74"/>
      <c r="CV998" s="74"/>
      <c r="CW998" s="74"/>
      <c r="CX998" s="74"/>
      <c r="CY998" s="74"/>
      <c r="CZ998" s="74"/>
      <c r="DA998" s="74"/>
      <c r="DB998" s="74"/>
      <c r="DC998" s="74"/>
      <c r="DD998" s="74"/>
      <c r="DE998" s="74"/>
      <c r="DF998" s="74"/>
      <c r="DG998" s="74"/>
      <c r="DH998" s="74"/>
      <c r="DI998" s="74"/>
      <c r="DJ998" s="74"/>
      <c r="DK998" s="74"/>
      <c r="DL998" s="74"/>
      <c r="DM998" s="74"/>
      <c r="DN998" s="74"/>
      <c r="DO998" s="74"/>
      <c r="DP998" s="74"/>
      <c r="DQ998" s="74"/>
      <c r="DR998" s="74"/>
      <c r="DS998" s="74"/>
      <c r="DT998" s="74"/>
    </row>
    <row r="999">
      <c r="A999" s="76"/>
      <c r="B999" s="85"/>
      <c r="C999" s="82"/>
      <c r="D999" s="87"/>
      <c r="E999" s="88"/>
      <c r="F999" s="71"/>
      <c r="G999" s="71"/>
      <c r="H999" s="85"/>
      <c r="I999" s="85"/>
      <c r="J999" s="73" t="b">
        <v>0</v>
      </c>
      <c r="K999" s="73"/>
      <c r="L999" s="73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  <c r="AL999" s="74"/>
      <c r="AM999" s="74"/>
      <c r="AN999" s="74"/>
      <c r="AO999" s="74"/>
      <c r="AP999" s="74"/>
      <c r="AQ999" s="74"/>
      <c r="AR999" s="74"/>
      <c r="AS999" s="74"/>
      <c r="AT999" s="74"/>
      <c r="AU999" s="74"/>
      <c r="AV999" s="74"/>
      <c r="AW999" s="74"/>
      <c r="AX999" s="74"/>
      <c r="AY999" s="74"/>
      <c r="AZ999" s="74"/>
      <c r="BA999" s="74"/>
      <c r="BB999" s="74"/>
      <c r="BC999" s="74"/>
      <c r="BD999" s="74"/>
      <c r="BE999" s="74"/>
      <c r="BF999" s="74"/>
      <c r="BG999" s="74"/>
      <c r="BH999" s="74"/>
      <c r="BI999" s="74"/>
      <c r="BJ999" s="74"/>
      <c r="BK999" s="74"/>
      <c r="BL999" s="74"/>
      <c r="BM999" s="74"/>
      <c r="BN999" s="74"/>
      <c r="BO999" s="74"/>
      <c r="BP999" s="74"/>
      <c r="BQ999" s="74"/>
      <c r="BR999" s="74"/>
      <c r="BS999" s="74"/>
      <c r="BT999" s="74"/>
      <c r="BU999" s="74"/>
      <c r="BV999" s="74"/>
      <c r="BW999" s="74"/>
      <c r="BX999" s="74"/>
      <c r="BY999" s="74"/>
      <c r="BZ999" s="74"/>
      <c r="CA999" s="74"/>
      <c r="CB999" s="74"/>
      <c r="CC999" s="74"/>
      <c r="CD999" s="74"/>
      <c r="CE999" s="74"/>
      <c r="CF999" s="74"/>
      <c r="CG999" s="74"/>
      <c r="CH999" s="74"/>
      <c r="CI999" s="74"/>
      <c r="CJ999" s="74"/>
      <c r="CK999" s="74"/>
      <c r="CL999" s="74"/>
      <c r="CM999" s="74"/>
      <c r="CN999" s="74"/>
      <c r="CO999" s="74"/>
      <c r="CP999" s="74"/>
      <c r="CQ999" s="74"/>
      <c r="CR999" s="74"/>
      <c r="CS999" s="74"/>
      <c r="CT999" s="74"/>
      <c r="CU999" s="74"/>
      <c r="CV999" s="74"/>
      <c r="CW999" s="74"/>
      <c r="CX999" s="74"/>
      <c r="CY999" s="74"/>
      <c r="CZ999" s="74"/>
      <c r="DA999" s="74"/>
      <c r="DB999" s="74"/>
      <c r="DC999" s="74"/>
      <c r="DD999" s="74"/>
      <c r="DE999" s="74"/>
      <c r="DF999" s="74"/>
      <c r="DG999" s="74"/>
      <c r="DH999" s="74"/>
      <c r="DI999" s="74"/>
      <c r="DJ999" s="74"/>
      <c r="DK999" s="74"/>
      <c r="DL999" s="74"/>
      <c r="DM999" s="74"/>
      <c r="DN999" s="74"/>
      <c r="DO999" s="74"/>
      <c r="DP999" s="74"/>
      <c r="DQ999" s="74"/>
      <c r="DR999" s="74"/>
      <c r="DS999" s="74"/>
      <c r="DT999" s="74"/>
    </row>
    <row r="1000">
      <c r="A1000" s="76"/>
      <c r="B1000" s="85"/>
      <c r="C1000" s="82"/>
      <c r="D1000" s="87"/>
      <c r="E1000" s="88"/>
      <c r="F1000" s="71"/>
      <c r="G1000" s="71"/>
      <c r="H1000" s="85"/>
      <c r="I1000" s="85"/>
      <c r="J1000" s="73" t="b">
        <v>0</v>
      </c>
      <c r="K1000" s="73"/>
      <c r="L1000" s="73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  <c r="AL1000" s="74"/>
      <c r="AM1000" s="74"/>
      <c r="AN1000" s="74"/>
      <c r="AO1000" s="74"/>
      <c r="AP1000" s="74"/>
      <c r="AQ1000" s="74"/>
      <c r="AR1000" s="74"/>
      <c r="AS1000" s="74"/>
      <c r="AT1000" s="74"/>
      <c r="AU1000" s="74"/>
      <c r="AV1000" s="74"/>
      <c r="AW1000" s="74"/>
      <c r="AX1000" s="74"/>
      <c r="AY1000" s="74"/>
      <c r="AZ1000" s="74"/>
      <c r="BA1000" s="74"/>
      <c r="BB1000" s="74"/>
      <c r="BC1000" s="74"/>
      <c r="BD1000" s="74"/>
      <c r="BE1000" s="74"/>
      <c r="BF1000" s="74"/>
      <c r="BG1000" s="74"/>
      <c r="BH1000" s="74"/>
      <c r="BI1000" s="74"/>
      <c r="BJ1000" s="74"/>
      <c r="BK1000" s="74"/>
      <c r="BL1000" s="74"/>
      <c r="BM1000" s="74"/>
      <c r="BN1000" s="74"/>
      <c r="BO1000" s="74"/>
      <c r="BP1000" s="74"/>
      <c r="BQ1000" s="74"/>
      <c r="BR1000" s="74"/>
      <c r="BS1000" s="74"/>
      <c r="BT1000" s="74"/>
      <c r="BU1000" s="74"/>
      <c r="BV1000" s="74"/>
      <c r="BW1000" s="74"/>
      <c r="BX1000" s="74"/>
      <c r="BY1000" s="74"/>
      <c r="BZ1000" s="74"/>
      <c r="CA1000" s="74"/>
      <c r="CB1000" s="74"/>
      <c r="CC1000" s="74"/>
      <c r="CD1000" s="74"/>
      <c r="CE1000" s="74"/>
      <c r="CF1000" s="74"/>
      <c r="CG1000" s="74"/>
      <c r="CH1000" s="74"/>
      <c r="CI1000" s="74"/>
      <c r="CJ1000" s="74"/>
      <c r="CK1000" s="74"/>
      <c r="CL1000" s="74"/>
      <c r="CM1000" s="74"/>
      <c r="CN1000" s="74"/>
      <c r="CO1000" s="74"/>
      <c r="CP1000" s="74"/>
      <c r="CQ1000" s="74"/>
      <c r="CR1000" s="74"/>
      <c r="CS1000" s="74"/>
      <c r="CT1000" s="74"/>
      <c r="CU1000" s="74"/>
      <c r="CV1000" s="74"/>
      <c r="CW1000" s="74"/>
      <c r="CX1000" s="74"/>
      <c r="CY1000" s="74"/>
      <c r="CZ1000" s="74"/>
      <c r="DA1000" s="74"/>
      <c r="DB1000" s="74"/>
      <c r="DC1000" s="74"/>
      <c r="DD1000" s="74"/>
      <c r="DE1000" s="74"/>
      <c r="DF1000" s="74"/>
      <c r="DG1000" s="74"/>
      <c r="DH1000" s="74"/>
      <c r="DI1000" s="74"/>
      <c r="DJ1000" s="74"/>
      <c r="DK1000" s="74"/>
      <c r="DL1000" s="74"/>
      <c r="DM1000" s="74"/>
      <c r="DN1000" s="74"/>
      <c r="DO1000" s="74"/>
      <c r="DP1000" s="74"/>
      <c r="DQ1000" s="74"/>
      <c r="DR1000" s="74"/>
      <c r="DS1000" s="74"/>
      <c r="DT1000" s="74"/>
    </row>
    <row r="1001">
      <c r="A1001" s="76"/>
      <c r="B1001" s="85"/>
      <c r="C1001" s="82"/>
      <c r="D1001" s="87"/>
      <c r="E1001" s="88"/>
      <c r="F1001" s="71"/>
      <c r="G1001" s="71"/>
      <c r="H1001" s="85"/>
      <c r="I1001" s="85"/>
      <c r="J1001" s="73" t="b">
        <v>0</v>
      </c>
      <c r="K1001" s="73"/>
      <c r="L1001" s="73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  <c r="AL1001" s="74"/>
      <c r="AM1001" s="74"/>
      <c r="AN1001" s="74"/>
      <c r="AO1001" s="74"/>
      <c r="AP1001" s="74"/>
      <c r="AQ1001" s="74"/>
      <c r="AR1001" s="74"/>
      <c r="AS1001" s="74"/>
      <c r="AT1001" s="74"/>
      <c r="AU1001" s="74"/>
      <c r="AV1001" s="74"/>
      <c r="AW1001" s="74"/>
      <c r="AX1001" s="74"/>
      <c r="AY1001" s="74"/>
      <c r="AZ1001" s="74"/>
      <c r="BA1001" s="74"/>
      <c r="BB1001" s="74"/>
      <c r="BC1001" s="74"/>
      <c r="BD1001" s="74"/>
      <c r="BE1001" s="74"/>
      <c r="BF1001" s="74"/>
      <c r="BG1001" s="74"/>
      <c r="BH1001" s="74"/>
      <c r="BI1001" s="74"/>
      <c r="BJ1001" s="74"/>
      <c r="BK1001" s="74"/>
      <c r="BL1001" s="74"/>
      <c r="BM1001" s="74"/>
      <c r="BN1001" s="74"/>
      <c r="BO1001" s="74"/>
      <c r="BP1001" s="74"/>
      <c r="BQ1001" s="74"/>
      <c r="BR1001" s="74"/>
      <c r="BS1001" s="74"/>
      <c r="BT1001" s="74"/>
      <c r="BU1001" s="74"/>
      <c r="BV1001" s="74"/>
      <c r="BW1001" s="74"/>
      <c r="BX1001" s="74"/>
      <c r="BY1001" s="74"/>
      <c r="BZ1001" s="74"/>
      <c r="CA1001" s="74"/>
      <c r="CB1001" s="74"/>
      <c r="CC1001" s="74"/>
      <c r="CD1001" s="74"/>
      <c r="CE1001" s="74"/>
      <c r="CF1001" s="74"/>
      <c r="CG1001" s="74"/>
      <c r="CH1001" s="74"/>
      <c r="CI1001" s="74"/>
      <c r="CJ1001" s="74"/>
      <c r="CK1001" s="74"/>
      <c r="CL1001" s="74"/>
      <c r="CM1001" s="74"/>
      <c r="CN1001" s="74"/>
      <c r="CO1001" s="74"/>
      <c r="CP1001" s="74"/>
      <c r="CQ1001" s="74"/>
      <c r="CR1001" s="74"/>
      <c r="CS1001" s="74"/>
      <c r="CT1001" s="74"/>
      <c r="CU1001" s="74"/>
      <c r="CV1001" s="74"/>
      <c r="CW1001" s="74"/>
      <c r="CX1001" s="74"/>
      <c r="CY1001" s="74"/>
      <c r="CZ1001" s="74"/>
      <c r="DA1001" s="74"/>
      <c r="DB1001" s="74"/>
      <c r="DC1001" s="74"/>
      <c r="DD1001" s="74"/>
      <c r="DE1001" s="74"/>
      <c r="DF1001" s="74"/>
      <c r="DG1001" s="74"/>
      <c r="DH1001" s="74"/>
      <c r="DI1001" s="74"/>
      <c r="DJ1001" s="74"/>
      <c r="DK1001" s="74"/>
      <c r="DL1001" s="74"/>
      <c r="DM1001" s="74"/>
      <c r="DN1001" s="74"/>
      <c r="DO1001" s="74"/>
      <c r="DP1001" s="74"/>
      <c r="DQ1001" s="74"/>
      <c r="DR1001" s="74"/>
      <c r="DS1001" s="74"/>
      <c r="DT1001" s="74"/>
    </row>
    <row r="1002">
      <c r="A1002" s="76"/>
      <c r="B1002" s="85"/>
      <c r="C1002" s="82"/>
      <c r="D1002" s="87"/>
      <c r="E1002" s="88"/>
      <c r="F1002" s="71"/>
      <c r="G1002" s="71"/>
      <c r="H1002" s="85"/>
      <c r="I1002" s="85"/>
      <c r="J1002" s="73" t="b">
        <v>0</v>
      </c>
      <c r="K1002" s="73"/>
      <c r="L1002" s="73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  <c r="AL1002" s="74"/>
      <c r="AM1002" s="74"/>
      <c r="AN1002" s="74"/>
      <c r="AO1002" s="74"/>
      <c r="AP1002" s="74"/>
      <c r="AQ1002" s="74"/>
      <c r="AR1002" s="74"/>
      <c r="AS1002" s="74"/>
      <c r="AT1002" s="74"/>
      <c r="AU1002" s="74"/>
      <c r="AV1002" s="74"/>
      <c r="AW1002" s="74"/>
      <c r="AX1002" s="74"/>
      <c r="AY1002" s="74"/>
      <c r="AZ1002" s="74"/>
      <c r="BA1002" s="74"/>
      <c r="BB1002" s="74"/>
      <c r="BC1002" s="74"/>
      <c r="BD1002" s="74"/>
      <c r="BE1002" s="74"/>
      <c r="BF1002" s="74"/>
      <c r="BG1002" s="74"/>
      <c r="BH1002" s="74"/>
      <c r="BI1002" s="74"/>
      <c r="BJ1002" s="74"/>
      <c r="BK1002" s="74"/>
      <c r="BL1002" s="74"/>
      <c r="BM1002" s="74"/>
      <c r="BN1002" s="74"/>
      <c r="BO1002" s="74"/>
      <c r="BP1002" s="74"/>
      <c r="BQ1002" s="74"/>
      <c r="BR1002" s="74"/>
      <c r="BS1002" s="74"/>
      <c r="BT1002" s="74"/>
      <c r="BU1002" s="74"/>
      <c r="BV1002" s="74"/>
      <c r="BW1002" s="74"/>
      <c r="BX1002" s="74"/>
      <c r="BY1002" s="74"/>
      <c r="BZ1002" s="74"/>
      <c r="CA1002" s="74"/>
      <c r="CB1002" s="74"/>
      <c r="CC1002" s="74"/>
      <c r="CD1002" s="74"/>
      <c r="CE1002" s="74"/>
      <c r="CF1002" s="74"/>
      <c r="CG1002" s="74"/>
      <c r="CH1002" s="74"/>
      <c r="CI1002" s="74"/>
      <c r="CJ1002" s="74"/>
      <c r="CK1002" s="74"/>
      <c r="CL1002" s="74"/>
      <c r="CM1002" s="74"/>
      <c r="CN1002" s="74"/>
      <c r="CO1002" s="74"/>
      <c r="CP1002" s="74"/>
      <c r="CQ1002" s="74"/>
      <c r="CR1002" s="74"/>
      <c r="CS1002" s="74"/>
      <c r="CT1002" s="74"/>
      <c r="CU1002" s="74"/>
      <c r="CV1002" s="74"/>
      <c r="CW1002" s="74"/>
      <c r="CX1002" s="74"/>
      <c r="CY1002" s="74"/>
      <c r="CZ1002" s="74"/>
      <c r="DA1002" s="74"/>
      <c r="DB1002" s="74"/>
      <c r="DC1002" s="74"/>
      <c r="DD1002" s="74"/>
      <c r="DE1002" s="74"/>
      <c r="DF1002" s="74"/>
      <c r="DG1002" s="74"/>
      <c r="DH1002" s="74"/>
      <c r="DI1002" s="74"/>
      <c r="DJ1002" s="74"/>
      <c r="DK1002" s="74"/>
      <c r="DL1002" s="74"/>
      <c r="DM1002" s="74"/>
      <c r="DN1002" s="74"/>
      <c r="DO1002" s="74"/>
      <c r="DP1002" s="74"/>
      <c r="DQ1002" s="74"/>
      <c r="DR1002" s="74"/>
      <c r="DS1002" s="74"/>
      <c r="DT1002" s="74"/>
    </row>
    <row r="1003">
      <c r="A1003" s="76"/>
      <c r="B1003" s="85"/>
      <c r="C1003" s="82"/>
      <c r="D1003" s="87"/>
      <c r="E1003" s="88"/>
      <c r="F1003" s="71"/>
      <c r="G1003" s="71"/>
      <c r="H1003" s="85"/>
      <c r="I1003" s="85"/>
      <c r="J1003" s="73" t="b">
        <v>0</v>
      </c>
      <c r="K1003" s="73"/>
      <c r="L1003" s="73"/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  <c r="AL1003" s="74"/>
      <c r="AM1003" s="74"/>
      <c r="AN1003" s="74"/>
      <c r="AO1003" s="74"/>
      <c r="AP1003" s="74"/>
      <c r="AQ1003" s="74"/>
      <c r="AR1003" s="74"/>
      <c r="AS1003" s="74"/>
      <c r="AT1003" s="74"/>
      <c r="AU1003" s="74"/>
      <c r="AV1003" s="74"/>
      <c r="AW1003" s="74"/>
      <c r="AX1003" s="74"/>
      <c r="AY1003" s="74"/>
      <c r="AZ1003" s="74"/>
      <c r="BA1003" s="74"/>
      <c r="BB1003" s="74"/>
      <c r="BC1003" s="74"/>
      <c r="BD1003" s="74"/>
      <c r="BE1003" s="74"/>
      <c r="BF1003" s="74"/>
      <c r="BG1003" s="74"/>
      <c r="BH1003" s="74"/>
      <c r="BI1003" s="74"/>
      <c r="BJ1003" s="74"/>
      <c r="BK1003" s="74"/>
      <c r="BL1003" s="74"/>
      <c r="BM1003" s="74"/>
      <c r="BN1003" s="74"/>
      <c r="BO1003" s="74"/>
      <c r="BP1003" s="74"/>
      <c r="BQ1003" s="74"/>
      <c r="BR1003" s="74"/>
      <c r="BS1003" s="74"/>
      <c r="BT1003" s="74"/>
      <c r="BU1003" s="74"/>
      <c r="BV1003" s="74"/>
      <c r="BW1003" s="74"/>
      <c r="BX1003" s="74"/>
      <c r="BY1003" s="74"/>
      <c r="BZ1003" s="74"/>
      <c r="CA1003" s="74"/>
      <c r="CB1003" s="74"/>
      <c r="CC1003" s="74"/>
      <c r="CD1003" s="74"/>
      <c r="CE1003" s="74"/>
      <c r="CF1003" s="74"/>
      <c r="CG1003" s="74"/>
      <c r="CH1003" s="74"/>
      <c r="CI1003" s="74"/>
      <c r="CJ1003" s="74"/>
      <c r="CK1003" s="74"/>
      <c r="CL1003" s="74"/>
      <c r="CM1003" s="74"/>
      <c r="CN1003" s="74"/>
      <c r="CO1003" s="74"/>
      <c r="CP1003" s="74"/>
      <c r="CQ1003" s="74"/>
      <c r="CR1003" s="74"/>
      <c r="CS1003" s="74"/>
      <c r="CT1003" s="74"/>
      <c r="CU1003" s="74"/>
      <c r="CV1003" s="74"/>
      <c r="CW1003" s="74"/>
      <c r="CX1003" s="74"/>
      <c r="CY1003" s="74"/>
      <c r="CZ1003" s="74"/>
      <c r="DA1003" s="74"/>
      <c r="DB1003" s="74"/>
      <c r="DC1003" s="74"/>
      <c r="DD1003" s="74"/>
      <c r="DE1003" s="74"/>
      <c r="DF1003" s="74"/>
      <c r="DG1003" s="74"/>
      <c r="DH1003" s="74"/>
      <c r="DI1003" s="74"/>
      <c r="DJ1003" s="74"/>
      <c r="DK1003" s="74"/>
      <c r="DL1003" s="74"/>
      <c r="DM1003" s="74"/>
      <c r="DN1003" s="74"/>
      <c r="DO1003" s="74"/>
      <c r="DP1003" s="74"/>
      <c r="DQ1003" s="74"/>
      <c r="DR1003" s="74"/>
      <c r="DS1003" s="74"/>
      <c r="DT1003" s="74"/>
    </row>
    <row r="1004">
      <c r="A1004" s="76"/>
      <c r="B1004" s="85"/>
      <c r="C1004" s="82"/>
      <c r="D1004" s="87"/>
      <c r="E1004" s="88"/>
      <c r="F1004" s="71"/>
      <c r="G1004" s="71"/>
      <c r="H1004" s="85"/>
      <c r="I1004" s="85"/>
      <c r="J1004" s="73" t="b">
        <v>0</v>
      </c>
      <c r="K1004" s="73"/>
      <c r="L1004" s="73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  <c r="AL1004" s="74"/>
      <c r="AM1004" s="74"/>
      <c r="AN1004" s="74"/>
      <c r="AO1004" s="74"/>
      <c r="AP1004" s="74"/>
      <c r="AQ1004" s="74"/>
      <c r="AR1004" s="74"/>
      <c r="AS1004" s="74"/>
      <c r="AT1004" s="74"/>
      <c r="AU1004" s="74"/>
      <c r="AV1004" s="74"/>
      <c r="AW1004" s="74"/>
      <c r="AX1004" s="74"/>
      <c r="AY1004" s="74"/>
      <c r="AZ1004" s="74"/>
      <c r="BA1004" s="74"/>
      <c r="BB1004" s="74"/>
      <c r="BC1004" s="74"/>
      <c r="BD1004" s="74"/>
      <c r="BE1004" s="74"/>
      <c r="BF1004" s="74"/>
      <c r="BG1004" s="74"/>
      <c r="BH1004" s="74"/>
      <c r="BI1004" s="74"/>
      <c r="BJ1004" s="74"/>
      <c r="BK1004" s="74"/>
      <c r="BL1004" s="74"/>
      <c r="BM1004" s="74"/>
      <c r="BN1004" s="74"/>
      <c r="BO1004" s="74"/>
      <c r="BP1004" s="74"/>
      <c r="BQ1004" s="74"/>
      <c r="BR1004" s="74"/>
      <c r="BS1004" s="74"/>
      <c r="BT1004" s="74"/>
      <c r="BU1004" s="74"/>
      <c r="BV1004" s="74"/>
      <c r="BW1004" s="74"/>
      <c r="BX1004" s="74"/>
      <c r="BY1004" s="74"/>
      <c r="BZ1004" s="74"/>
      <c r="CA1004" s="74"/>
      <c r="CB1004" s="74"/>
      <c r="CC1004" s="74"/>
      <c r="CD1004" s="74"/>
      <c r="CE1004" s="74"/>
      <c r="CF1004" s="74"/>
      <c r="CG1004" s="74"/>
      <c r="CH1004" s="74"/>
      <c r="CI1004" s="74"/>
      <c r="CJ1004" s="74"/>
      <c r="CK1004" s="74"/>
      <c r="CL1004" s="74"/>
      <c r="CM1004" s="74"/>
      <c r="CN1004" s="74"/>
      <c r="CO1004" s="74"/>
      <c r="CP1004" s="74"/>
      <c r="CQ1004" s="74"/>
      <c r="CR1004" s="74"/>
      <c r="CS1004" s="74"/>
      <c r="CT1004" s="74"/>
      <c r="CU1004" s="74"/>
      <c r="CV1004" s="74"/>
      <c r="CW1004" s="74"/>
      <c r="CX1004" s="74"/>
      <c r="CY1004" s="74"/>
      <c r="CZ1004" s="74"/>
      <c r="DA1004" s="74"/>
      <c r="DB1004" s="74"/>
      <c r="DC1004" s="74"/>
      <c r="DD1004" s="74"/>
      <c r="DE1004" s="74"/>
      <c r="DF1004" s="74"/>
      <c r="DG1004" s="74"/>
      <c r="DH1004" s="74"/>
      <c r="DI1004" s="74"/>
      <c r="DJ1004" s="74"/>
      <c r="DK1004" s="74"/>
      <c r="DL1004" s="74"/>
      <c r="DM1004" s="74"/>
      <c r="DN1004" s="74"/>
      <c r="DO1004" s="74"/>
      <c r="DP1004" s="74"/>
      <c r="DQ1004" s="74"/>
      <c r="DR1004" s="74"/>
      <c r="DS1004" s="74"/>
      <c r="DT1004" s="74"/>
    </row>
    <row r="1005">
      <c r="A1005" s="76"/>
      <c r="B1005" s="85"/>
      <c r="C1005" s="82"/>
      <c r="D1005" s="87"/>
      <c r="E1005" s="88"/>
      <c r="F1005" s="71"/>
      <c r="G1005" s="71"/>
      <c r="H1005" s="85"/>
      <c r="I1005" s="85"/>
      <c r="J1005" s="73" t="b">
        <v>0</v>
      </c>
      <c r="K1005" s="73"/>
      <c r="L1005" s="73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  <c r="AL1005" s="74"/>
      <c r="AM1005" s="74"/>
      <c r="AN1005" s="74"/>
      <c r="AO1005" s="74"/>
      <c r="AP1005" s="74"/>
      <c r="AQ1005" s="74"/>
      <c r="AR1005" s="74"/>
      <c r="AS1005" s="74"/>
      <c r="AT1005" s="74"/>
      <c r="AU1005" s="74"/>
      <c r="AV1005" s="74"/>
      <c r="AW1005" s="74"/>
      <c r="AX1005" s="74"/>
      <c r="AY1005" s="74"/>
      <c r="AZ1005" s="74"/>
      <c r="BA1005" s="74"/>
      <c r="BB1005" s="74"/>
      <c r="BC1005" s="74"/>
      <c r="BD1005" s="74"/>
      <c r="BE1005" s="74"/>
      <c r="BF1005" s="74"/>
      <c r="BG1005" s="74"/>
      <c r="BH1005" s="74"/>
      <c r="BI1005" s="74"/>
      <c r="BJ1005" s="74"/>
      <c r="BK1005" s="74"/>
      <c r="BL1005" s="74"/>
      <c r="BM1005" s="74"/>
      <c r="BN1005" s="74"/>
      <c r="BO1005" s="74"/>
      <c r="BP1005" s="74"/>
      <c r="BQ1005" s="74"/>
      <c r="BR1005" s="74"/>
      <c r="BS1005" s="74"/>
      <c r="BT1005" s="74"/>
      <c r="BU1005" s="74"/>
      <c r="BV1005" s="74"/>
      <c r="BW1005" s="74"/>
      <c r="BX1005" s="74"/>
      <c r="BY1005" s="74"/>
      <c r="BZ1005" s="74"/>
      <c r="CA1005" s="74"/>
      <c r="CB1005" s="74"/>
      <c r="CC1005" s="74"/>
      <c r="CD1005" s="74"/>
      <c r="CE1005" s="74"/>
      <c r="CF1005" s="74"/>
      <c r="CG1005" s="74"/>
      <c r="CH1005" s="74"/>
      <c r="CI1005" s="74"/>
      <c r="CJ1005" s="74"/>
      <c r="CK1005" s="74"/>
      <c r="CL1005" s="74"/>
      <c r="CM1005" s="74"/>
      <c r="CN1005" s="74"/>
      <c r="CO1005" s="74"/>
      <c r="CP1005" s="74"/>
      <c r="CQ1005" s="74"/>
      <c r="CR1005" s="74"/>
      <c r="CS1005" s="74"/>
      <c r="CT1005" s="74"/>
      <c r="CU1005" s="74"/>
      <c r="CV1005" s="74"/>
      <c r="CW1005" s="74"/>
      <c r="CX1005" s="74"/>
      <c r="CY1005" s="74"/>
      <c r="CZ1005" s="74"/>
      <c r="DA1005" s="74"/>
      <c r="DB1005" s="74"/>
      <c r="DC1005" s="74"/>
      <c r="DD1005" s="74"/>
      <c r="DE1005" s="74"/>
      <c r="DF1005" s="74"/>
      <c r="DG1005" s="74"/>
      <c r="DH1005" s="74"/>
      <c r="DI1005" s="74"/>
      <c r="DJ1005" s="74"/>
      <c r="DK1005" s="74"/>
      <c r="DL1005" s="74"/>
      <c r="DM1005" s="74"/>
      <c r="DN1005" s="74"/>
      <c r="DO1005" s="74"/>
      <c r="DP1005" s="74"/>
      <c r="DQ1005" s="74"/>
      <c r="DR1005" s="74"/>
      <c r="DS1005" s="74"/>
      <c r="DT1005" s="74"/>
    </row>
    <row r="1006">
      <c r="A1006" s="76"/>
      <c r="B1006" s="85"/>
      <c r="C1006" s="82"/>
      <c r="D1006" s="87"/>
      <c r="E1006" s="88"/>
      <c r="F1006" s="71"/>
      <c r="G1006" s="71"/>
      <c r="H1006" s="85"/>
      <c r="I1006" s="85"/>
      <c r="J1006" s="73" t="b">
        <v>0</v>
      </c>
      <c r="K1006" s="73"/>
      <c r="L1006" s="73"/>
      <c r="M1006" s="74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  <c r="AL1006" s="74"/>
      <c r="AM1006" s="74"/>
      <c r="AN1006" s="74"/>
      <c r="AO1006" s="74"/>
      <c r="AP1006" s="74"/>
      <c r="AQ1006" s="74"/>
      <c r="AR1006" s="74"/>
      <c r="AS1006" s="74"/>
      <c r="AT1006" s="74"/>
      <c r="AU1006" s="74"/>
      <c r="AV1006" s="74"/>
      <c r="AW1006" s="74"/>
      <c r="AX1006" s="74"/>
      <c r="AY1006" s="74"/>
      <c r="AZ1006" s="74"/>
      <c r="BA1006" s="74"/>
      <c r="BB1006" s="74"/>
      <c r="BC1006" s="74"/>
      <c r="BD1006" s="74"/>
      <c r="BE1006" s="74"/>
      <c r="BF1006" s="74"/>
      <c r="BG1006" s="74"/>
      <c r="BH1006" s="74"/>
      <c r="BI1006" s="74"/>
      <c r="BJ1006" s="74"/>
      <c r="BK1006" s="74"/>
      <c r="BL1006" s="74"/>
      <c r="BM1006" s="74"/>
      <c r="BN1006" s="74"/>
      <c r="BO1006" s="74"/>
      <c r="BP1006" s="74"/>
      <c r="BQ1006" s="74"/>
      <c r="BR1006" s="74"/>
      <c r="BS1006" s="74"/>
      <c r="BT1006" s="74"/>
      <c r="BU1006" s="74"/>
      <c r="BV1006" s="74"/>
      <c r="BW1006" s="74"/>
      <c r="BX1006" s="74"/>
      <c r="BY1006" s="74"/>
      <c r="BZ1006" s="74"/>
      <c r="CA1006" s="74"/>
      <c r="CB1006" s="74"/>
      <c r="CC1006" s="74"/>
      <c r="CD1006" s="74"/>
      <c r="CE1006" s="74"/>
      <c r="CF1006" s="74"/>
      <c r="CG1006" s="74"/>
      <c r="CH1006" s="74"/>
      <c r="CI1006" s="74"/>
      <c r="CJ1006" s="74"/>
      <c r="CK1006" s="74"/>
      <c r="CL1006" s="74"/>
      <c r="CM1006" s="74"/>
      <c r="CN1006" s="74"/>
      <c r="CO1006" s="74"/>
      <c r="CP1006" s="74"/>
      <c r="CQ1006" s="74"/>
      <c r="CR1006" s="74"/>
      <c r="CS1006" s="74"/>
      <c r="CT1006" s="74"/>
      <c r="CU1006" s="74"/>
      <c r="CV1006" s="74"/>
      <c r="CW1006" s="74"/>
      <c r="CX1006" s="74"/>
      <c r="CY1006" s="74"/>
      <c r="CZ1006" s="74"/>
      <c r="DA1006" s="74"/>
      <c r="DB1006" s="74"/>
      <c r="DC1006" s="74"/>
      <c r="DD1006" s="74"/>
      <c r="DE1006" s="74"/>
      <c r="DF1006" s="74"/>
      <c r="DG1006" s="74"/>
      <c r="DH1006" s="74"/>
      <c r="DI1006" s="74"/>
      <c r="DJ1006" s="74"/>
      <c r="DK1006" s="74"/>
      <c r="DL1006" s="74"/>
      <c r="DM1006" s="74"/>
      <c r="DN1006" s="74"/>
      <c r="DO1006" s="74"/>
      <c r="DP1006" s="74"/>
      <c r="DQ1006" s="74"/>
      <c r="DR1006" s="74"/>
      <c r="DS1006" s="74"/>
      <c r="DT1006" s="74"/>
    </row>
    <row r="1007">
      <c r="A1007" s="76"/>
      <c r="B1007" s="85"/>
      <c r="C1007" s="82"/>
      <c r="D1007" s="87"/>
      <c r="E1007" s="88"/>
      <c r="F1007" s="71"/>
      <c r="G1007" s="71"/>
      <c r="H1007" s="85"/>
      <c r="I1007" s="85"/>
      <c r="J1007" s="73" t="b">
        <v>0</v>
      </c>
      <c r="K1007" s="73"/>
      <c r="L1007" s="73"/>
      <c r="M1007" s="74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  <c r="AL1007" s="74"/>
      <c r="AM1007" s="74"/>
      <c r="AN1007" s="74"/>
      <c r="AO1007" s="74"/>
      <c r="AP1007" s="74"/>
      <c r="AQ1007" s="74"/>
      <c r="AR1007" s="74"/>
      <c r="AS1007" s="74"/>
      <c r="AT1007" s="74"/>
      <c r="AU1007" s="74"/>
      <c r="AV1007" s="74"/>
      <c r="AW1007" s="74"/>
      <c r="AX1007" s="74"/>
      <c r="AY1007" s="74"/>
      <c r="AZ1007" s="74"/>
      <c r="BA1007" s="74"/>
      <c r="BB1007" s="74"/>
      <c r="BC1007" s="74"/>
      <c r="BD1007" s="74"/>
      <c r="BE1007" s="74"/>
      <c r="BF1007" s="74"/>
      <c r="BG1007" s="74"/>
      <c r="BH1007" s="74"/>
      <c r="BI1007" s="74"/>
      <c r="BJ1007" s="74"/>
      <c r="BK1007" s="74"/>
      <c r="BL1007" s="74"/>
      <c r="BM1007" s="74"/>
      <c r="BN1007" s="74"/>
      <c r="BO1007" s="74"/>
      <c r="BP1007" s="74"/>
      <c r="BQ1007" s="74"/>
      <c r="BR1007" s="74"/>
      <c r="BS1007" s="74"/>
      <c r="BT1007" s="74"/>
      <c r="BU1007" s="74"/>
      <c r="BV1007" s="74"/>
      <c r="BW1007" s="74"/>
      <c r="BX1007" s="74"/>
      <c r="BY1007" s="74"/>
      <c r="BZ1007" s="74"/>
      <c r="CA1007" s="74"/>
      <c r="CB1007" s="74"/>
      <c r="CC1007" s="74"/>
      <c r="CD1007" s="74"/>
      <c r="CE1007" s="74"/>
      <c r="CF1007" s="74"/>
      <c r="CG1007" s="74"/>
      <c r="CH1007" s="74"/>
      <c r="CI1007" s="74"/>
      <c r="CJ1007" s="74"/>
      <c r="CK1007" s="74"/>
      <c r="CL1007" s="74"/>
      <c r="CM1007" s="74"/>
      <c r="CN1007" s="74"/>
      <c r="CO1007" s="74"/>
      <c r="CP1007" s="74"/>
      <c r="CQ1007" s="74"/>
      <c r="CR1007" s="74"/>
      <c r="CS1007" s="74"/>
      <c r="CT1007" s="74"/>
      <c r="CU1007" s="74"/>
      <c r="CV1007" s="74"/>
      <c r="CW1007" s="74"/>
      <c r="CX1007" s="74"/>
      <c r="CY1007" s="74"/>
      <c r="CZ1007" s="74"/>
      <c r="DA1007" s="74"/>
      <c r="DB1007" s="74"/>
      <c r="DC1007" s="74"/>
      <c r="DD1007" s="74"/>
      <c r="DE1007" s="74"/>
      <c r="DF1007" s="74"/>
      <c r="DG1007" s="74"/>
      <c r="DH1007" s="74"/>
      <c r="DI1007" s="74"/>
      <c r="DJ1007" s="74"/>
      <c r="DK1007" s="74"/>
      <c r="DL1007" s="74"/>
      <c r="DM1007" s="74"/>
      <c r="DN1007" s="74"/>
      <c r="DO1007" s="74"/>
      <c r="DP1007" s="74"/>
      <c r="DQ1007" s="74"/>
      <c r="DR1007" s="74"/>
      <c r="DS1007" s="74"/>
      <c r="DT1007" s="74"/>
    </row>
    <row r="1008">
      <c r="A1008" s="76"/>
      <c r="B1008" s="85"/>
      <c r="C1008" s="82"/>
      <c r="D1008" s="87"/>
      <c r="E1008" s="88"/>
      <c r="F1008" s="71"/>
      <c r="G1008" s="71"/>
      <c r="H1008" s="85"/>
      <c r="I1008" s="85"/>
      <c r="J1008" s="73" t="b">
        <v>0</v>
      </c>
      <c r="K1008" s="73"/>
      <c r="L1008" s="73"/>
      <c r="M1008" s="74"/>
      <c r="N1008" s="74"/>
      <c r="O1008" s="74"/>
      <c r="P1008" s="74"/>
      <c r="Q1008" s="74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  <c r="AL1008" s="74"/>
      <c r="AM1008" s="74"/>
      <c r="AN1008" s="74"/>
      <c r="AO1008" s="74"/>
      <c r="AP1008" s="74"/>
      <c r="AQ1008" s="74"/>
      <c r="AR1008" s="74"/>
      <c r="AS1008" s="74"/>
      <c r="AT1008" s="74"/>
      <c r="AU1008" s="74"/>
      <c r="AV1008" s="74"/>
      <c r="AW1008" s="74"/>
      <c r="AX1008" s="74"/>
      <c r="AY1008" s="74"/>
      <c r="AZ1008" s="74"/>
      <c r="BA1008" s="74"/>
      <c r="BB1008" s="74"/>
      <c r="BC1008" s="74"/>
      <c r="BD1008" s="74"/>
      <c r="BE1008" s="74"/>
      <c r="BF1008" s="74"/>
      <c r="BG1008" s="74"/>
      <c r="BH1008" s="74"/>
      <c r="BI1008" s="74"/>
      <c r="BJ1008" s="74"/>
      <c r="BK1008" s="74"/>
      <c r="BL1008" s="74"/>
      <c r="BM1008" s="74"/>
      <c r="BN1008" s="74"/>
      <c r="BO1008" s="74"/>
      <c r="BP1008" s="74"/>
      <c r="BQ1008" s="74"/>
      <c r="BR1008" s="74"/>
      <c r="BS1008" s="74"/>
      <c r="BT1008" s="74"/>
      <c r="BU1008" s="74"/>
      <c r="BV1008" s="74"/>
      <c r="BW1008" s="74"/>
      <c r="BX1008" s="74"/>
      <c r="BY1008" s="74"/>
      <c r="BZ1008" s="74"/>
      <c r="CA1008" s="74"/>
      <c r="CB1008" s="74"/>
      <c r="CC1008" s="74"/>
      <c r="CD1008" s="74"/>
      <c r="CE1008" s="74"/>
      <c r="CF1008" s="74"/>
      <c r="CG1008" s="74"/>
      <c r="CH1008" s="74"/>
      <c r="CI1008" s="74"/>
      <c r="CJ1008" s="74"/>
      <c r="CK1008" s="74"/>
      <c r="CL1008" s="74"/>
      <c r="CM1008" s="74"/>
      <c r="CN1008" s="74"/>
      <c r="CO1008" s="74"/>
      <c r="CP1008" s="74"/>
      <c r="CQ1008" s="74"/>
      <c r="CR1008" s="74"/>
      <c r="CS1008" s="74"/>
      <c r="CT1008" s="74"/>
      <c r="CU1008" s="74"/>
      <c r="CV1008" s="74"/>
      <c r="CW1008" s="74"/>
      <c r="CX1008" s="74"/>
      <c r="CY1008" s="74"/>
      <c r="CZ1008" s="74"/>
      <c r="DA1008" s="74"/>
      <c r="DB1008" s="74"/>
      <c r="DC1008" s="74"/>
      <c r="DD1008" s="74"/>
      <c r="DE1008" s="74"/>
      <c r="DF1008" s="74"/>
      <c r="DG1008" s="74"/>
      <c r="DH1008" s="74"/>
      <c r="DI1008" s="74"/>
      <c r="DJ1008" s="74"/>
      <c r="DK1008" s="74"/>
      <c r="DL1008" s="74"/>
      <c r="DM1008" s="74"/>
      <c r="DN1008" s="74"/>
      <c r="DO1008" s="74"/>
      <c r="DP1008" s="74"/>
      <c r="DQ1008" s="74"/>
      <c r="DR1008" s="74"/>
      <c r="DS1008" s="74"/>
      <c r="DT1008" s="74"/>
    </row>
    <row r="1009">
      <c r="A1009" s="76"/>
      <c r="B1009" s="85"/>
      <c r="C1009" s="82"/>
      <c r="D1009" s="87"/>
      <c r="E1009" s="88"/>
      <c r="F1009" s="71"/>
      <c r="G1009" s="71"/>
      <c r="H1009" s="85"/>
      <c r="I1009" s="85"/>
      <c r="J1009" s="73" t="b">
        <v>0</v>
      </c>
      <c r="K1009" s="73"/>
      <c r="L1009" s="73"/>
      <c r="M1009" s="74"/>
      <c r="N1009" s="74"/>
      <c r="O1009" s="74"/>
      <c r="P1009" s="74"/>
      <c r="Q1009" s="74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  <c r="AL1009" s="74"/>
      <c r="AM1009" s="74"/>
      <c r="AN1009" s="74"/>
      <c r="AO1009" s="74"/>
      <c r="AP1009" s="74"/>
      <c r="AQ1009" s="74"/>
      <c r="AR1009" s="74"/>
      <c r="AS1009" s="74"/>
      <c r="AT1009" s="74"/>
      <c r="AU1009" s="74"/>
      <c r="AV1009" s="74"/>
      <c r="AW1009" s="74"/>
      <c r="AX1009" s="74"/>
      <c r="AY1009" s="74"/>
      <c r="AZ1009" s="74"/>
      <c r="BA1009" s="74"/>
      <c r="BB1009" s="74"/>
      <c r="BC1009" s="74"/>
      <c r="BD1009" s="74"/>
      <c r="BE1009" s="74"/>
      <c r="BF1009" s="74"/>
      <c r="BG1009" s="74"/>
      <c r="BH1009" s="74"/>
      <c r="BI1009" s="74"/>
      <c r="BJ1009" s="74"/>
      <c r="BK1009" s="74"/>
      <c r="BL1009" s="74"/>
      <c r="BM1009" s="74"/>
      <c r="BN1009" s="74"/>
      <c r="BO1009" s="74"/>
      <c r="BP1009" s="74"/>
      <c r="BQ1009" s="74"/>
      <c r="BR1009" s="74"/>
      <c r="BS1009" s="74"/>
      <c r="BT1009" s="74"/>
      <c r="BU1009" s="74"/>
      <c r="BV1009" s="74"/>
      <c r="BW1009" s="74"/>
      <c r="BX1009" s="74"/>
      <c r="BY1009" s="74"/>
      <c r="BZ1009" s="74"/>
      <c r="CA1009" s="74"/>
      <c r="CB1009" s="74"/>
      <c r="CC1009" s="74"/>
      <c r="CD1009" s="74"/>
      <c r="CE1009" s="74"/>
      <c r="CF1009" s="74"/>
      <c r="CG1009" s="74"/>
      <c r="CH1009" s="74"/>
      <c r="CI1009" s="74"/>
      <c r="CJ1009" s="74"/>
      <c r="CK1009" s="74"/>
      <c r="CL1009" s="74"/>
      <c r="CM1009" s="74"/>
      <c r="CN1009" s="74"/>
      <c r="CO1009" s="74"/>
      <c r="CP1009" s="74"/>
      <c r="CQ1009" s="74"/>
      <c r="CR1009" s="74"/>
      <c r="CS1009" s="74"/>
      <c r="CT1009" s="74"/>
      <c r="CU1009" s="74"/>
      <c r="CV1009" s="74"/>
      <c r="CW1009" s="74"/>
      <c r="CX1009" s="74"/>
      <c r="CY1009" s="74"/>
      <c r="CZ1009" s="74"/>
      <c r="DA1009" s="74"/>
      <c r="DB1009" s="74"/>
      <c r="DC1009" s="74"/>
      <c r="DD1009" s="74"/>
      <c r="DE1009" s="74"/>
      <c r="DF1009" s="74"/>
      <c r="DG1009" s="74"/>
      <c r="DH1009" s="74"/>
      <c r="DI1009" s="74"/>
      <c r="DJ1009" s="74"/>
      <c r="DK1009" s="74"/>
      <c r="DL1009" s="74"/>
      <c r="DM1009" s="74"/>
      <c r="DN1009" s="74"/>
      <c r="DO1009" s="74"/>
      <c r="DP1009" s="74"/>
      <c r="DQ1009" s="74"/>
      <c r="DR1009" s="74"/>
      <c r="DS1009" s="74"/>
      <c r="DT1009" s="74"/>
    </row>
    <row r="1010">
      <c r="A1010" s="76"/>
      <c r="B1010" s="85"/>
      <c r="C1010" s="82"/>
      <c r="D1010" s="87"/>
      <c r="E1010" s="88"/>
      <c r="F1010" s="71"/>
      <c r="G1010" s="71"/>
      <c r="H1010" s="85"/>
      <c r="I1010" s="85"/>
      <c r="J1010" s="73" t="b">
        <v>0</v>
      </c>
      <c r="K1010" s="73"/>
      <c r="L1010" s="73"/>
      <c r="M1010" s="74"/>
      <c r="N1010" s="74"/>
      <c r="O1010" s="74"/>
      <c r="P1010" s="74"/>
      <c r="Q1010" s="74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  <c r="AL1010" s="74"/>
      <c r="AM1010" s="74"/>
      <c r="AN1010" s="74"/>
      <c r="AO1010" s="74"/>
      <c r="AP1010" s="74"/>
      <c r="AQ1010" s="74"/>
      <c r="AR1010" s="74"/>
      <c r="AS1010" s="74"/>
      <c r="AT1010" s="74"/>
      <c r="AU1010" s="74"/>
      <c r="AV1010" s="74"/>
      <c r="AW1010" s="74"/>
      <c r="AX1010" s="74"/>
      <c r="AY1010" s="74"/>
      <c r="AZ1010" s="74"/>
      <c r="BA1010" s="74"/>
      <c r="BB1010" s="74"/>
      <c r="BC1010" s="74"/>
      <c r="BD1010" s="74"/>
      <c r="BE1010" s="74"/>
      <c r="BF1010" s="74"/>
      <c r="BG1010" s="74"/>
      <c r="BH1010" s="74"/>
      <c r="BI1010" s="74"/>
      <c r="BJ1010" s="74"/>
      <c r="BK1010" s="74"/>
      <c r="BL1010" s="74"/>
      <c r="BM1010" s="74"/>
      <c r="BN1010" s="74"/>
      <c r="BO1010" s="74"/>
      <c r="BP1010" s="74"/>
      <c r="BQ1010" s="74"/>
      <c r="BR1010" s="74"/>
      <c r="BS1010" s="74"/>
      <c r="BT1010" s="74"/>
      <c r="BU1010" s="74"/>
      <c r="BV1010" s="74"/>
      <c r="BW1010" s="74"/>
      <c r="BX1010" s="74"/>
      <c r="BY1010" s="74"/>
      <c r="BZ1010" s="74"/>
      <c r="CA1010" s="74"/>
      <c r="CB1010" s="74"/>
      <c r="CC1010" s="74"/>
      <c r="CD1010" s="74"/>
      <c r="CE1010" s="74"/>
      <c r="CF1010" s="74"/>
      <c r="CG1010" s="74"/>
      <c r="CH1010" s="74"/>
      <c r="CI1010" s="74"/>
      <c r="CJ1010" s="74"/>
      <c r="CK1010" s="74"/>
      <c r="CL1010" s="74"/>
      <c r="CM1010" s="74"/>
      <c r="CN1010" s="74"/>
      <c r="CO1010" s="74"/>
      <c r="CP1010" s="74"/>
      <c r="CQ1010" s="74"/>
      <c r="CR1010" s="74"/>
      <c r="CS1010" s="74"/>
      <c r="CT1010" s="74"/>
      <c r="CU1010" s="74"/>
      <c r="CV1010" s="74"/>
      <c r="CW1010" s="74"/>
      <c r="CX1010" s="74"/>
      <c r="CY1010" s="74"/>
      <c r="CZ1010" s="74"/>
      <c r="DA1010" s="74"/>
      <c r="DB1010" s="74"/>
      <c r="DC1010" s="74"/>
      <c r="DD1010" s="74"/>
      <c r="DE1010" s="74"/>
      <c r="DF1010" s="74"/>
      <c r="DG1010" s="74"/>
      <c r="DH1010" s="74"/>
      <c r="DI1010" s="74"/>
      <c r="DJ1010" s="74"/>
      <c r="DK1010" s="74"/>
      <c r="DL1010" s="74"/>
      <c r="DM1010" s="74"/>
      <c r="DN1010" s="74"/>
      <c r="DO1010" s="74"/>
      <c r="DP1010" s="74"/>
      <c r="DQ1010" s="74"/>
      <c r="DR1010" s="74"/>
      <c r="DS1010" s="74"/>
      <c r="DT1010" s="74"/>
    </row>
    <row r="1011">
      <c r="A1011" s="76"/>
      <c r="B1011" s="85"/>
      <c r="C1011" s="82"/>
      <c r="D1011" s="87"/>
      <c r="E1011" s="88"/>
      <c r="F1011" s="71"/>
      <c r="G1011" s="71"/>
      <c r="H1011" s="85"/>
      <c r="I1011" s="85"/>
      <c r="J1011" s="73" t="b">
        <v>0</v>
      </c>
      <c r="K1011" s="73"/>
      <c r="L1011" s="73"/>
      <c r="M1011" s="74"/>
      <c r="N1011" s="74"/>
      <c r="O1011" s="74"/>
      <c r="P1011" s="74"/>
      <c r="Q1011" s="74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  <c r="AL1011" s="74"/>
      <c r="AM1011" s="74"/>
      <c r="AN1011" s="74"/>
      <c r="AO1011" s="74"/>
      <c r="AP1011" s="74"/>
      <c r="AQ1011" s="74"/>
      <c r="AR1011" s="74"/>
      <c r="AS1011" s="74"/>
      <c r="AT1011" s="74"/>
      <c r="AU1011" s="74"/>
      <c r="AV1011" s="74"/>
      <c r="AW1011" s="74"/>
      <c r="AX1011" s="74"/>
      <c r="AY1011" s="74"/>
      <c r="AZ1011" s="74"/>
      <c r="BA1011" s="74"/>
      <c r="BB1011" s="74"/>
      <c r="BC1011" s="74"/>
      <c r="BD1011" s="74"/>
      <c r="BE1011" s="74"/>
      <c r="BF1011" s="74"/>
      <c r="BG1011" s="74"/>
      <c r="BH1011" s="74"/>
      <c r="BI1011" s="74"/>
      <c r="BJ1011" s="74"/>
      <c r="BK1011" s="74"/>
      <c r="BL1011" s="74"/>
      <c r="BM1011" s="74"/>
      <c r="BN1011" s="74"/>
      <c r="BO1011" s="74"/>
      <c r="BP1011" s="74"/>
      <c r="BQ1011" s="74"/>
      <c r="BR1011" s="74"/>
      <c r="BS1011" s="74"/>
      <c r="BT1011" s="74"/>
      <c r="BU1011" s="74"/>
      <c r="BV1011" s="74"/>
      <c r="BW1011" s="74"/>
      <c r="BX1011" s="74"/>
      <c r="BY1011" s="74"/>
      <c r="BZ1011" s="74"/>
      <c r="CA1011" s="74"/>
      <c r="CB1011" s="74"/>
      <c r="CC1011" s="74"/>
      <c r="CD1011" s="74"/>
      <c r="CE1011" s="74"/>
      <c r="CF1011" s="74"/>
      <c r="CG1011" s="74"/>
      <c r="CH1011" s="74"/>
      <c r="CI1011" s="74"/>
      <c r="CJ1011" s="74"/>
      <c r="CK1011" s="74"/>
      <c r="CL1011" s="74"/>
      <c r="CM1011" s="74"/>
      <c r="CN1011" s="74"/>
      <c r="CO1011" s="74"/>
      <c r="CP1011" s="74"/>
      <c r="CQ1011" s="74"/>
      <c r="CR1011" s="74"/>
      <c r="CS1011" s="74"/>
      <c r="CT1011" s="74"/>
      <c r="CU1011" s="74"/>
      <c r="CV1011" s="74"/>
      <c r="CW1011" s="74"/>
      <c r="CX1011" s="74"/>
      <c r="CY1011" s="74"/>
      <c r="CZ1011" s="74"/>
      <c r="DA1011" s="74"/>
      <c r="DB1011" s="74"/>
      <c r="DC1011" s="74"/>
      <c r="DD1011" s="74"/>
      <c r="DE1011" s="74"/>
      <c r="DF1011" s="74"/>
      <c r="DG1011" s="74"/>
      <c r="DH1011" s="74"/>
      <c r="DI1011" s="74"/>
      <c r="DJ1011" s="74"/>
      <c r="DK1011" s="74"/>
      <c r="DL1011" s="74"/>
      <c r="DM1011" s="74"/>
      <c r="DN1011" s="74"/>
      <c r="DO1011" s="74"/>
      <c r="DP1011" s="74"/>
      <c r="DQ1011" s="74"/>
      <c r="DR1011" s="74"/>
      <c r="DS1011" s="74"/>
      <c r="DT1011" s="74"/>
    </row>
    <row r="1012">
      <c r="A1012" s="76"/>
      <c r="B1012" s="85"/>
      <c r="C1012" s="82"/>
      <c r="D1012" s="87"/>
      <c r="E1012" s="88"/>
      <c r="F1012" s="71"/>
      <c r="G1012" s="71"/>
      <c r="H1012" s="85"/>
      <c r="I1012" s="85"/>
      <c r="J1012" s="73" t="b">
        <v>0</v>
      </c>
      <c r="K1012" s="73"/>
      <c r="L1012" s="73"/>
      <c r="M1012" s="74"/>
      <c r="N1012" s="74"/>
      <c r="O1012" s="74"/>
      <c r="P1012" s="74"/>
      <c r="Q1012" s="74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  <c r="AL1012" s="74"/>
      <c r="AM1012" s="74"/>
      <c r="AN1012" s="74"/>
      <c r="AO1012" s="74"/>
      <c r="AP1012" s="74"/>
      <c r="AQ1012" s="74"/>
      <c r="AR1012" s="74"/>
      <c r="AS1012" s="74"/>
      <c r="AT1012" s="74"/>
      <c r="AU1012" s="74"/>
      <c r="AV1012" s="74"/>
      <c r="AW1012" s="74"/>
      <c r="AX1012" s="74"/>
      <c r="AY1012" s="74"/>
      <c r="AZ1012" s="74"/>
      <c r="BA1012" s="74"/>
      <c r="BB1012" s="74"/>
      <c r="BC1012" s="74"/>
      <c r="BD1012" s="74"/>
      <c r="BE1012" s="74"/>
      <c r="BF1012" s="74"/>
      <c r="BG1012" s="74"/>
      <c r="BH1012" s="74"/>
      <c r="BI1012" s="74"/>
      <c r="BJ1012" s="74"/>
      <c r="BK1012" s="74"/>
      <c r="BL1012" s="74"/>
      <c r="BM1012" s="74"/>
      <c r="BN1012" s="74"/>
      <c r="BO1012" s="74"/>
      <c r="BP1012" s="74"/>
      <c r="BQ1012" s="74"/>
      <c r="BR1012" s="74"/>
      <c r="BS1012" s="74"/>
      <c r="BT1012" s="74"/>
      <c r="BU1012" s="74"/>
      <c r="BV1012" s="74"/>
      <c r="BW1012" s="74"/>
      <c r="BX1012" s="74"/>
      <c r="BY1012" s="74"/>
      <c r="BZ1012" s="74"/>
      <c r="CA1012" s="74"/>
      <c r="CB1012" s="74"/>
      <c r="CC1012" s="74"/>
      <c r="CD1012" s="74"/>
      <c r="CE1012" s="74"/>
      <c r="CF1012" s="74"/>
      <c r="CG1012" s="74"/>
      <c r="CH1012" s="74"/>
      <c r="CI1012" s="74"/>
      <c r="CJ1012" s="74"/>
      <c r="CK1012" s="74"/>
      <c r="CL1012" s="74"/>
      <c r="CM1012" s="74"/>
      <c r="CN1012" s="74"/>
      <c r="CO1012" s="74"/>
      <c r="CP1012" s="74"/>
      <c r="CQ1012" s="74"/>
      <c r="CR1012" s="74"/>
      <c r="CS1012" s="74"/>
      <c r="CT1012" s="74"/>
      <c r="CU1012" s="74"/>
      <c r="CV1012" s="74"/>
      <c r="CW1012" s="74"/>
      <c r="CX1012" s="74"/>
      <c r="CY1012" s="74"/>
      <c r="CZ1012" s="74"/>
      <c r="DA1012" s="74"/>
      <c r="DB1012" s="74"/>
      <c r="DC1012" s="74"/>
      <c r="DD1012" s="74"/>
      <c r="DE1012" s="74"/>
      <c r="DF1012" s="74"/>
      <c r="DG1012" s="74"/>
      <c r="DH1012" s="74"/>
      <c r="DI1012" s="74"/>
      <c r="DJ1012" s="74"/>
      <c r="DK1012" s="74"/>
      <c r="DL1012" s="74"/>
      <c r="DM1012" s="74"/>
      <c r="DN1012" s="74"/>
      <c r="DO1012" s="74"/>
      <c r="DP1012" s="74"/>
      <c r="DQ1012" s="74"/>
      <c r="DR1012" s="74"/>
      <c r="DS1012" s="74"/>
      <c r="DT1012" s="74"/>
    </row>
    <row r="1013">
      <c r="A1013" s="76"/>
      <c r="B1013" s="85"/>
      <c r="C1013" s="82"/>
      <c r="D1013" s="87"/>
      <c r="E1013" s="88"/>
      <c r="F1013" s="71"/>
      <c r="G1013" s="71"/>
      <c r="H1013" s="85"/>
      <c r="I1013" s="85"/>
      <c r="J1013" s="73" t="b">
        <v>0</v>
      </c>
      <c r="K1013" s="73"/>
      <c r="L1013" s="73"/>
      <c r="M1013" s="74"/>
      <c r="N1013" s="74"/>
      <c r="O1013" s="74"/>
      <c r="P1013" s="74"/>
      <c r="Q1013" s="74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  <c r="AL1013" s="74"/>
      <c r="AM1013" s="74"/>
      <c r="AN1013" s="74"/>
      <c r="AO1013" s="74"/>
      <c r="AP1013" s="74"/>
      <c r="AQ1013" s="74"/>
      <c r="AR1013" s="74"/>
      <c r="AS1013" s="74"/>
      <c r="AT1013" s="74"/>
      <c r="AU1013" s="74"/>
      <c r="AV1013" s="74"/>
      <c r="AW1013" s="74"/>
      <c r="AX1013" s="74"/>
      <c r="AY1013" s="74"/>
      <c r="AZ1013" s="74"/>
      <c r="BA1013" s="74"/>
      <c r="BB1013" s="74"/>
      <c r="BC1013" s="74"/>
      <c r="BD1013" s="74"/>
      <c r="BE1013" s="74"/>
      <c r="BF1013" s="74"/>
      <c r="BG1013" s="74"/>
      <c r="BH1013" s="74"/>
      <c r="BI1013" s="74"/>
      <c r="BJ1013" s="74"/>
      <c r="BK1013" s="74"/>
      <c r="BL1013" s="74"/>
      <c r="BM1013" s="74"/>
      <c r="BN1013" s="74"/>
      <c r="BO1013" s="74"/>
      <c r="BP1013" s="74"/>
      <c r="BQ1013" s="74"/>
      <c r="BR1013" s="74"/>
      <c r="BS1013" s="74"/>
      <c r="BT1013" s="74"/>
      <c r="BU1013" s="74"/>
      <c r="BV1013" s="74"/>
      <c r="BW1013" s="74"/>
      <c r="BX1013" s="74"/>
      <c r="BY1013" s="74"/>
      <c r="BZ1013" s="74"/>
      <c r="CA1013" s="74"/>
      <c r="CB1013" s="74"/>
      <c r="CC1013" s="74"/>
      <c r="CD1013" s="74"/>
      <c r="CE1013" s="74"/>
      <c r="CF1013" s="74"/>
      <c r="CG1013" s="74"/>
      <c r="CH1013" s="74"/>
      <c r="CI1013" s="74"/>
      <c r="CJ1013" s="74"/>
      <c r="CK1013" s="74"/>
      <c r="CL1013" s="74"/>
      <c r="CM1013" s="74"/>
      <c r="CN1013" s="74"/>
      <c r="CO1013" s="74"/>
      <c r="CP1013" s="74"/>
      <c r="CQ1013" s="74"/>
      <c r="CR1013" s="74"/>
      <c r="CS1013" s="74"/>
      <c r="CT1013" s="74"/>
      <c r="CU1013" s="74"/>
      <c r="CV1013" s="74"/>
      <c r="CW1013" s="74"/>
      <c r="CX1013" s="74"/>
      <c r="CY1013" s="74"/>
      <c r="CZ1013" s="74"/>
      <c r="DA1013" s="74"/>
      <c r="DB1013" s="74"/>
      <c r="DC1013" s="74"/>
      <c r="DD1013" s="74"/>
      <c r="DE1013" s="74"/>
      <c r="DF1013" s="74"/>
      <c r="DG1013" s="74"/>
      <c r="DH1013" s="74"/>
      <c r="DI1013" s="74"/>
      <c r="DJ1013" s="74"/>
      <c r="DK1013" s="74"/>
      <c r="DL1013" s="74"/>
      <c r="DM1013" s="74"/>
      <c r="DN1013" s="74"/>
      <c r="DO1013" s="74"/>
      <c r="DP1013" s="74"/>
      <c r="DQ1013" s="74"/>
      <c r="DR1013" s="74"/>
      <c r="DS1013" s="74"/>
      <c r="DT1013" s="74"/>
    </row>
    <row r="1014">
      <c r="A1014" s="76"/>
      <c r="B1014" s="85"/>
      <c r="C1014" s="82"/>
      <c r="D1014" s="87"/>
      <c r="E1014" s="88"/>
      <c r="F1014" s="71"/>
      <c r="G1014" s="71"/>
      <c r="H1014" s="85"/>
      <c r="I1014" s="85"/>
      <c r="J1014" s="73" t="b">
        <v>0</v>
      </c>
      <c r="K1014" s="73"/>
      <c r="L1014" s="73"/>
      <c r="M1014" s="74"/>
      <c r="N1014" s="74"/>
      <c r="O1014" s="74"/>
      <c r="P1014" s="74"/>
      <c r="Q1014" s="74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  <c r="AL1014" s="74"/>
      <c r="AM1014" s="74"/>
      <c r="AN1014" s="74"/>
      <c r="AO1014" s="74"/>
      <c r="AP1014" s="74"/>
      <c r="AQ1014" s="74"/>
      <c r="AR1014" s="74"/>
      <c r="AS1014" s="74"/>
      <c r="AT1014" s="74"/>
      <c r="AU1014" s="74"/>
      <c r="AV1014" s="74"/>
      <c r="AW1014" s="74"/>
      <c r="AX1014" s="74"/>
      <c r="AY1014" s="74"/>
      <c r="AZ1014" s="74"/>
      <c r="BA1014" s="74"/>
      <c r="BB1014" s="74"/>
      <c r="BC1014" s="74"/>
      <c r="BD1014" s="74"/>
      <c r="BE1014" s="74"/>
      <c r="BF1014" s="74"/>
      <c r="BG1014" s="74"/>
      <c r="BH1014" s="74"/>
      <c r="BI1014" s="74"/>
      <c r="BJ1014" s="74"/>
      <c r="BK1014" s="74"/>
      <c r="BL1014" s="74"/>
      <c r="BM1014" s="74"/>
      <c r="BN1014" s="74"/>
      <c r="BO1014" s="74"/>
      <c r="BP1014" s="74"/>
      <c r="BQ1014" s="74"/>
      <c r="BR1014" s="74"/>
      <c r="BS1014" s="74"/>
      <c r="BT1014" s="74"/>
      <c r="BU1014" s="74"/>
      <c r="BV1014" s="74"/>
      <c r="BW1014" s="74"/>
      <c r="BX1014" s="74"/>
      <c r="BY1014" s="74"/>
      <c r="BZ1014" s="74"/>
      <c r="CA1014" s="74"/>
      <c r="CB1014" s="74"/>
      <c r="CC1014" s="74"/>
      <c r="CD1014" s="74"/>
      <c r="CE1014" s="74"/>
      <c r="CF1014" s="74"/>
      <c r="CG1014" s="74"/>
      <c r="CH1014" s="74"/>
      <c r="CI1014" s="74"/>
      <c r="CJ1014" s="74"/>
      <c r="CK1014" s="74"/>
      <c r="CL1014" s="74"/>
      <c r="CM1014" s="74"/>
      <c r="CN1014" s="74"/>
      <c r="CO1014" s="74"/>
      <c r="CP1014" s="74"/>
      <c r="CQ1014" s="74"/>
      <c r="CR1014" s="74"/>
      <c r="CS1014" s="74"/>
      <c r="CT1014" s="74"/>
      <c r="CU1014" s="74"/>
      <c r="CV1014" s="74"/>
      <c r="CW1014" s="74"/>
      <c r="CX1014" s="74"/>
      <c r="CY1014" s="74"/>
      <c r="CZ1014" s="74"/>
      <c r="DA1014" s="74"/>
      <c r="DB1014" s="74"/>
      <c r="DC1014" s="74"/>
      <c r="DD1014" s="74"/>
      <c r="DE1014" s="74"/>
      <c r="DF1014" s="74"/>
      <c r="DG1014" s="74"/>
      <c r="DH1014" s="74"/>
      <c r="DI1014" s="74"/>
      <c r="DJ1014" s="74"/>
      <c r="DK1014" s="74"/>
      <c r="DL1014" s="74"/>
      <c r="DM1014" s="74"/>
      <c r="DN1014" s="74"/>
      <c r="DO1014" s="74"/>
      <c r="DP1014" s="74"/>
      <c r="DQ1014" s="74"/>
      <c r="DR1014" s="74"/>
      <c r="DS1014" s="74"/>
      <c r="DT1014" s="74"/>
    </row>
    <row r="1015">
      <c r="A1015" s="76"/>
      <c r="B1015" s="85"/>
      <c r="C1015" s="82"/>
      <c r="D1015" s="87"/>
      <c r="E1015" s="88"/>
      <c r="F1015" s="71"/>
      <c r="G1015" s="71"/>
      <c r="H1015" s="85"/>
      <c r="I1015" s="85"/>
      <c r="J1015" s="73" t="b">
        <v>0</v>
      </c>
      <c r="K1015" s="73"/>
      <c r="L1015" s="73"/>
      <c r="M1015" s="74"/>
      <c r="N1015" s="74"/>
      <c r="O1015" s="74"/>
      <c r="P1015" s="74"/>
      <c r="Q1015" s="74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  <c r="AL1015" s="74"/>
      <c r="AM1015" s="74"/>
      <c r="AN1015" s="74"/>
      <c r="AO1015" s="74"/>
      <c r="AP1015" s="74"/>
      <c r="AQ1015" s="74"/>
      <c r="AR1015" s="74"/>
      <c r="AS1015" s="74"/>
      <c r="AT1015" s="74"/>
      <c r="AU1015" s="74"/>
      <c r="AV1015" s="74"/>
      <c r="AW1015" s="74"/>
      <c r="AX1015" s="74"/>
      <c r="AY1015" s="74"/>
      <c r="AZ1015" s="74"/>
      <c r="BA1015" s="74"/>
      <c r="BB1015" s="74"/>
      <c r="BC1015" s="74"/>
      <c r="BD1015" s="74"/>
      <c r="BE1015" s="74"/>
      <c r="BF1015" s="74"/>
      <c r="BG1015" s="74"/>
      <c r="BH1015" s="74"/>
      <c r="BI1015" s="74"/>
      <c r="BJ1015" s="74"/>
      <c r="BK1015" s="74"/>
      <c r="BL1015" s="74"/>
      <c r="BM1015" s="74"/>
      <c r="BN1015" s="74"/>
      <c r="BO1015" s="74"/>
      <c r="BP1015" s="74"/>
      <c r="BQ1015" s="74"/>
      <c r="BR1015" s="74"/>
      <c r="BS1015" s="74"/>
      <c r="BT1015" s="74"/>
      <c r="BU1015" s="74"/>
      <c r="BV1015" s="74"/>
      <c r="BW1015" s="74"/>
      <c r="BX1015" s="74"/>
      <c r="BY1015" s="74"/>
      <c r="BZ1015" s="74"/>
      <c r="CA1015" s="74"/>
      <c r="CB1015" s="74"/>
      <c r="CC1015" s="74"/>
      <c r="CD1015" s="74"/>
      <c r="CE1015" s="74"/>
      <c r="CF1015" s="74"/>
      <c r="CG1015" s="74"/>
      <c r="CH1015" s="74"/>
      <c r="CI1015" s="74"/>
      <c r="CJ1015" s="74"/>
      <c r="CK1015" s="74"/>
      <c r="CL1015" s="74"/>
      <c r="CM1015" s="74"/>
      <c r="CN1015" s="74"/>
      <c r="CO1015" s="74"/>
      <c r="CP1015" s="74"/>
      <c r="CQ1015" s="74"/>
      <c r="CR1015" s="74"/>
      <c r="CS1015" s="74"/>
      <c r="CT1015" s="74"/>
      <c r="CU1015" s="74"/>
      <c r="CV1015" s="74"/>
      <c r="CW1015" s="74"/>
      <c r="CX1015" s="74"/>
      <c r="CY1015" s="74"/>
      <c r="CZ1015" s="74"/>
      <c r="DA1015" s="74"/>
      <c r="DB1015" s="74"/>
      <c r="DC1015" s="74"/>
      <c r="DD1015" s="74"/>
      <c r="DE1015" s="74"/>
      <c r="DF1015" s="74"/>
      <c r="DG1015" s="74"/>
      <c r="DH1015" s="74"/>
      <c r="DI1015" s="74"/>
      <c r="DJ1015" s="74"/>
      <c r="DK1015" s="74"/>
      <c r="DL1015" s="74"/>
      <c r="DM1015" s="74"/>
      <c r="DN1015" s="74"/>
      <c r="DO1015" s="74"/>
      <c r="DP1015" s="74"/>
      <c r="DQ1015" s="74"/>
      <c r="DR1015" s="74"/>
      <c r="DS1015" s="74"/>
      <c r="DT1015" s="74"/>
    </row>
    <row r="1016">
      <c r="A1016" s="76"/>
      <c r="B1016" s="85"/>
      <c r="C1016" s="82"/>
      <c r="D1016" s="87"/>
      <c r="E1016" s="88"/>
      <c r="F1016" s="71"/>
      <c r="G1016" s="71"/>
      <c r="H1016" s="85"/>
      <c r="I1016" s="85"/>
      <c r="J1016" s="73" t="b">
        <v>0</v>
      </c>
      <c r="K1016" s="73"/>
      <c r="L1016" s="73"/>
      <c r="M1016" s="74"/>
      <c r="N1016" s="74"/>
      <c r="O1016" s="74"/>
      <c r="P1016" s="74"/>
      <c r="Q1016" s="74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  <c r="AL1016" s="74"/>
      <c r="AM1016" s="74"/>
      <c r="AN1016" s="74"/>
      <c r="AO1016" s="74"/>
      <c r="AP1016" s="74"/>
      <c r="AQ1016" s="74"/>
      <c r="AR1016" s="74"/>
      <c r="AS1016" s="74"/>
      <c r="AT1016" s="74"/>
      <c r="AU1016" s="74"/>
      <c r="AV1016" s="74"/>
      <c r="AW1016" s="74"/>
      <c r="AX1016" s="74"/>
      <c r="AY1016" s="74"/>
      <c r="AZ1016" s="74"/>
      <c r="BA1016" s="74"/>
      <c r="BB1016" s="74"/>
      <c r="BC1016" s="74"/>
      <c r="BD1016" s="74"/>
      <c r="BE1016" s="74"/>
      <c r="BF1016" s="74"/>
      <c r="BG1016" s="74"/>
      <c r="BH1016" s="74"/>
      <c r="BI1016" s="74"/>
      <c r="BJ1016" s="74"/>
      <c r="BK1016" s="74"/>
      <c r="BL1016" s="74"/>
      <c r="BM1016" s="74"/>
      <c r="BN1016" s="74"/>
      <c r="BO1016" s="74"/>
      <c r="BP1016" s="74"/>
      <c r="BQ1016" s="74"/>
      <c r="BR1016" s="74"/>
      <c r="BS1016" s="74"/>
      <c r="BT1016" s="74"/>
      <c r="BU1016" s="74"/>
      <c r="BV1016" s="74"/>
      <c r="BW1016" s="74"/>
      <c r="BX1016" s="74"/>
      <c r="BY1016" s="74"/>
      <c r="BZ1016" s="74"/>
      <c r="CA1016" s="74"/>
      <c r="CB1016" s="74"/>
      <c r="CC1016" s="74"/>
      <c r="CD1016" s="74"/>
      <c r="CE1016" s="74"/>
      <c r="CF1016" s="74"/>
      <c r="CG1016" s="74"/>
      <c r="CH1016" s="74"/>
      <c r="CI1016" s="74"/>
      <c r="CJ1016" s="74"/>
      <c r="CK1016" s="74"/>
      <c r="CL1016" s="74"/>
      <c r="CM1016" s="74"/>
      <c r="CN1016" s="74"/>
      <c r="CO1016" s="74"/>
      <c r="CP1016" s="74"/>
      <c r="CQ1016" s="74"/>
      <c r="CR1016" s="74"/>
      <c r="CS1016" s="74"/>
      <c r="CT1016" s="74"/>
      <c r="CU1016" s="74"/>
      <c r="CV1016" s="74"/>
      <c r="CW1016" s="74"/>
      <c r="CX1016" s="74"/>
      <c r="CY1016" s="74"/>
      <c r="CZ1016" s="74"/>
      <c r="DA1016" s="74"/>
      <c r="DB1016" s="74"/>
      <c r="DC1016" s="74"/>
      <c r="DD1016" s="74"/>
      <c r="DE1016" s="74"/>
      <c r="DF1016" s="74"/>
      <c r="DG1016" s="74"/>
      <c r="DH1016" s="74"/>
      <c r="DI1016" s="74"/>
      <c r="DJ1016" s="74"/>
      <c r="DK1016" s="74"/>
      <c r="DL1016" s="74"/>
      <c r="DM1016" s="74"/>
      <c r="DN1016" s="74"/>
      <c r="DO1016" s="74"/>
      <c r="DP1016" s="74"/>
      <c r="DQ1016" s="74"/>
      <c r="DR1016" s="74"/>
      <c r="DS1016" s="74"/>
      <c r="DT1016" s="74"/>
    </row>
    <row r="1017">
      <c r="A1017" s="76"/>
      <c r="B1017" s="85"/>
      <c r="C1017" s="82"/>
      <c r="D1017" s="87"/>
      <c r="E1017" s="88"/>
      <c r="F1017" s="71"/>
      <c r="G1017" s="71"/>
      <c r="H1017" s="85"/>
      <c r="I1017" s="85"/>
      <c r="J1017" s="73" t="b">
        <v>0</v>
      </c>
      <c r="K1017" s="73"/>
      <c r="L1017" s="73"/>
      <c r="M1017" s="74"/>
      <c r="N1017" s="74"/>
      <c r="O1017" s="74"/>
      <c r="P1017" s="74"/>
      <c r="Q1017" s="74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  <c r="AL1017" s="74"/>
      <c r="AM1017" s="74"/>
      <c r="AN1017" s="74"/>
      <c r="AO1017" s="74"/>
      <c r="AP1017" s="74"/>
      <c r="AQ1017" s="74"/>
      <c r="AR1017" s="74"/>
      <c r="AS1017" s="74"/>
      <c r="AT1017" s="74"/>
      <c r="AU1017" s="74"/>
      <c r="AV1017" s="74"/>
      <c r="AW1017" s="74"/>
      <c r="AX1017" s="74"/>
      <c r="AY1017" s="74"/>
      <c r="AZ1017" s="74"/>
      <c r="BA1017" s="74"/>
      <c r="BB1017" s="74"/>
      <c r="BC1017" s="74"/>
      <c r="BD1017" s="74"/>
      <c r="BE1017" s="74"/>
      <c r="BF1017" s="74"/>
      <c r="BG1017" s="74"/>
      <c r="BH1017" s="74"/>
      <c r="BI1017" s="74"/>
      <c r="BJ1017" s="74"/>
      <c r="BK1017" s="74"/>
      <c r="BL1017" s="74"/>
      <c r="BM1017" s="74"/>
      <c r="BN1017" s="74"/>
      <c r="BO1017" s="74"/>
      <c r="BP1017" s="74"/>
      <c r="BQ1017" s="74"/>
      <c r="BR1017" s="74"/>
      <c r="BS1017" s="74"/>
      <c r="BT1017" s="74"/>
      <c r="BU1017" s="74"/>
      <c r="BV1017" s="74"/>
      <c r="BW1017" s="74"/>
      <c r="BX1017" s="74"/>
      <c r="BY1017" s="74"/>
      <c r="BZ1017" s="74"/>
      <c r="CA1017" s="74"/>
      <c r="CB1017" s="74"/>
      <c r="CC1017" s="74"/>
      <c r="CD1017" s="74"/>
      <c r="CE1017" s="74"/>
      <c r="CF1017" s="74"/>
      <c r="CG1017" s="74"/>
      <c r="CH1017" s="74"/>
      <c r="CI1017" s="74"/>
      <c r="CJ1017" s="74"/>
      <c r="CK1017" s="74"/>
      <c r="CL1017" s="74"/>
      <c r="CM1017" s="74"/>
      <c r="CN1017" s="74"/>
      <c r="CO1017" s="74"/>
      <c r="CP1017" s="74"/>
      <c r="CQ1017" s="74"/>
      <c r="CR1017" s="74"/>
      <c r="CS1017" s="74"/>
      <c r="CT1017" s="74"/>
      <c r="CU1017" s="74"/>
      <c r="CV1017" s="74"/>
      <c r="CW1017" s="74"/>
      <c r="CX1017" s="74"/>
      <c r="CY1017" s="74"/>
      <c r="CZ1017" s="74"/>
      <c r="DA1017" s="74"/>
      <c r="DB1017" s="74"/>
      <c r="DC1017" s="74"/>
      <c r="DD1017" s="74"/>
      <c r="DE1017" s="74"/>
      <c r="DF1017" s="74"/>
      <c r="DG1017" s="74"/>
      <c r="DH1017" s="74"/>
      <c r="DI1017" s="74"/>
      <c r="DJ1017" s="74"/>
      <c r="DK1017" s="74"/>
      <c r="DL1017" s="74"/>
      <c r="DM1017" s="74"/>
      <c r="DN1017" s="74"/>
      <c r="DO1017" s="74"/>
      <c r="DP1017" s="74"/>
      <c r="DQ1017" s="74"/>
      <c r="DR1017" s="74"/>
      <c r="DS1017" s="74"/>
      <c r="DT1017" s="74"/>
    </row>
    <row r="1018">
      <c r="A1018" s="76"/>
      <c r="B1018" s="85"/>
      <c r="C1018" s="82"/>
      <c r="D1018" s="87"/>
      <c r="E1018" s="88"/>
      <c r="F1018" s="71"/>
      <c r="G1018" s="71"/>
      <c r="H1018" s="85"/>
      <c r="I1018" s="85"/>
      <c r="J1018" s="73" t="b">
        <v>0</v>
      </c>
      <c r="K1018" s="73"/>
      <c r="L1018" s="73"/>
      <c r="M1018" s="74"/>
      <c r="N1018" s="74"/>
      <c r="O1018" s="74"/>
      <c r="P1018" s="74"/>
      <c r="Q1018" s="74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  <c r="AL1018" s="74"/>
      <c r="AM1018" s="74"/>
      <c r="AN1018" s="74"/>
      <c r="AO1018" s="74"/>
      <c r="AP1018" s="74"/>
      <c r="AQ1018" s="74"/>
      <c r="AR1018" s="74"/>
      <c r="AS1018" s="74"/>
      <c r="AT1018" s="74"/>
      <c r="AU1018" s="74"/>
      <c r="AV1018" s="74"/>
      <c r="AW1018" s="74"/>
      <c r="AX1018" s="74"/>
      <c r="AY1018" s="74"/>
      <c r="AZ1018" s="74"/>
      <c r="BA1018" s="74"/>
      <c r="BB1018" s="74"/>
      <c r="BC1018" s="74"/>
      <c r="BD1018" s="74"/>
      <c r="BE1018" s="74"/>
      <c r="BF1018" s="74"/>
      <c r="BG1018" s="74"/>
      <c r="BH1018" s="74"/>
      <c r="BI1018" s="74"/>
      <c r="BJ1018" s="74"/>
      <c r="BK1018" s="74"/>
      <c r="BL1018" s="74"/>
      <c r="BM1018" s="74"/>
      <c r="BN1018" s="74"/>
      <c r="BO1018" s="74"/>
      <c r="BP1018" s="74"/>
      <c r="BQ1018" s="74"/>
      <c r="BR1018" s="74"/>
      <c r="BS1018" s="74"/>
      <c r="BT1018" s="74"/>
      <c r="BU1018" s="74"/>
      <c r="BV1018" s="74"/>
      <c r="BW1018" s="74"/>
      <c r="BX1018" s="74"/>
      <c r="BY1018" s="74"/>
      <c r="BZ1018" s="74"/>
      <c r="CA1018" s="74"/>
      <c r="CB1018" s="74"/>
      <c r="CC1018" s="74"/>
      <c r="CD1018" s="74"/>
      <c r="CE1018" s="74"/>
      <c r="CF1018" s="74"/>
      <c r="CG1018" s="74"/>
      <c r="CH1018" s="74"/>
      <c r="CI1018" s="74"/>
      <c r="CJ1018" s="74"/>
      <c r="CK1018" s="74"/>
      <c r="CL1018" s="74"/>
      <c r="CM1018" s="74"/>
      <c r="CN1018" s="74"/>
      <c r="CO1018" s="74"/>
      <c r="CP1018" s="74"/>
      <c r="CQ1018" s="74"/>
      <c r="CR1018" s="74"/>
      <c r="CS1018" s="74"/>
      <c r="CT1018" s="74"/>
      <c r="CU1018" s="74"/>
      <c r="CV1018" s="74"/>
      <c r="CW1018" s="74"/>
      <c r="CX1018" s="74"/>
      <c r="CY1018" s="74"/>
      <c r="CZ1018" s="74"/>
      <c r="DA1018" s="74"/>
      <c r="DB1018" s="74"/>
      <c r="DC1018" s="74"/>
      <c r="DD1018" s="74"/>
      <c r="DE1018" s="74"/>
      <c r="DF1018" s="74"/>
      <c r="DG1018" s="74"/>
      <c r="DH1018" s="74"/>
      <c r="DI1018" s="74"/>
      <c r="DJ1018" s="74"/>
      <c r="DK1018" s="74"/>
      <c r="DL1018" s="74"/>
      <c r="DM1018" s="74"/>
      <c r="DN1018" s="74"/>
      <c r="DO1018" s="74"/>
      <c r="DP1018" s="74"/>
      <c r="DQ1018" s="74"/>
      <c r="DR1018" s="74"/>
      <c r="DS1018" s="74"/>
      <c r="DT1018" s="74"/>
    </row>
    <row r="1019">
      <c r="A1019" s="76"/>
      <c r="B1019" s="85"/>
      <c r="C1019" s="82"/>
      <c r="D1019" s="87"/>
      <c r="E1019" s="88"/>
      <c r="F1019" s="71"/>
      <c r="G1019" s="71"/>
      <c r="H1019" s="85"/>
      <c r="I1019" s="85"/>
      <c r="J1019" s="73" t="b">
        <v>0</v>
      </c>
      <c r="K1019" s="73"/>
      <c r="L1019" s="73"/>
      <c r="M1019" s="74"/>
      <c r="N1019" s="74"/>
      <c r="O1019" s="74"/>
      <c r="P1019" s="74"/>
      <c r="Q1019" s="74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  <c r="AL1019" s="74"/>
      <c r="AM1019" s="74"/>
      <c r="AN1019" s="74"/>
      <c r="AO1019" s="74"/>
      <c r="AP1019" s="74"/>
      <c r="AQ1019" s="74"/>
      <c r="AR1019" s="74"/>
      <c r="AS1019" s="74"/>
      <c r="AT1019" s="74"/>
      <c r="AU1019" s="74"/>
      <c r="AV1019" s="74"/>
      <c r="AW1019" s="74"/>
      <c r="AX1019" s="74"/>
      <c r="AY1019" s="74"/>
      <c r="AZ1019" s="74"/>
      <c r="BA1019" s="74"/>
      <c r="BB1019" s="74"/>
      <c r="BC1019" s="74"/>
      <c r="BD1019" s="74"/>
      <c r="BE1019" s="74"/>
      <c r="BF1019" s="74"/>
      <c r="BG1019" s="74"/>
      <c r="BH1019" s="74"/>
      <c r="BI1019" s="74"/>
      <c r="BJ1019" s="74"/>
      <c r="BK1019" s="74"/>
      <c r="BL1019" s="74"/>
      <c r="BM1019" s="74"/>
      <c r="BN1019" s="74"/>
      <c r="BO1019" s="74"/>
      <c r="BP1019" s="74"/>
      <c r="BQ1019" s="74"/>
      <c r="BR1019" s="74"/>
      <c r="BS1019" s="74"/>
      <c r="BT1019" s="74"/>
      <c r="BU1019" s="74"/>
      <c r="BV1019" s="74"/>
      <c r="BW1019" s="74"/>
      <c r="BX1019" s="74"/>
      <c r="BY1019" s="74"/>
      <c r="BZ1019" s="74"/>
      <c r="CA1019" s="74"/>
      <c r="CB1019" s="74"/>
      <c r="CC1019" s="74"/>
      <c r="CD1019" s="74"/>
      <c r="CE1019" s="74"/>
      <c r="CF1019" s="74"/>
      <c r="CG1019" s="74"/>
      <c r="CH1019" s="74"/>
      <c r="CI1019" s="74"/>
      <c r="CJ1019" s="74"/>
      <c r="CK1019" s="74"/>
      <c r="CL1019" s="74"/>
      <c r="CM1019" s="74"/>
      <c r="CN1019" s="74"/>
      <c r="CO1019" s="74"/>
      <c r="CP1019" s="74"/>
      <c r="CQ1019" s="74"/>
      <c r="CR1019" s="74"/>
      <c r="CS1019" s="74"/>
      <c r="CT1019" s="74"/>
      <c r="CU1019" s="74"/>
      <c r="CV1019" s="74"/>
      <c r="CW1019" s="74"/>
      <c r="CX1019" s="74"/>
      <c r="CY1019" s="74"/>
      <c r="CZ1019" s="74"/>
      <c r="DA1019" s="74"/>
      <c r="DB1019" s="74"/>
      <c r="DC1019" s="74"/>
      <c r="DD1019" s="74"/>
      <c r="DE1019" s="74"/>
      <c r="DF1019" s="74"/>
      <c r="DG1019" s="74"/>
      <c r="DH1019" s="74"/>
      <c r="DI1019" s="74"/>
      <c r="DJ1019" s="74"/>
      <c r="DK1019" s="74"/>
      <c r="DL1019" s="74"/>
      <c r="DM1019" s="74"/>
      <c r="DN1019" s="74"/>
      <c r="DO1019" s="74"/>
      <c r="DP1019" s="74"/>
      <c r="DQ1019" s="74"/>
      <c r="DR1019" s="74"/>
      <c r="DS1019" s="74"/>
      <c r="DT1019" s="74"/>
    </row>
    <row r="1020">
      <c r="A1020" s="76"/>
      <c r="B1020" s="85"/>
      <c r="C1020" s="82"/>
      <c r="D1020" s="87"/>
      <c r="E1020" s="88"/>
      <c r="F1020" s="71"/>
      <c r="G1020" s="71"/>
      <c r="H1020" s="85"/>
      <c r="I1020" s="85"/>
      <c r="J1020" s="73" t="b">
        <v>0</v>
      </c>
      <c r="K1020" s="73"/>
      <c r="L1020" s="73"/>
      <c r="M1020" s="74"/>
      <c r="N1020" s="74"/>
      <c r="O1020" s="74"/>
      <c r="P1020" s="74"/>
      <c r="Q1020" s="74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  <c r="AL1020" s="74"/>
      <c r="AM1020" s="74"/>
      <c r="AN1020" s="74"/>
      <c r="AO1020" s="74"/>
      <c r="AP1020" s="74"/>
      <c r="AQ1020" s="74"/>
      <c r="AR1020" s="74"/>
      <c r="AS1020" s="74"/>
      <c r="AT1020" s="74"/>
      <c r="AU1020" s="74"/>
      <c r="AV1020" s="74"/>
      <c r="AW1020" s="74"/>
      <c r="AX1020" s="74"/>
      <c r="AY1020" s="74"/>
      <c r="AZ1020" s="74"/>
      <c r="BA1020" s="74"/>
      <c r="BB1020" s="74"/>
      <c r="BC1020" s="74"/>
      <c r="BD1020" s="74"/>
      <c r="BE1020" s="74"/>
      <c r="BF1020" s="74"/>
      <c r="BG1020" s="74"/>
      <c r="BH1020" s="74"/>
      <c r="BI1020" s="74"/>
      <c r="BJ1020" s="74"/>
      <c r="BK1020" s="74"/>
      <c r="BL1020" s="74"/>
      <c r="BM1020" s="74"/>
      <c r="BN1020" s="74"/>
      <c r="BO1020" s="74"/>
      <c r="BP1020" s="74"/>
      <c r="BQ1020" s="74"/>
      <c r="BR1020" s="74"/>
      <c r="BS1020" s="74"/>
      <c r="BT1020" s="74"/>
      <c r="BU1020" s="74"/>
      <c r="BV1020" s="74"/>
      <c r="BW1020" s="74"/>
      <c r="BX1020" s="74"/>
      <c r="BY1020" s="74"/>
      <c r="BZ1020" s="74"/>
      <c r="CA1020" s="74"/>
      <c r="CB1020" s="74"/>
      <c r="CC1020" s="74"/>
      <c r="CD1020" s="74"/>
      <c r="CE1020" s="74"/>
      <c r="CF1020" s="74"/>
      <c r="CG1020" s="74"/>
      <c r="CH1020" s="74"/>
      <c r="CI1020" s="74"/>
      <c r="CJ1020" s="74"/>
      <c r="CK1020" s="74"/>
      <c r="CL1020" s="74"/>
      <c r="CM1020" s="74"/>
      <c r="CN1020" s="74"/>
      <c r="CO1020" s="74"/>
      <c r="CP1020" s="74"/>
      <c r="CQ1020" s="74"/>
      <c r="CR1020" s="74"/>
      <c r="CS1020" s="74"/>
      <c r="CT1020" s="74"/>
      <c r="CU1020" s="74"/>
      <c r="CV1020" s="74"/>
      <c r="CW1020" s="74"/>
      <c r="CX1020" s="74"/>
      <c r="CY1020" s="74"/>
      <c r="CZ1020" s="74"/>
      <c r="DA1020" s="74"/>
      <c r="DB1020" s="74"/>
      <c r="DC1020" s="74"/>
      <c r="DD1020" s="74"/>
      <c r="DE1020" s="74"/>
      <c r="DF1020" s="74"/>
      <c r="DG1020" s="74"/>
      <c r="DH1020" s="74"/>
      <c r="DI1020" s="74"/>
      <c r="DJ1020" s="74"/>
      <c r="DK1020" s="74"/>
      <c r="DL1020" s="74"/>
      <c r="DM1020" s="74"/>
      <c r="DN1020" s="74"/>
      <c r="DO1020" s="74"/>
      <c r="DP1020" s="74"/>
      <c r="DQ1020" s="74"/>
      <c r="DR1020" s="74"/>
      <c r="DS1020" s="74"/>
      <c r="DT1020" s="74"/>
    </row>
    <row r="1021">
      <c r="A1021" s="76"/>
      <c r="B1021" s="85"/>
      <c r="C1021" s="82"/>
      <c r="D1021" s="87"/>
      <c r="E1021" s="88"/>
      <c r="F1021" s="71"/>
      <c r="G1021" s="71"/>
      <c r="H1021" s="85"/>
      <c r="I1021" s="85"/>
      <c r="J1021" s="73" t="b">
        <v>0</v>
      </c>
      <c r="K1021" s="73"/>
      <c r="L1021" s="73"/>
      <c r="M1021" s="74"/>
      <c r="N1021" s="74"/>
      <c r="O1021" s="74"/>
      <c r="P1021" s="74"/>
      <c r="Q1021" s="74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  <c r="AL1021" s="74"/>
      <c r="AM1021" s="74"/>
      <c r="AN1021" s="74"/>
      <c r="AO1021" s="74"/>
      <c r="AP1021" s="74"/>
      <c r="AQ1021" s="74"/>
      <c r="AR1021" s="74"/>
      <c r="AS1021" s="74"/>
      <c r="AT1021" s="74"/>
      <c r="AU1021" s="74"/>
      <c r="AV1021" s="74"/>
      <c r="AW1021" s="74"/>
      <c r="AX1021" s="74"/>
      <c r="AY1021" s="74"/>
      <c r="AZ1021" s="74"/>
      <c r="BA1021" s="74"/>
      <c r="BB1021" s="74"/>
      <c r="BC1021" s="74"/>
      <c r="BD1021" s="74"/>
      <c r="BE1021" s="74"/>
      <c r="BF1021" s="74"/>
      <c r="BG1021" s="74"/>
      <c r="BH1021" s="74"/>
      <c r="BI1021" s="74"/>
      <c r="BJ1021" s="74"/>
      <c r="BK1021" s="74"/>
      <c r="BL1021" s="74"/>
      <c r="BM1021" s="74"/>
      <c r="BN1021" s="74"/>
      <c r="BO1021" s="74"/>
      <c r="BP1021" s="74"/>
      <c r="BQ1021" s="74"/>
      <c r="BR1021" s="74"/>
      <c r="BS1021" s="74"/>
      <c r="BT1021" s="74"/>
      <c r="BU1021" s="74"/>
      <c r="BV1021" s="74"/>
      <c r="BW1021" s="74"/>
      <c r="BX1021" s="74"/>
      <c r="BY1021" s="74"/>
      <c r="BZ1021" s="74"/>
      <c r="CA1021" s="74"/>
      <c r="CB1021" s="74"/>
      <c r="CC1021" s="74"/>
      <c r="CD1021" s="74"/>
      <c r="CE1021" s="74"/>
      <c r="CF1021" s="74"/>
      <c r="CG1021" s="74"/>
      <c r="CH1021" s="74"/>
      <c r="CI1021" s="74"/>
      <c r="CJ1021" s="74"/>
      <c r="CK1021" s="74"/>
      <c r="CL1021" s="74"/>
      <c r="CM1021" s="74"/>
      <c r="CN1021" s="74"/>
      <c r="CO1021" s="74"/>
      <c r="CP1021" s="74"/>
      <c r="CQ1021" s="74"/>
      <c r="CR1021" s="74"/>
      <c r="CS1021" s="74"/>
      <c r="CT1021" s="74"/>
      <c r="CU1021" s="74"/>
      <c r="CV1021" s="74"/>
      <c r="CW1021" s="74"/>
      <c r="CX1021" s="74"/>
      <c r="CY1021" s="74"/>
      <c r="CZ1021" s="74"/>
      <c r="DA1021" s="74"/>
      <c r="DB1021" s="74"/>
      <c r="DC1021" s="74"/>
      <c r="DD1021" s="74"/>
      <c r="DE1021" s="74"/>
      <c r="DF1021" s="74"/>
      <c r="DG1021" s="74"/>
      <c r="DH1021" s="74"/>
      <c r="DI1021" s="74"/>
      <c r="DJ1021" s="74"/>
      <c r="DK1021" s="74"/>
      <c r="DL1021" s="74"/>
      <c r="DM1021" s="74"/>
      <c r="DN1021" s="74"/>
      <c r="DO1021" s="74"/>
      <c r="DP1021" s="74"/>
      <c r="DQ1021" s="74"/>
      <c r="DR1021" s="74"/>
      <c r="DS1021" s="74"/>
      <c r="DT1021" s="74"/>
    </row>
    <row r="1022">
      <c r="A1022" s="76"/>
      <c r="B1022" s="85"/>
      <c r="C1022" s="82"/>
      <c r="D1022" s="87"/>
      <c r="E1022" s="88"/>
      <c r="F1022" s="71"/>
      <c r="G1022" s="71"/>
      <c r="H1022" s="85"/>
      <c r="I1022" s="85"/>
      <c r="J1022" s="73" t="b">
        <v>0</v>
      </c>
      <c r="K1022" s="73"/>
      <c r="L1022" s="73"/>
      <c r="M1022" s="74"/>
      <c r="N1022" s="74"/>
      <c r="O1022" s="74"/>
      <c r="P1022" s="74"/>
      <c r="Q1022" s="74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  <c r="AL1022" s="74"/>
      <c r="AM1022" s="74"/>
      <c r="AN1022" s="74"/>
      <c r="AO1022" s="74"/>
      <c r="AP1022" s="74"/>
      <c r="AQ1022" s="74"/>
      <c r="AR1022" s="74"/>
      <c r="AS1022" s="74"/>
      <c r="AT1022" s="74"/>
      <c r="AU1022" s="74"/>
      <c r="AV1022" s="74"/>
      <c r="AW1022" s="74"/>
      <c r="AX1022" s="74"/>
      <c r="AY1022" s="74"/>
      <c r="AZ1022" s="74"/>
      <c r="BA1022" s="74"/>
      <c r="BB1022" s="74"/>
      <c r="BC1022" s="74"/>
      <c r="BD1022" s="74"/>
      <c r="BE1022" s="74"/>
      <c r="BF1022" s="74"/>
      <c r="BG1022" s="74"/>
      <c r="BH1022" s="74"/>
      <c r="BI1022" s="74"/>
      <c r="BJ1022" s="74"/>
      <c r="BK1022" s="74"/>
      <c r="BL1022" s="74"/>
      <c r="BM1022" s="74"/>
      <c r="BN1022" s="74"/>
      <c r="BO1022" s="74"/>
      <c r="BP1022" s="74"/>
      <c r="BQ1022" s="74"/>
      <c r="BR1022" s="74"/>
      <c r="BS1022" s="74"/>
      <c r="BT1022" s="74"/>
      <c r="BU1022" s="74"/>
      <c r="BV1022" s="74"/>
      <c r="BW1022" s="74"/>
      <c r="BX1022" s="74"/>
      <c r="BY1022" s="74"/>
      <c r="BZ1022" s="74"/>
      <c r="CA1022" s="74"/>
      <c r="CB1022" s="74"/>
      <c r="CC1022" s="74"/>
      <c r="CD1022" s="74"/>
      <c r="CE1022" s="74"/>
      <c r="CF1022" s="74"/>
      <c r="CG1022" s="74"/>
      <c r="CH1022" s="74"/>
      <c r="CI1022" s="74"/>
      <c r="CJ1022" s="74"/>
      <c r="CK1022" s="74"/>
      <c r="CL1022" s="74"/>
      <c r="CM1022" s="74"/>
      <c r="CN1022" s="74"/>
      <c r="CO1022" s="74"/>
      <c r="CP1022" s="74"/>
      <c r="CQ1022" s="74"/>
      <c r="CR1022" s="74"/>
      <c r="CS1022" s="74"/>
      <c r="CT1022" s="74"/>
      <c r="CU1022" s="74"/>
      <c r="CV1022" s="74"/>
      <c r="CW1022" s="74"/>
      <c r="CX1022" s="74"/>
      <c r="CY1022" s="74"/>
      <c r="CZ1022" s="74"/>
      <c r="DA1022" s="74"/>
      <c r="DB1022" s="74"/>
      <c r="DC1022" s="74"/>
      <c r="DD1022" s="74"/>
      <c r="DE1022" s="74"/>
      <c r="DF1022" s="74"/>
      <c r="DG1022" s="74"/>
      <c r="DH1022" s="74"/>
      <c r="DI1022" s="74"/>
      <c r="DJ1022" s="74"/>
      <c r="DK1022" s="74"/>
      <c r="DL1022" s="74"/>
      <c r="DM1022" s="74"/>
      <c r="DN1022" s="74"/>
      <c r="DO1022" s="74"/>
      <c r="DP1022" s="74"/>
      <c r="DQ1022" s="74"/>
      <c r="DR1022" s="74"/>
      <c r="DS1022" s="74"/>
      <c r="DT1022" s="74"/>
    </row>
    <row r="1023">
      <c r="A1023" s="76"/>
      <c r="B1023" s="85"/>
      <c r="C1023" s="82"/>
      <c r="D1023" s="87"/>
      <c r="E1023" s="88"/>
      <c r="F1023" s="71"/>
      <c r="G1023" s="71"/>
      <c r="H1023" s="85"/>
      <c r="I1023" s="85"/>
      <c r="J1023" s="73" t="b">
        <v>0</v>
      </c>
      <c r="K1023" s="73"/>
      <c r="L1023" s="73"/>
      <c r="M1023" s="74"/>
      <c r="N1023" s="74"/>
      <c r="O1023" s="74"/>
      <c r="P1023" s="74"/>
      <c r="Q1023" s="74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  <c r="AL1023" s="74"/>
      <c r="AM1023" s="74"/>
      <c r="AN1023" s="74"/>
      <c r="AO1023" s="74"/>
      <c r="AP1023" s="74"/>
      <c r="AQ1023" s="74"/>
      <c r="AR1023" s="74"/>
      <c r="AS1023" s="74"/>
      <c r="AT1023" s="74"/>
      <c r="AU1023" s="74"/>
      <c r="AV1023" s="74"/>
      <c r="AW1023" s="74"/>
      <c r="AX1023" s="74"/>
      <c r="AY1023" s="74"/>
      <c r="AZ1023" s="74"/>
      <c r="BA1023" s="74"/>
      <c r="BB1023" s="74"/>
      <c r="BC1023" s="74"/>
      <c r="BD1023" s="74"/>
      <c r="BE1023" s="74"/>
      <c r="BF1023" s="74"/>
      <c r="BG1023" s="74"/>
      <c r="BH1023" s="74"/>
      <c r="BI1023" s="74"/>
      <c r="BJ1023" s="74"/>
      <c r="BK1023" s="74"/>
      <c r="BL1023" s="74"/>
      <c r="BM1023" s="74"/>
      <c r="BN1023" s="74"/>
      <c r="BO1023" s="74"/>
      <c r="BP1023" s="74"/>
      <c r="BQ1023" s="74"/>
      <c r="BR1023" s="74"/>
      <c r="BS1023" s="74"/>
      <c r="BT1023" s="74"/>
      <c r="BU1023" s="74"/>
      <c r="BV1023" s="74"/>
      <c r="BW1023" s="74"/>
      <c r="BX1023" s="74"/>
      <c r="BY1023" s="74"/>
      <c r="BZ1023" s="74"/>
      <c r="CA1023" s="74"/>
      <c r="CB1023" s="74"/>
      <c r="CC1023" s="74"/>
      <c r="CD1023" s="74"/>
      <c r="CE1023" s="74"/>
      <c r="CF1023" s="74"/>
      <c r="CG1023" s="74"/>
      <c r="CH1023" s="74"/>
      <c r="CI1023" s="74"/>
      <c r="CJ1023" s="74"/>
      <c r="CK1023" s="74"/>
      <c r="CL1023" s="74"/>
      <c r="CM1023" s="74"/>
      <c r="CN1023" s="74"/>
      <c r="CO1023" s="74"/>
      <c r="CP1023" s="74"/>
      <c r="CQ1023" s="74"/>
      <c r="CR1023" s="74"/>
      <c r="CS1023" s="74"/>
      <c r="CT1023" s="74"/>
      <c r="CU1023" s="74"/>
      <c r="CV1023" s="74"/>
      <c r="CW1023" s="74"/>
      <c r="CX1023" s="74"/>
      <c r="CY1023" s="74"/>
      <c r="CZ1023" s="74"/>
      <c r="DA1023" s="74"/>
      <c r="DB1023" s="74"/>
      <c r="DC1023" s="74"/>
      <c r="DD1023" s="74"/>
      <c r="DE1023" s="74"/>
      <c r="DF1023" s="74"/>
      <c r="DG1023" s="74"/>
      <c r="DH1023" s="74"/>
      <c r="DI1023" s="74"/>
      <c r="DJ1023" s="74"/>
      <c r="DK1023" s="74"/>
      <c r="DL1023" s="74"/>
      <c r="DM1023" s="74"/>
      <c r="DN1023" s="74"/>
      <c r="DO1023" s="74"/>
      <c r="DP1023" s="74"/>
      <c r="DQ1023" s="74"/>
      <c r="DR1023" s="74"/>
      <c r="DS1023" s="74"/>
      <c r="DT1023" s="74"/>
    </row>
    <row r="1024">
      <c r="A1024" s="76"/>
      <c r="B1024" s="85"/>
      <c r="C1024" s="82"/>
      <c r="D1024" s="87"/>
      <c r="E1024" s="88"/>
      <c r="F1024" s="71"/>
      <c r="G1024" s="71"/>
      <c r="H1024" s="85"/>
      <c r="I1024" s="85"/>
      <c r="J1024" s="73" t="b">
        <v>0</v>
      </c>
      <c r="K1024" s="73"/>
      <c r="L1024" s="73"/>
      <c r="M1024" s="74"/>
      <c r="N1024" s="74"/>
      <c r="O1024" s="74"/>
      <c r="P1024" s="74"/>
      <c r="Q1024" s="74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  <c r="AL1024" s="74"/>
      <c r="AM1024" s="74"/>
      <c r="AN1024" s="74"/>
      <c r="AO1024" s="74"/>
      <c r="AP1024" s="74"/>
      <c r="AQ1024" s="74"/>
      <c r="AR1024" s="74"/>
      <c r="AS1024" s="74"/>
      <c r="AT1024" s="74"/>
      <c r="AU1024" s="74"/>
      <c r="AV1024" s="74"/>
      <c r="AW1024" s="74"/>
      <c r="AX1024" s="74"/>
      <c r="AY1024" s="74"/>
      <c r="AZ1024" s="74"/>
      <c r="BA1024" s="74"/>
      <c r="BB1024" s="74"/>
      <c r="BC1024" s="74"/>
      <c r="BD1024" s="74"/>
      <c r="BE1024" s="74"/>
      <c r="BF1024" s="74"/>
      <c r="BG1024" s="74"/>
      <c r="BH1024" s="74"/>
      <c r="BI1024" s="74"/>
      <c r="BJ1024" s="74"/>
      <c r="BK1024" s="74"/>
      <c r="BL1024" s="74"/>
      <c r="BM1024" s="74"/>
      <c r="BN1024" s="74"/>
      <c r="BO1024" s="74"/>
      <c r="BP1024" s="74"/>
      <c r="BQ1024" s="74"/>
      <c r="BR1024" s="74"/>
      <c r="BS1024" s="74"/>
      <c r="BT1024" s="74"/>
      <c r="BU1024" s="74"/>
      <c r="BV1024" s="74"/>
      <c r="BW1024" s="74"/>
      <c r="BX1024" s="74"/>
      <c r="BY1024" s="74"/>
      <c r="BZ1024" s="74"/>
      <c r="CA1024" s="74"/>
      <c r="CB1024" s="74"/>
      <c r="CC1024" s="74"/>
      <c r="CD1024" s="74"/>
      <c r="CE1024" s="74"/>
      <c r="CF1024" s="74"/>
      <c r="CG1024" s="74"/>
      <c r="CH1024" s="74"/>
      <c r="CI1024" s="74"/>
      <c r="CJ1024" s="74"/>
      <c r="CK1024" s="74"/>
      <c r="CL1024" s="74"/>
      <c r="CM1024" s="74"/>
      <c r="CN1024" s="74"/>
      <c r="CO1024" s="74"/>
      <c r="CP1024" s="74"/>
      <c r="CQ1024" s="74"/>
      <c r="CR1024" s="74"/>
      <c r="CS1024" s="74"/>
      <c r="CT1024" s="74"/>
      <c r="CU1024" s="74"/>
      <c r="CV1024" s="74"/>
      <c r="CW1024" s="74"/>
      <c r="CX1024" s="74"/>
      <c r="CY1024" s="74"/>
      <c r="CZ1024" s="74"/>
      <c r="DA1024" s="74"/>
      <c r="DB1024" s="74"/>
      <c r="DC1024" s="74"/>
      <c r="DD1024" s="74"/>
      <c r="DE1024" s="74"/>
      <c r="DF1024" s="74"/>
      <c r="DG1024" s="74"/>
      <c r="DH1024" s="74"/>
      <c r="DI1024" s="74"/>
      <c r="DJ1024" s="74"/>
      <c r="DK1024" s="74"/>
      <c r="DL1024" s="74"/>
      <c r="DM1024" s="74"/>
      <c r="DN1024" s="74"/>
      <c r="DO1024" s="74"/>
      <c r="DP1024" s="74"/>
      <c r="DQ1024" s="74"/>
      <c r="DR1024" s="74"/>
      <c r="DS1024" s="74"/>
      <c r="DT1024" s="74"/>
    </row>
    <row r="1025">
      <c r="A1025" s="76"/>
      <c r="B1025" s="85"/>
      <c r="C1025" s="82"/>
      <c r="D1025" s="87"/>
      <c r="E1025" s="88"/>
      <c r="F1025" s="71"/>
      <c r="G1025" s="71"/>
      <c r="H1025" s="85"/>
      <c r="I1025" s="85"/>
      <c r="J1025" s="73" t="b">
        <v>0</v>
      </c>
      <c r="K1025" s="73"/>
      <c r="L1025" s="73"/>
      <c r="M1025" s="74"/>
      <c r="N1025" s="74"/>
      <c r="O1025" s="74"/>
      <c r="P1025" s="74"/>
      <c r="Q1025" s="74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  <c r="AL1025" s="74"/>
      <c r="AM1025" s="74"/>
      <c r="AN1025" s="74"/>
      <c r="AO1025" s="74"/>
      <c r="AP1025" s="74"/>
      <c r="AQ1025" s="74"/>
      <c r="AR1025" s="74"/>
      <c r="AS1025" s="74"/>
      <c r="AT1025" s="74"/>
      <c r="AU1025" s="74"/>
      <c r="AV1025" s="74"/>
      <c r="AW1025" s="74"/>
      <c r="AX1025" s="74"/>
      <c r="AY1025" s="74"/>
      <c r="AZ1025" s="74"/>
      <c r="BA1025" s="74"/>
      <c r="BB1025" s="74"/>
      <c r="BC1025" s="74"/>
      <c r="BD1025" s="74"/>
      <c r="BE1025" s="74"/>
      <c r="BF1025" s="74"/>
      <c r="BG1025" s="74"/>
      <c r="BH1025" s="74"/>
      <c r="BI1025" s="74"/>
      <c r="BJ1025" s="74"/>
      <c r="BK1025" s="74"/>
      <c r="BL1025" s="74"/>
      <c r="BM1025" s="74"/>
      <c r="BN1025" s="74"/>
      <c r="BO1025" s="74"/>
      <c r="BP1025" s="74"/>
      <c r="BQ1025" s="74"/>
      <c r="BR1025" s="74"/>
      <c r="BS1025" s="74"/>
      <c r="BT1025" s="74"/>
      <c r="BU1025" s="74"/>
      <c r="BV1025" s="74"/>
      <c r="BW1025" s="74"/>
      <c r="BX1025" s="74"/>
      <c r="BY1025" s="74"/>
      <c r="BZ1025" s="74"/>
      <c r="CA1025" s="74"/>
      <c r="CB1025" s="74"/>
      <c r="CC1025" s="74"/>
      <c r="CD1025" s="74"/>
      <c r="CE1025" s="74"/>
      <c r="CF1025" s="74"/>
      <c r="CG1025" s="74"/>
      <c r="CH1025" s="74"/>
      <c r="CI1025" s="74"/>
      <c r="CJ1025" s="74"/>
      <c r="CK1025" s="74"/>
      <c r="CL1025" s="74"/>
      <c r="CM1025" s="74"/>
      <c r="CN1025" s="74"/>
      <c r="CO1025" s="74"/>
      <c r="CP1025" s="74"/>
      <c r="CQ1025" s="74"/>
      <c r="CR1025" s="74"/>
      <c r="CS1025" s="74"/>
      <c r="CT1025" s="74"/>
      <c r="CU1025" s="74"/>
      <c r="CV1025" s="74"/>
      <c r="CW1025" s="74"/>
      <c r="CX1025" s="74"/>
      <c r="CY1025" s="74"/>
      <c r="CZ1025" s="74"/>
      <c r="DA1025" s="74"/>
      <c r="DB1025" s="74"/>
      <c r="DC1025" s="74"/>
      <c r="DD1025" s="74"/>
      <c r="DE1025" s="74"/>
      <c r="DF1025" s="74"/>
      <c r="DG1025" s="74"/>
      <c r="DH1025" s="74"/>
      <c r="DI1025" s="74"/>
      <c r="DJ1025" s="74"/>
      <c r="DK1025" s="74"/>
      <c r="DL1025" s="74"/>
      <c r="DM1025" s="74"/>
      <c r="DN1025" s="74"/>
      <c r="DO1025" s="74"/>
      <c r="DP1025" s="74"/>
      <c r="DQ1025" s="74"/>
      <c r="DR1025" s="74"/>
      <c r="DS1025" s="74"/>
      <c r="DT1025" s="74"/>
    </row>
    <row r="1026">
      <c r="A1026" s="76"/>
      <c r="B1026" s="85"/>
      <c r="C1026" s="82"/>
      <c r="D1026" s="87"/>
      <c r="E1026" s="88"/>
      <c r="F1026" s="71"/>
      <c r="G1026" s="71"/>
      <c r="H1026" s="85"/>
      <c r="I1026" s="85"/>
      <c r="J1026" s="73" t="b">
        <v>0</v>
      </c>
      <c r="K1026" s="73"/>
      <c r="L1026" s="73"/>
      <c r="M1026" s="74"/>
      <c r="N1026" s="74"/>
      <c r="O1026" s="74"/>
      <c r="P1026" s="74"/>
      <c r="Q1026" s="74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  <c r="AL1026" s="74"/>
      <c r="AM1026" s="74"/>
      <c r="AN1026" s="74"/>
      <c r="AO1026" s="74"/>
      <c r="AP1026" s="74"/>
      <c r="AQ1026" s="74"/>
      <c r="AR1026" s="74"/>
      <c r="AS1026" s="74"/>
      <c r="AT1026" s="74"/>
      <c r="AU1026" s="74"/>
      <c r="AV1026" s="74"/>
      <c r="AW1026" s="74"/>
      <c r="AX1026" s="74"/>
      <c r="AY1026" s="74"/>
      <c r="AZ1026" s="74"/>
      <c r="BA1026" s="74"/>
      <c r="BB1026" s="74"/>
      <c r="BC1026" s="74"/>
      <c r="BD1026" s="74"/>
      <c r="BE1026" s="74"/>
      <c r="BF1026" s="74"/>
      <c r="BG1026" s="74"/>
      <c r="BH1026" s="74"/>
      <c r="BI1026" s="74"/>
      <c r="BJ1026" s="74"/>
      <c r="BK1026" s="74"/>
      <c r="BL1026" s="74"/>
      <c r="BM1026" s="74"/>
      <c r="BN1026" s="74"/>
      <c r="BO1026" s="74"/>
      <c r="BP1026" s="74"/>
      <c r="BQ1026" s="74"/>
      <c r="BR1026" s="74"/>
      <c r="BS1026" s="74"/>
      <c r="BT1026" s="74"/>
      <c r="BU1026" s="74"/>
      <c r="BV1026" s="74"/>
      <c r="BW1026" s="74"/>
      <c r="BX1026" s="74"/>
      <c r="BY1026" s="74"/>
      <c r="BZ1026" s="74"/>
      <c r="CA1026" s="74"/>
      <c r="CB1026" s="74"/>
      <c r="CC1026" s="74"/>
      <c r="CD1026" s="74"/>
      <c r="CE1026" s="74"/>
      <c r="CF1026" s="74"/>
      <c r="CG1026" s="74"/>
      <c r="CH1026" s="74"/>
      <c r="CI1026" s="74"/>
      <c r="CJ1026" s="74"/>
      <c r="CK1026" s="74"/>
      <c r="CL1026" s="74"/>
      <c r="CM1026" s="74"/>
      <c r="CN1026" s="74"/>
      <c r="CO1026" s="74"/>
      <c r="CP1026" s="74"/>
      <c r="CQ1026" s="74"/>
      <c r="CR1026" s="74"/>
      <c r="CS1026" s="74"/>
      <c r="CT1026" s="74"/>
      <c r="CU1026" s="74"/>
      <c r="CV1026" s="74"/>
      <c r="CW1026" s="74"/>
      <c r="CX1026" s="74"/>
      <c r="CY1026" s="74"/>
      <c r="CZ1026" s="74"/>
      <c r="DA1026" s="74"/>
      <c r="DB1026" s="74"/>
      <c r="DC1026" s="74"/>
      <c r="DD1026" s="74"/>
      <c r="DE1026" s="74"/>
      <c r="DF1026" s="74"/>
      <c r="DG1026" s="74"/>
      <c r="DH1026" s="74"/>
      <c r="DI1026" s="74"/>
      <c r="DJ1026" s="74"/>
      <c r="DK1026" s="74"/>
      <c r="DL1026" s="74"/>
      <c r="DM1026" s="74"/>
      <c r="DN1026" s="74"/>
      <c r="DO1026" s="74"/>
      <c r="DP1026" s="74"/>
      <c r="DQ1026" s="74"/>
      <c r="DR1026" s="74"/>
      <c r="DS1026" s="74"/>
      <c r="DT1026" s="74"/>
    </row>
    <row r="1027">
      <c r="A1027" s="76"/>
      <c r="B1027" s="85"/>
      <c r="C1027" s="82"/>
      <c r="D1027" s="87"/>
      <c r="E1027" s="88"/>
      <c r="F1027" s="71"/>
      <c r="G1027" s="71"/>
      <c r="H1027" s="85"/>
      <c r="I1027" s="85"/>
      <c r="J1027" s="73" t="b">
        <v>0</v>
      </c>
      <c r="K1027" s="73"/>
      <c r="L1027" s="73"/>
      <c r="M1027" s="74"/>
      <c r="N1027" s="74"/>
      <c r="O1027" s="74"/>
      <c r="P1027" s="74"/>
      <c r="Q1027" s="74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  <c r="AL1027" s="74"/>
      <c r="AM1027" s="74"/>
      <c r="AN1027" s="74"/>
      <c r="AO1027" s="74"/>
      <c r="AP1027" s="74"/>
      <c r="AQ1027" s="74"/>
      <c r="AR1027" s="74"/>
      <c r="AS1027" s="74"/>
      <c r="AT1027" s="74"/>
      <c r="AU1027" s="74"/>
      <c r="AV1027" s="74"/>
      <c r="AW1027" s="74"/>
      <c r="AX1027" s="74"/>
      <c r="AY1027" s="74"/>
      <c r="AZ1027" s="74"/>
      <c r="BA1027" s="74"/>
      <c r="BB1027" s="74"/>
      <c r="BC1027" s="74"/>
      <c r="BD1027" s="74"/>
      <c r="BE1027" s="74"/>
      <c r="BF1027" s="74"/>
      <c r="BG1027" s="74"/>
      <c r="BH1027" s="74"/>
      <c r="BI1027" s="74"/>
      <c r="BJ1027" s="74"/>
      <c r="BK1027" s="74"/>
      <c r="BL1027" s="74"/>
      <c r="BM1027" s="74"/>
      <c r="BN1027" s="74"/>
      <c r="BO1027" s="74"/>
      <c r="BP1027" s="74"/>
      <c r="BQ1027" s="74"/>
      <c r="BR1027" s="74"/>
      <c r="BS1027" s="74"/>
      <c r="BT1027" s="74"/>
      <c r="BU1027" s="74"/>
      <c r="BV1027" s="74"/>
      <c r="BW1027" s="74"/>
      <c r="BX1027" s="74"/>
      <c r="BY1027" s="74"/>
      <c r="BZ1027" s="74"/>
      <c r="CA1027" s="74"/>
      <c r="CB1027" s="74"/>
      <c r="CC1027" s="74"/>
      <c r="CD1027" s="74"/>
      <c r="CE1027" s="74"/>
      <c r="CF1027" s="74"/>
      <c r="CG1027" s="74"/>
      <c r="CH1027" s="74"/>
      <c r="CI1027" s="74"/>
      <c r="CJ1027" s="74"/>
      <c r="CK1027" s="74"/>
      <c r="CL1027" s="74"/>
      <c r="CM1027" s="74"/>
      <c r="CN1027" s="74"/>
      <c r="CO1027" s="74"/>
      <c r="CP1027" s="74"/>
      <c r="CQ1027" s="74"/>
      <c r="CR1027" s="74"/>
      <c r="CS1027" s="74"/>
      <c r="CT1027" s="74"/>
      <c r="CU1027" s="74"/>
      <c r="CV1027" s="74"/>
      <c r="CW1027" s="74"/>
      <c r="CX1027" s="74"/>
      <c r="CY1027" s="74"/>
      <c r="CZ1027" s="74"/>
      <c r="DA1027" s="74"/>
      <c r="DB1027" s="74"/>
      <c r="DC1027" s="74"/>
      <c r="DD1027" s="74"/>
      <c r="DE1027" s="74"/>
      <c r="DF1027" s="74"/>
      <c r="DG1027" s="74"/>
      <c r="DH1027" s="74"/>
      <c r="DI1027" s="74"/>
      <c r="DJ1027" s="74"/>
      <c r="DK1027" s="74"/>
      <c r="DL1027" s="74"/>
      <c r="DM1027" s="74"/>
      <c r="DN1027" s="74"/>
      <c r="DO1027" s="74"/>
      <c r="DP1027" s="74"/>
      <c r="DQ1027" s="74"/>
      <c r="DR1027" s="74"/>
      <c r="DS1027" s="74"/>
      <c r="DT1027" s="74"/>
    </row>
    <row r="1028">
      <c r="A1028" s="76"/>
      <c r="B1028" s="85"/>
      <c r="C1028" s="82"/>
      <c r="D1028" s="87"/>
      <c r="E1028" s="88"/>
      <c r="F1028" s="71"/>
      <c r="G1028" s="71"/>
      <c r="H1028" s="85"/>
      <c r="I1028" s="85"/>
      <c r="J1028" s="73" t="b">
        <v>0</v>
      </c>
      <c r="K1028" s="73"/>
      <c r="L1028" s="73"/>
      <c r="M1028" s="74"/>
      <c r="N1028" s="74"/>
      <c r="O1028" s="74"/>
      <c r="P1028" s="74"/>
      <c r="Q1028" s="74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  <c r="AL1028" s="74"/>
      <c r="AM1028" s="74"/>
      <c r="AN1028" s="74"/>
      <c r="AO1028" s="74"/>
      <c r="AP1028" s="74"/>
      <c r="AQ1028" s="74"/>
      <c r="AR1028" s="74"/>
      <c r="AS1028" s="74"/>
      <c r="AT1028" s="74"/>
      <c r="AU1028" s="74"/>
      <c r="AV1028" s="74"/>
      <c r="AW1028" s="74"/>
      <c r="AX1028" s="74"/>
      <c r="AY1028" s="74"/>
      <c r="AZ1028" s="74"/>
      <c r="BA1028" s="74"/>
      <c r="BB1028" s="74"/>
      <c r="BC1028" s="74"/>
      <c r="BD1028" s="74"/>
      <c r="BE1028" s="74"/>
      <c r="BF1028" s="74"/>
      <c r="BG1028" s="74"/>
      <c r="BH1028" s="74"/>
      <c r="BI1028" s="74"/>
      <c r="BJ1028" s="74"/>
      <c r="BK1028" s="74"/>
      <c r="BL1028" s="74"/>
      <c r="BM1028" s="74"/>
      <c r="BN1028" s="74"/>
      <c r="BO1028" s="74"/>
      <c r="BP1028" s="74"/>
      <c r="BQ1028" s="74"/>
      <c r="BR1028" s="74"/>
      <c r="BS1028" s="74"/>
      <c r="BT1028" s="74"/>
      <c r="BU1028" s="74"/>
      <c r="BV1028" s="74"/>
      <c r="BW1028" s="74"/>
      <c r="BX1028" s="74"/>
      <c r="BY1028" s="74"/>
      <c r="BZ1028" s="74"/>
      <c r="CA1028" s="74"/>
      <c r="CB1028" s="74"/>
      <c r="CC1028" s="74"/>
      <c r="CD1028" s="74"/>
      <c r="CE1028" s="74"/>
      <c r="CF1028" s="74"/>
      <c r="CG1028" s="74"/>
      <c r="CH1028" s="74"/>
      <c r="CI1028" s="74"/>
      <c r="CJ1028" s="74"/>
      <c r="CK1028" s="74"/>
      <c r="CL1028" s="74"/>
      <c r="CM1028" s="74"/>
      <c r="CN1028" s="74"/>
      <c r="CO1028" s="74"/>
      <c r="CP1028" s="74"/>
      <c r="CQ1028" s="74"/>
      <c r="CR1028" s="74"/>
      <c r="CS1028" s="74"/>
      <c r="CT1028" s="74"/>
      <c r="CU1028" s="74"/>
      <c r="CV1028" s="74"/>
      <c r="CW1028" s="74"/>
      <c r="CX1028" s="74"/>
      <c r="CY1028" s="74"/>
      <c r="CZ1028" s="74"/>
      <c r="DA1028" s="74"/>
      <c r="DB1028" s="74"/>
      <c r="DC1028" s="74"/>
      <c r="DD1028" s="74"/>
      <c r="DE1028" s="74"/>
      <c r="DF1028" s="74"/>
      <c r="DG1028" s="74"/>
      <c r="DH1028" s="74"/>
      <c r="DI1028" s="74"/>
      <c r="DJ1028" s="74"/>
      <c r="DK1028" s="74"/>
      <c r="DL1028" s="74"/>
      <c r="DM1028" s="74"/>
      <c r="DN1028" s="74"/>
      <c r="DO1028" s="74"/>
      <c r="DP1028" s="74"/>
      <c r="DQ1028" s="74"/>
      <c r="DR1028" s="74"/>
      <c r="DS1028" s="74"/>
      <c r="DT1028" s="74"/>
    </row>
    <row r="1029">
      <c r="A1029" s="76"/>
      <c r="B1029" s="85"/>
      <c r="C1029" s="82"/>
      <c r="D1029" s="87"/>
      <c r="E1029" s="88"/>
      <c r="F1029" s="71"/>
      <c r="G1029" s="71"/>
      <c r="H1029" s="85"/>
      <c r="I1029" s="85"/>
      <c r="J1029" s="73" t="b">
        <v>0</v>
      </c>
      <c r="K1029" s="73"/>
      <c r="L1029" s="73"/>
      <c r="M1029" s="74"/>
      <c r="N1029" s="74"/>
      <c r="O1029" s="74"/>
      <c r="P1029" s="74"/>
      <c r="Q1029" s="74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  <c r="AL1029" s="74"/>
      <c r="AM1029" s="74"/>
      <c r="AN1029" s="74"/>
      <c r="AO1029" s="74"/>
      <c r="AP1029" s="74"/>
      <c r="AQ1029" s="74"/>
      <c r="AR1029" s="74"/>
      <c r="AS1029" s="74"/>
      <c r="AT1029" s="74"/>
      <c r="AU1029" s="74"/>
      <c r="AV1029" s="74"/>
      <c r="AW1029" s="74"/>
      <c r="AX1029" s="74"/>
      <c r="AY1029" s="74"/>
      <c r="AZ1029" s="74"/>
      <c r="BA1029" s="74"/>
      <c r="BB1029" s="74"/>
      <c r="BC1029" s="74"/>
      <c r="BD1029" s="74"/>
      <c r="BE1029" s="74"/>
      <c r="BF1029" s="74"/>
      <c r="BG1029" s="74"/>
      <c r="BH1029" s="74"/>
      <c r="BI1029" s="74"/>
      <c r="BJ1029" s="74"/>
      <c r="BK1029" s="74"/>
      <c r="BL1029" s="74"/>
      <c r="BM1029" s="74"/>
      <c r="BN1029" s="74"/>
      <c r="BO1029" s="74"/>
      <c r="BP1029" s="74"/>
      <c r="BQ1029" s="74"/>
      <c r="BR1029" s="74"/>
      <c r="BS1029" s="74"/>
      <c r="BT1029" s="74"/>
      <c r="BU1029" s="74"/>
      <c r="BV1029" s="74"/>
      <c r="BW1029" s="74"/>
      <c r="BX1029" s="74"/>
      <c r="BY1029" s="74"/>
      <c r="BZ1029" s="74"/>
      <c r="CA1029" s="74"/>
      <c r="CB1029" s="74"/>
      <c r="CC1029" s="74"/>
      <c r="CD1029" s="74"/>
      <c r="CE1029" s="74"/>
      <c r="CF1029" s="74"/>
      <c r="CG1029" s="74"/>
      <c r="CH1029" s="74"/>
      <c r="CI1029" s="74"/>
      <c r="CJ1029" s="74"/>
      <c r="CK1029" s="74"/>
      <c r="CL1029" s="74"/>
      <c r="CM1029" s="74"/>
      <c r="CN1029" s="74"/>
      <c r="CO1029" s="74"/>
      <c r="CP1029" s="74"/>
      <c r="CQ1029" s="74"/>
      <c r="CR1029" s="74"/>
      <c r="CS1029" s="74"/>
      <c r="CT1029" s="74"/>
      <c r="CU1029" s="74"/>
      <c r="CV1029" s="74"/>
      <c r="CW1029" s="74"/>
      <c r="CX1029" s="74"/>
      <c r="CY1029" s="74"/>
      <c r="CZ1029" s="74"/>
      <c r="DA1029" s="74"/>
      <c r="DB1029" s="74"/>
      <c r="DC1029" s="74"/>
      <c r="DD1029" s="74"/>
      <c r="DE1029" s="74"/>
      <c r="DF1029" s="74"/>
      <c r="DG1029" s="74"/>
      <c r="DH1029" s="74"/>
      <c r="DI1029" s="74"/>
      <c r="DJ1029" s="74"/>
      <c r="DK1029" s="74"/>
      <c r="DL1029" s="74"/>
      <c r="DM1029" s="74"/>
      <c r="DN1029" s="74"/>
      <c r="DO1029" s="74"/>
      <c r="DP1029" s="74"/>
      <c r="DQ1029" s="74"/>
      <c r="DR1029" s="74"/>
      <c r="DS1029" s="74"/>
      <c r="DT1029" s="74"/>
    </row>
    <row r="1030">
      <c r="A1030" s="76"/>
      <c r="B1030" s="85"/>
      <c r="C1030" s="82"/>
      <c r="D1030" s="87"/>
      <c r="E1030" s="88"/>
      <c r="F1030" s="71"/>
      <c r="G1030" s="71"/>
      <c r="H1030" s="85"/>
      <c r="I1030" s="85"/>
      <c r="J1030" s="73" t="b">
        <v>0</v>
      </c>
      <c r="K1030" s="73"/>
      <c r="L1030" s="73"/>
      <c r="M1030" s="74"/>
      <c r="N1030" s="74"/>
      <c r="O1030" s="74"/>
      <c r="P1030" s="74"/>
      <c r="Q1030" s="74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  <c r="AL1030" s="74"/>
      <c r="AM1030" s="74"/>
      <c r="AN1030" s="74"/>
      <c r="AO1030" s="74"/>
      <c r="AP1030" s="74"/>
      <c r="AQ1030" s="74"/>
      <c r="AR1030" s="74"/>
      <c r="AS1030" s="74"/>
      <c r="AT1030" s="74"/>
      <c r="AU1030" s="74"/>
      <c r="AV1030" s="74"/>
      <c r="AW1030" s="74"/>
      <c r="AX1030" s="74"/>
      <c r="AY1030" s="74"/>
      <c r="AZ1030" s="74"/>
      <c r="BA1030" s="74"/>
      <c r="BB1030" s="74"/>
      <c r="BC1030" s="74"/>
      <c r="BD1030" s="74"/>
      <c r="BE1030" s="74"/>
      <c r="BF1030" s="74"/>
      <c r="BG1030" s="74"/>
      <c r="BH1030" s="74"/>
      <c r="BI1030" s="74"/>
      <c r="BJ1030" s="74"/>
      <c r="BK1030" s="74"/>
      <c r="BL1030" s="74"/>
      <c r="BM1030" s="74"/>
      <c r="BN1030" s="74"/>
      <c r="BO1030" s="74"/>
      <c r="BP1030" s="74"/>
      <c r="BQ1030" s="74"/>
      <c r="BR1030" s="74"/>
      <c r="BS1030" s="74"/>
      <c r="BT1030" s="74"/>
      <c r="BU1030" s="74"/>
      <c r="BV1030" s="74"/>
      <c r="BW1030" s="74"/>
      <c r="BX1030" s="74"/>
      <c r="BY1030" s="74"/>
      <c r="BZ1030" s="74"/>
      <c r="CA1030" s="74"/>
      <c r="CB1030" s="74"/>
      <c r="CC1030" s="74"/>
      <c r="CD1030" s="74"/>
      <c r="CE1030" s="74"/>
      <c r="CF1030" s="74"/>
      <c r="CG1030" s="74"/>
      <c r="CH1030" s="74"/>
      <c r="CI1030" s="74"/>
      <c r="CJ1030" s="74"/>
      <c r="CK1030" s="74"/>
      <c r="CL1030" s="74"/>
      <c r="CM1030" s="74"/>
      <c r="CN1030" s="74"/>
      <c r="CO1030" s="74"/>
      <c r="CP1030" s="74"/>
      <c r="CQ1030" s="74"/>
      <c r="CR1030" s="74"/>
      <c r="CS1030" s="74"/>
      <c r="CT1030" s="74"/>
      <c r="CU1030" s="74"/>
      <c r="CV1030" s="74"/>
      <c r="CW1030" s="74"/>
      <c r="CX1030" s="74"/>
      <c r="CY1030" s="74"/>
      <c r="CZ1030" s="74"/>
      <c r="DA1030" s="74"/>
      <c r="DB1030" s="74"/>
      <c r="DC1030" s="74"/>
      <c r="DD1030" s="74"/>
      <c r="DE1030" s="74"/>
      <c r="DF1030" s="74"/>
      <c r="DG1030" s="74"/>
      <c r="DH1030" s="74"/>
      <c r="DI1030" s="74"/>
      <c r="DJ1030" s="74"/>
      <c r="DK1030" s="74"/>
      <c r="DL1030" s="74"/>
      <c r="DM1030" s="74"/>
      <c r="DN1030" s="74"/>
      <c r="DO1030" s="74"/>
      <c r="DP1030" s="74"/>
      <c r="DQ1030" s="74"/>
      <c r="DR1030" s="74"/>
      <c r="DS1030" s="74"/>
      <c r="DT1030" s="74"/>
    </row>
    <row r="1031">
      <c r="A1031" s="76"/>
      <c r="B1031" s="85"/>
      <c r="C1031" s="82"/>
      <c r="D1031" s="87"/>
      <c r="E1031" s="88"/>
      <c r="F1031" s="71"/>
      <c r="G1031" s="71"/>
      <c r="H1031" s="85"/>
      <c r="I1031" s="85"/>
      <c r="J1031" s="73" t="b">
        <v>0</v>
      </c>
      <c r="K1031" s="73"/>
      <c r="L1031" s="73"/>
      <c r="M1031" s="74"/>
      <c r="N1031" s="74"/>
      <c r="O1031" s="74"/>
      <c r="P1031" s="74"/>
      <c r="Q1031" s="74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  <c r="AL1031" s="74"/>
      <c r="AM1031" s="74"/>
      <c r="AN1031" s="74"/>
      <c r="AO1031" s="74"/>
      <c r="AP1031" s="74"/>
      <c r="AQ1031" s="74"/>
      <c r="AR1031" s="74"/>
      <c r="AS1031" s="74"/>
      <c r="AT1031" s="74"/>
      <c r="AU1031" s="74"/>
      <c r="AV1031" s="74"/>
      <c r="AW1031" s="74"/>
      <c r="AX1031" s="74"/>
      <c r="AY1031" s="74"/>
      <c r="AZ1031" s="74"/>
      <c r="BA1031" s="74"/>
      <c r="BB1031" s="74"/>
      <c r="BC1031" s="74"/>
      <c r="BD1031" s="74"/>
      <c r="BE1031" s="74"/>
      <c r="BF1031" s="74"/>
      <c r="BG1031" s="74"/>
      <c r="BH1031" s="74"/>
      <c r="BI1031" s="74"/>
      <c r="BJ1031" s="74"/>
      <c r="BK1031" s="74"/>
      <c r="BL1031" s="74"/>
      <c r="BM1031" s="74"/>
      <c r="BN1031" s="74"/>
      <c r="BO1031" s="74"/>
      <c r="BP1031" s="74"/>
      <c r="BQ1031" s="74"/>
      <c r="BR1031" s="74"/>
      <c r="BS1031" s="74"/>
      <c r="BT1031" s="74"/>
      <c r="BU1031" s="74"/>
      <c r="BV1031" s="74"/>
      <c r="BW1031" s="74"/>
      <c r="BX1031" s="74"/>
      <c r="BY1031" s="74"/>
      <c r="BZ1031" s="74"/>
      <c r="CA1031" s="74"/>
      <c r="CB1031" s="74"/>
      <c r="CC1031" s="74"/>
      <c r="CD1031" s="74"/>
      <c r="CE1031" s="74"/>
      <c r="CF1031" s="74"/>
      <c r="CG1031" s="74"/>
      <c r="CH1031" s="74"/>
      <c r="CI1031" s="74"/>
      <c r="CJ1031" s="74"/>
      <c r="CK1031" s="74"/>
      <c r="CL1031" s="74"/>
      <c r="CM1031" s="74"/>
      <c r="CN1031" s="74"/>
      <c r="CO1031" s="74"/>
      <c r="CP1031" s="74"/>
      <c r="CQ1031" s="74"/>
      <c r="CR1031" s="74"/>
      <c r="CS1031" s="74"/>
      <c r="CT1031" s="74"/>
      <c r="CU1031" s="74"/>
      <c r="CV1031" s="74"/>
      <c r="CW1031" s="74"/>
      <c r="CX1031" s="74"/>
      <c r="CY1031" s="74"/>
      <c r="CZ1031" s="74"/>
      <c r="DA1031" s="74"/>
      <c r="DB1031" s="74"/>
      <c r="DC1031" s="74"/>
      <c r="DD1031" s="74"/>
      <c r="DE1031" s="74"/>
      <c r="DF1031" s="74"/>
      <c r="DG1031" s="74"/>
      <c r="DH1031" s="74"/>
      <c r="DI1031" s="74"/>
      <c r="DJ1031" s="74"/>
      <c r="DK1031" s="74"/>
      <c r="DL1031" s="74"/>
      <c r="DM1031" s="74"/>
      <c r="DN1031" s="74"/>
      <c r="DO1031" s="74"/>
      <c r="DP1031" s="74"/>
      <c r="DQ1031" s="74"/>
      <c r="DR1031" s="74"/>
      <c r="DS1031" s="74"/>
      <c r="DT1031" s="74"/>
    </row>
    <row r="1032">
      <c r="A1032" s="76"/>
      <c r="B1032" s="85"/>
      <c r="C1032" s="82"/>
      <c r="D1032" s="87"/>
      <c r="E1032" s="88"/>
      <c r="F1032" s="71"/>
      <c r="G1032" s="71"/>
      <c r="H1032" s="85"/>
      <c r="I1032" s="85"/>
      <c r="J1032" s="73" t="b">
        <v>0</v>
      </c>
      <c r="K1032" s="73"/>
      <c r="L1032" s="73"/>
      <c r="M1032" s="74"/>
      <c r="N1032" s="74"/>
      <c r="O1032" s="74"/>
      <c r="P1032" s="74"/>
      <c r="Q1032" s="74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  <c r="AL1032" s="74"/>
      <c r="AM1032" s="74"/>
      <c r="AN1032" s="74"/>
      <c r="AO1032" s="74"/>
      <c r="AP1032" s="74"/>
      <c r="AQ1032" s="74"/>
      <c r="AR1032" s="74"/>
      <c r="AS1032" s="74"/>
      <c r="AT1032" s="74"/>
      <c r="AU1032" s="74"/>
      <c r="AV1032" s="74"/>
      <c r="AW1032" s="74"/>
      <c r="AX1032" s="74"/>
      <c r="AY1032" s="74"/>
      <c r="AZ1032" s="74"/>
      <c r="BA1032" s="74"/>
      <c r="BB1032" s="74"/>
      <c r="BC1032" s="74"/>
      <c r="BD1032" s="74"/>
      <c r="BE1032" s="74"/>
      <c r="BF1032" s="74"/>
      <c r="BG1032" s="74"/>
      <c r="BH1032" s="74"/>
      <c r="BI1032" s="74"/>
      <c r="BJ1032" s="74"/>
      <c r="BK1032" s="74"/>
      <c r="BL1032" s="74"/>
      <c r="BM1032" s="74"/>
      <c r="BN1032" s="74"/>
      <c r="BO1032" s="74"/>
      <c r="BP1032" s="74"/>
      <c r="BQ1032" s="74"/>
      <c r="BR1032" s="74"/>
      <c r="BS1032" s="74"/>
      <c r="BT1032" s="74"/>
      <c r="BU1032" s="74"/>
      <c r="BV1032" s="74"/>
      <c r="BW1032" s="74"/>
      <c r="BX1032" s="74"/>
      <c r="BY1032" s="74"/>
      <c r="BZ1032" s="74"/>
      <c r="CA1032" s="74"/>
      <c r="CB1032" s="74"/>
      <c r="CC1032" s="74"/>
      <c r="CD1032" s="74"/>
      <c r="CE1032" s="74"/>
      <c r="CF1032" s="74"/>
      <c r="CG1032" s="74"/>
      <c r="CH1032" s="74"/>
      <c r="CI1032" s="74"/>
      <c r="CJ1032" s="74"/>
      <c r="CK1032" s="74"/>
      <c r="CL1032" s="74"/>
      <c r="CM1032" s="74"/>
      <c r="CN1032" s="74"/>
      <c r="CO1032" s="74"/>
      <c r="CP1032" s="74"/>
      <c r="CQ1032" s="74"/>
      <c r="CR1032" s="74"/>
      <c r="CS1032" s="74"/>
      <c r="CT1032" s="74"/>
      <c r="CU1032" s="74"/>
      <c r="CV1032" s="74"/>
      <c r="CW1032" s="74"/>
      <c r="CX1032" s="74"/>
      <c r="CY1032" s="74"/>
      <c r="CZ1032" s="74"/>
      <c r="DA1032" s="74"/>
      <c r="DB1032" s="74"/>
      <c r="DC1032" s="74"/>
      <c r="DD1032" s="74"/>
      <c r="DE1032" s="74"/>
      <c r="DF1032" s="74"/>
      <c r="DG1032" s="74"/>
      <c r="DH1032" s="74"/>
      <c r="DI1032" s="74"/>
      <c r="DJ1032" s="74"/>
      <c r="DK1032" s="74"/>
      <c r="DL1032" s="74"/>
      <c r="DM1032" s="74"/>
      <c r="DN1032" s="74"/>
      <c r="DO1032" s="74"/>
      <c r="DP1032" s="74"/>
      <c r="DQ1032" s="74"/>
      <c r="DR1032" s="74"/>
      <c r="DS1032" s="74"/>
      <c r="DT1032" s="74"/>
    </row>
    <row r="1033">
      <c r="A1033" s="76"/>
      <c r="B1033" s="85"/>
      <c r="C1033" s="82"/>
      <c r="D1033" s="87"/>
      <c r="E1033" s="88"/>
      <c r="F1033" s="71"/>
      <c r="G1033" s="71"/>
      <c r="H1033" s="85"/>
      <c r="I1033" s="85"/>
      <c r="J1033" s="73" t="b">
        <v>0</v>
      </c>
      <c r="K1033" s="73"/>
      <c r="L1033" s="73"/>
      <c r="M1033" s="74"/>
      <c r="N1033" s="74"/>
      <c r="O1033" s="74"/>
      <c r="P1033" s="74"/>
      <c r="Q1033" s="74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  <c r="AL1033" s="74"/>
      <c r="AM1033" s="74"/>
      <c r="AN1033" s="74"/>
      <c r="AO1033" s="74"/>
      <c r="AP1033" s="74"/>
      <c r="AQ1033" s="74"/>
      <c r="AR1033" s="74"/>
      <c r="AS1033" s="74"/>
      <c r="AT1033" s="74"/>
      <c r="AU1033" s="74"/>
      <c r="AV1033" s="74"/>
      <c r="AW1033" s="74"/>
      <c r="AX1033" s="74"/>
      <c r="AY1033" s="74"/>
      <c r="AZ1033" s="74"/>
      <c r="BA1033" s="74"/>
      <c r="BB1033" s="74"/>
      <c r="BC1033" s="74"/>
      <c r="BD1033" s="74"/>
      <c r="BE1033" s="74"/>
      <c r="BF1033" s="74"/>
      <c r="BG1033" s="74"/>
      <c r="BH1033" s="74"/>
      <c r="BI1033" s="74"/>
      <c r="BJ1033" s="74"/>
      <c r="BK1033" s="74"/>
      <c r="BL1033" s="74"/>
      <c r="BM1033" s="74"/>
      <c r="BN1033" s="74"/>
      <c r="BO1033" s="74"/>
      <c r="BP1033" s="74"/>
      <c r="BQ1033" s="74"/>
      <c r="BR1033" s="74"/>
      <c r="BS1033" s="74"/>
      <c r="BT1033" s="74"/>
      <c r="BU1033" s="74"/>
      <c r="BV1033" s="74"/>
      <c r="BW1033" s="74"/>
      <c r="BX1033" s="74"/>
      <c r="BY1033" s="74"/>
      <c r="BZ1033" s="74"/>
      <c r="CA1033" s="74"/>
      <c r="CB1033" s="74"/>
      <c r="CC1033" s="74"/>
      <c r="CD1033" s="74"/>
      <c r="CE1033" s="74"/>
      <c r="CF1033" s="74"/>
      <c r="CG1033" s="74"/>
      <c r="CH1033" s="74"/>
      <c r="CI1033" s="74"/>
      <c r="CJ1033" s="74"/>
      <c r="CK1033" s="74"/>
      <c r="CL1033" s="74"/>
      <c r="CM1033" s="74"/>
      <c r="CN1033" s="74"/>
      <c r="CO1033" s="74"/>
      <c r="CP1033" s="74"/>
      <c r="CQ1033" s="74"/>
      <c r="CR1033" s="74"/>
      <c r="CS1033" s="74"/>
      <c r="CT1033" s="74"/>
      <c r="CU1033" s="74"/>
      <c r="CV1033" s="74"/>
      <c r="CW1033" s="74"/>
      <c r="CX1033" s="74"/>
      <c r="CY1033" s="74"/>
      <c r="CZ1033" s="74"/>
      <c r="DA1033" s="74"/>
      <c r="DB1033" s="74"/>
      <c r="DC1033" s="74"/>
      <c r="DD1033" s="74"/>
      <c r="DE1033" s="74"/>
      <c r="DF1033" s="74"/>
      <c r="DG1033" s="74"/>
      <c r="DH1033" s="74"/>
      <c r="DI1033" s="74"/>
      <c r="DJ1033" s="74"/>
      <c r="DK1033" s="74"/>
      <c r="DL1033" s="74"/>
      <c r="DM1033" s="74"/>
      <c r="DN1033" s="74"/>
      <c r="DO1033" s="74"/>
      <c r="DP1033" s="74"/>
      <c r="DQ1033" s="74"/>
      <c r="DR1033" s="74"/>
      <c r="DS1033" s="74"/>
      <c r="DT1033" s="74"/>
    </row>
    <row r="1034">
      <c r="A1034" s="76"/>
      <c r="B1034" s="85"/>
      <c r="C1034" s="82"/>
      <c r="D1034" s="87"/>
      <c r="E1034" s="88"/>
      <c r="F1034" s="71"/>
      <c r="G1034" s="71"/>
      <c r="H1034" s="85"/>
      <c r="I1034" s="85"/>
      <c r="J1034" s="73" t="b">
        <v>0</v>
      </c>
      <c r="K1034" s="73"/>
      <c r="L1034" s="73"/>
      <c r="M1034" s="74"/>
      <c r="N1034" s="74"/>
      <c r="O1034" s="74"/>
      <c r="P1034" s="74"/>
      <c r="Q1034" s="74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  <c r="AL1034" s="74"/>
      <c r="AM1034" s="74"/>
      <c r="AN1034" s="74"/>
      <c r="AO1034" s="74"/>
      <c r="AP1034" s="74"/>
      <c r="AQ1034" s="74"/>
      <c r="AR1034" s="74"/>
      <c r="AS1034" s="74"/>
      <c r="AT1034" s="74"/>
      <c r="AU1034" s="74"/>
      <c r="AV1034" s="74"/>
      <c r="AW1034" s="74"/>
      <c r="AX1034" s="74"/>
      <c r="AY1034" s="74"/>
      <c r="AZ1034" s="74"/>
      <c r="BA1034" s="74"/>
      <c r="BB1034" s="74"/>
      <c r="BC1034" s="74"/>
      <c r="BD1034" s="74"/>
      <c r="BE1034" s="74"/>
      <c r="BF1034" s="74"/>
      <c r="BG1034" s="74"/>
      <c r="BH1034" s="74"/>
      <c r="BI1034" s="74"/>
      <c r="BJ1034" s="74"/>
      <c r="BK1034" s="74"/>
      <c r="BL1034" s="74"/>
      <c r="BM1034" s="74"/>
      <c r="BN1034" s="74"/>
      <c r="BO1034" s="74"/>
      <c r="BP1034" s="74"/>
      <c r="BQ1034" s="74"/>
      <c r="BR1034" s="74"/>
      <c r="BS1034" s="74"/>
      <c r="BT1034" s="74"/>
      <c r="BU1034" s="74"/>
      <c r="BV1034" s="74"/>
      <c r="BW1034" s="74"/>
      <c r="BX1034" s="74"/>
      <c r="BY1034" s="74"/>
      <c r="BZ1034" s="74"/>
      <c r="CA1034" s="74"/>
      <c r="CB1034" s="74"/>
      <c r="CC1034" s="74"/>
      <c r="CD1034" s="74"/>
      <c r="CE1034" s="74"/>
      <c r="CF1034" s="74"/>
      <c r="CG1034" s="74"/>
      <c r="CH1034" s="74"/>
      <c r="CI1034" s="74"/>
      <c r="CJ1034" s="74"/>
      <c r="CK1034" s="74"/>
      <c r="CL1034" s="74"/>
      <c r="CM1034" s="74"/>
      <c r="CN1034" s="74"/>
      <c r="CO1034" s="74"/>
      <c r="CP1034" s="74"/>
      <c r="CQ1034" s="74"/>
      <c r="CR1034" s="74"/>
      <c r="CS1034" s="74"/>
      <c r="CT1034" s="74"/>
      <c r="CU1034" s="74"/>
      <c r="CV1034" s="74"/>
      <c r="CW1034" s="74"/>
      <c r="CX1034" s="74"/>
      <c r="CY1034" s="74"/>
      <c r="CZ1034" s="74"/>
      <c r="DA1034" s="74"/>
      <c r="DB1034" s="74"/>
      <c r="DC1034" s="74"/>
      <c r="DD1034" s="74"/>
      <c r="DE1034" s="74"/>
      <c r="DF1034" s="74"/>
      <c r="DG1034" s="74"/>
      <c r="DH1034" s="74"/>
      <c r="DI1034" s="74"/>
      <c r="DJ1034" s="74"/>
      <c r="DK1034" s="74"/>
      <c r="DL1034" s="74"/>
      <c r="DM1034" s="74"/>
      <c r="DN1034" s="74"/>
      <c r="DO1034" s="74"/>
      <c r="DP1034" s="74"/>
      <c r="DQ1034" s="74"/>
      <c r="DR1034" s="74"/>
      <c r="DS1034" s="74"/>
      <c r="DT1034" s="74"/>
    </row>
    <row r="1035">
      <c r="A1035" s="76"/>
      <c r="B1035" s="85"/>
      <c r="C1035" s="82"/>
      <c r="D1035" s="87"/>
      <c r="E1035" s="88"/>
      <c r="F1035" s="71"/>
      <c r="G1035" s="71"/>
      <c r="H1035" s="85"/>
      <c r="I1035" s="85"/>
      <c r="J1035" s="73" t="b">
        <v>0</v>
      </c>
      <c r="K1035" s="73"/>
      <c r="L1035" s="73"/>
      <c r="M1035" s="74"/>
      <c r="N1035" s="74"/>
      <c r="O1035" s="74"/>
      <c r="P1035" s="74"/>
      <c r="Q1035" s="74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  <c r="AL1035" s="74"/>
      <c r="AM1035" s="74"/>
      <c r="AN1035" s="74"/>
      <c r="AO1035" s="74"/>
      <c r="AP1035" s="74"/>
      <c r="AQ1035" s="74"/>
      <c r="AR1035" s="74"/>
      <c r="AS1035" s="74"/>
      <c r="AT1035" s="74"/>
      <c r="AU1035" s="74"/>
      <c r="AV1035" s="74"/>
      <c r="AW1035" s="74"/>
      <c r="AX1035" s="74"/>
      <c r="AY1035" s="74"/>
      <c r="AZ1035" s="74"/>
      <c r="BA1035" s="74"/>
      <c r="BB1035" s="74"/>
      <c r="BC1035" s="74"/>
      <c r="BD1035" s="74"/>
      <c r="BE1035" s="74"/>
      <c r="BF1035" s="74"/>
      <c r="BG1035" s="74"/>
      <c r="BH1035" s="74"/>
      <c r="BI1035" s="74"/>
      <c r="BJ1035" s="74"/>
      <c r="BK1035" s="74"/>
      <c r="BL1035" s="74"/>
      <c r="BM1035" s="74"/>
      <c r="BN1035" s="74"/>
      <c r="BO1035" s="74"/>
      <c r="BP1035" s="74"/>
      <c r="BQ1035" s="74"/>
      <c r="BR1035" s="74"/>
      <c r="BS1035" s="74"/>
      <c r="BT1035" s="74"/>
      <c r="BU1035" s="74"/>
      <c r="BV1035" s="74"/>
      <c r="BW1035" s="74"/>
      <c r="BX1035" s="74"/>
      <c r="BY1035" s="74"/>
      <c r="BZ1035" s="74"/>
      <c r="CA1035" s="74"/>
      <c r="CB1035" s="74"/>
      <c r="CC1035" s="74"/>
      <c r="CD1035" s="74"/>
      <c r="CE1035" s="74"/>
      <c r="CF1035" s="74"/>
      <c r="CG1035" s="74"/>
      <c r="CH1035" s="74"/>
      <c r="CI1035" s="74"/>
      <c r="CJ1035" s="74"/>
      <c r="CK1035" s="74"/>
      <c r="CL1035" s="74"/>
      <c r="CM1035" s="74"/>
      <c r="CN1035" s="74"/>
      <c r="CO1035" s="74"/>
      <c r="CP1035" s="74"/>
      <c r="CQ1035" s="74"/>
      <c r="CR1035" s="74"/>
      <c r="CS1035" s="74"/>
      <c r="CT1035" s="74"/>
      <c r="CU1035" s="74"/>
      <c r="CV1035" s="74"/>
      <c r="CW1035" s="74"/>
      <c r="CX1035" s="74"/>
      <c r="CY1035" s="74"/>
      <c r="CZ1035" s="74"/>
      <c r="DA1035" s="74"/>
      <c r="DB1035" s="74"/>
      <c r="DC1035" s="74"/>
      <c r="DD1035" s="74"/>
      <c r="DE1035" s="74"/>
      <c r="DF1035" s="74"/>
      <c r="DG1035" s="74"/>
      <c r="DH1035" s="74"/>
      <c r="DI1035" s="74"/>
      <c r="DJ1035" s="74"/>
      <c r="DK1035" s="74"/>
      <c r="DL1035" s="74"/>
      <c r="DM1035" s="74"/>
      <c r="DN1035" s="74"/>
      <c r="DO1035" s="74"/>
      <c r="DP1035" s="74"/>
      <c r="DQ1035" s="74"/>
      <c r="DR1035" s="74"/>
      <c r="DS1035" s="74"/>
      <c r="DT1035" s="74"/>
    </row>
    <row r="1036">
      <c r="A1036" s="76"/>
      <c r="B1036" s="85"/>
      <c r="C1036" s="82"/>
      <c r="D1036" s="87"/>
      <c r="E1036" s="88"/>
      <c r="F1036" s="71"/>
      <c r="G1036" s="71"/>
      <c r="H1036" s="85"/>
      <c r="I1036" s="85"/>
      <c r="J1036" s="73" t="b">
        <v>0</v>
      </c>
      <c r="K1036" s="73"/>
      <c r="L1036" s="73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  <c r="AL1036" s="74"/>
      <c r="AM1036" s="74"/>
      <c r="AN1036" s="74"/>
      <c r="AO1036" s="74"/>
      <c r="AP1036" s="74"/>
      <c r="AQ1036" s="74"/>
      <c r="AR1036" s="74"/>
      <c r="AS1036" s="74"/>
      <c r="AT1036" s="74"/>
      <c r="AU1036" s="74"/>
      <c r="AV1036" s="74"/>
      <c r="AW1036" s="74"/>
      <c r="AX1036" s="74"/>
      <c r="AY1036" s="74"/>
      <c r="AZ1036" s="74"/>
      <c r="BA1036" s="74"/>
      <c r="BB1036" s="74"/>
      <c r="BC1036" s="74"/>
      <c r="BD1036" s="74"/>
      <c r="BE1036" s="74"/>
      <c r="BF1036" s="74"/>
      <c r="BG1036" s="74"/>
      <c r="BH1036" s="74"/>
      <c r="BI1036" s="74"/>
      <c r="BJ1036" s="74"/>
      <c r="BK1036" s="74"/>
      <c r="BL1036" s="74"/>
      <c r="BM1036" s="74"/>
      <c r="BN1036" s="74"/>
      <c r="BO1036" s="74"/>
      <c r="BP1036" s="74"/>
      <c r="BQ1036" s="74"/>
      <c r="BR1036" s="74"/>
      <c r="BS1036" s="74"/>
      <c r="BT1036" s="74"/>
      <c r="BU1036" s="74"/>
      <c r="BV1036" s="74"/>
      <c r="BW1036" s="74"/>
      <c r="BX1036" s="74"/>
      <c r="BY1036" s="74"/>
      <c r="BZ1036" s="74"/>
      <c r="CA1036" s="74"/>
      <c r="CB1036" s="74"/>
      <c r="CC1036" s="74"/>
      <c r="CD1036" s="74"/>
      <c r="CE1036" s="74"/>
      <c r="CF1036" s="74"/>
      <c r="CG1036" s="74"/>
      <c r="CH1036" s="74"/>
      <c r="CI1036" s="74"/>
      <c r="CJ1036" s="74"/>
      <c r="CK1036" s="74"/>
      <c r="CL1036" s="74"/>
      <c r="CM1036" s="74"/>
      <c r="CN1036" s="74"/>
      <c r="CO1036" s="74"/>
      <c r="CP1036" s="74"/>
      <c r="CQ1036" s="74"/>
      <c r="CR1036" s="74"/>
      <c r="CS1036" s="74"/>
      <c r="CT1036" s="74"/>
      <c r="CU1036" s="74"/>
      <c r="CV1036" s="74"/>
      <c r="CW1036" s="74"/>
      <c r="CX1036" s="74"/>
      <c r="CY1036" s="74"/>
      <c r="CZ1036" s="74"/>
      <c r="DA1036" s="74"/>
      <c r="DB1036" s="74"/>
      <c r="DC1036" s="74"/>
      <c r="DD1036" s="74"/>
      <c r="DE1036" s="74"/>
      <c r="DF1036" s="74"/>
      <c r="DG1036" s="74"/>
      <c r="DH1036" s="74"/>
      <c r="DI1036" s="74"/>
      <c r="DJ1036" s="74"/>
      <c r="DK1036" s="74"/>
      <c r="DL1036" s="74"/>
      <c r="DM1036" s="74"/>
      <c r="DN1036" s="74"/>
      <c r="DO1036" s="74"/>
      <c r="DP1036" s="74"/>
      <c r="DQ1036" s="74"/>
      <c r="DR1036" s="74"/>
      <c r="DS1036" s="74"/>
      <c r="DT1036" s="74"/>
    </row>
    <row r="1037">
      <c r="A1037" s="76"/>
      <c r="B1037" s="85"/>
      <c r="C1037" s="82"/>
      <c r="D1037" s="87"/>
      <c r="E1037" s="88"/>
      <c r="F1037" s="71"/>
      <c r="G1037" s="71"/>
      <c r="H1037" s="85"/>
      <c r="I1037" s="85"/>
      <c r="J1037" s="73" t="b">
        <v>0</v>
      </c>
      <c r="K1037" s="73"/>
      <c r="L1037" s="73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  <c r="AL1037" s="74"/>
      <c r="AM1037" s="74"/>
      <c r="AN1037" s="74"/>
      <c r="AO1037" s="74"/>
      <c r="AP1037" s="74"/>
      <c r="AQ1037" s="74"/>
      <c r="AR1037" s="74"/>
      <c r="AS1037" s="74"/>
      <c r="AT1037" s="74"/>
      <c r="AU1037" s="74"/>
      <c r="AV1037" s="74"/>
      <c r="AW1037" s="74"/>
      <c r="AX1037" s="74"/>
      <c r="AY1037" s="74"/>
      <c r="AZ1037" s="74"/>
      <c r="BA1037" s="74"/>
      <c r="BB1037" s="74"/>
      <c r="BC1037" s="74"/>
      <c r="BD1037" s="74"/>
      <c r="BE1037" s="74"/>
      <c r="BF1037" s="74"/>
      <c r="BG1037" s="74"/>
      <c r="BH1037" s="74"/>
      <c r="BI1037" s="74"/>
      <c r="BJ1037" s="74"/>
      <c r="BK1037" s="74"/>
      <c r="BL1037" s="74"/>
      <c r="BM1037" s="74"/>
      <c r="BN1037" s="74"/>
      <c r="BO1037" s="74"/>
      <c r="BP1037" s="74"/>
      <c r="BQ1037" s="74"/>
      <c r="BR1037" s="74"/>
      <c r="BS1037" s="74"/>
      <c r="BT1037" s="74"/>
      <c r="BU1037" s="74"/>
      <c r="BV1037" s="74"/>
      <c r="BW1037" s="74"/>
      <c r="BX1037" s="74"/>
      <c r="BY1037" s="74"/>
      <c r="BZ1037" s="74"/>
      <c r="CA1037" s="74"/>
      <c r="CB1037" s="74"/>
      <c r="CC1037" s="74"/>
      <c r="CD1037" s="74"/>
      <c r="CE1037" s="74"/>
      <c r="CF1037" s="74"/>
      <c r="CG1037" s="74"/>
      <c r="CH1037" s="74"/>
      <c r="CI1037" s="74"/>
      <c r="CJ1037" s="74"/>
      <c r="CK1037" s="74"/>
      <c r="CL1037" s="74"/>
      <c r="CM1037" s="74"/>
      <c r="CN1037" s="74"/>
      <c r="CO1037" s="74"/>
      <c r="CP1037" s="74"/>
      <c r="CQ1037" s="74"/>
      <c r="CR1037" s="74"/>
      <c r="CS1037" s="74"/>
      <c r="CT1037" s="74"/>
      <c r="CU1037" s="74"/>
      <c r="CV1037" s="74"/>
      <c r="CW1037" s="74"/>
      <c r="CX1037" s="74"/>
      <c r="CY1037" s="74"/>
      <c r="CZ1037" s="74"/>
      <c r="DA1037" s="74"/>
      <c r="DB1037" s="74"/>
      <c r="DC1037" s="74"/>
      <c r="DD1037" s="74"/>
      <c r="DE1037" s="74"/>
      <c r="DF1037" s="74"/>
      <c r="DG1037" s="74"/>
      <c r="DH1037" s="74"/>
      <c r="DI1037" s="74"/>
      <c r="DJ1037" s="74"/>
      <c r="DK1037" s="74"/>
      <c r="DL1037" s="74"/>
      <c r="DM1037" s="74"/>
      <c r="DN1037" s="74"/>
      <c r="DO1037" s="74"/>
      <c r="DP1037" s="74"/>
      <c r="DQ1037" s="74"/>
      <c r="DR1037" s="74"/>
      <c r="DS1037" s="74"/>
      <c r="DT1037" s="74"/>
    </row>
    <row r="1038">
      <c r="A1038" s="76"/>
      <c r="B1038" s="85"/>
      <c r="C1038" s="82"/>
      <c r="D1038" s="87"/>
      <c r="E1038" s="88"/>
      <c r="F1038" s="71"/>
      <c r="G1038" s="71"/>
      <c r="H1038" s="85"/>
      <c r="I1038" s="85"/>
      <c r="J1038" s="73" t="b">
        <v>0</v>
      </c>
      <c r="K1038" s="73"/>
      <c r="L1038" s="73"/>
      <c r="M1038" s="74"/>
      <c r="N1038" s="74"/>
      <c r="O1038" s="74"/>
      <c r="P1038" s="74"/>
      <c r="Q1038" s="74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  <c r="AL1038" s="74"/>
      <c r="AM1038" s="74"/>
      <c r="AN1038" s="74"/>
      <c r="AO1038" s="74"/>
      <c r="AP1038" s="74"/>
      <c r="AQ1038" s="74"/>
      <c r="AR1038" s="74"/>
      <c r="AS1038" s="74"/>
      <c r="AT1038" s="74"/>
      <c r="AU1038" s="74"/>
      <c r="AV1038" s="74"/>
      <c r="AW1038" s="74"/>
      <c r="AX1038" s="74"/>
      <c r="AY1038" s="74"/>
      <c r="AZ1038" s="74"/>
      <c r="BA1038" s="74"/>
      <c r="BB1038" s="74"/>
      <c r="BC1038" s="74"/>
      <c r="BD1038" s="74"/>
      <c r="BE1038" s="74"/>
      <c r="BF1038" s="74"/>
      <c r="BG1038" s="74"/>
      <c r="BH1038" s="74"/>
      <c r="BI1038" s="74"/>
      <c r="BJ1038" s="74"/>
      <c r="BK1038" s="74"/>
      <c r="BL1038" s="74"/>
      <c r="BM1038" s="74"/>
      <c r="BN1038" s="74"/>
      <c r="BO1038" s="74"/>
      <c r="BP1038" s="74"/>
      <c r="BQ1038" s="74"/>
      <c r="BR1038" s="74"/>
      <c r="BS1038" s="74"/>
      <c r="BT1038" s="74"/>
      <c r="BU1038" s="74"/>
      <c r="BV1038" s="74"/>
      <c r="BW1038" s="74"/>
      <c r="BX1038" s="74"/>
      <c r="BY1038" s="74"/>
      <c r="BZ1038" s="74"/>
      <c r="CA1038" s="74"/>
      <c r="CB1038" s="74"/>
      <c r="CC1038" s="74"/>
      <c r="CD1038" s="74"/>
      <c r="CE1038" s="74"/>
      <c r="CF1038" s="74"/>
      <c r="CG1038" s="74"/>
      <c r="CH1038" s="74"/>
      <c r="CI1038" s="74"/>
      <c r="CJ1038" s="74"/>
      <c r="CK1038" s="74"/>
      <c r="CL1038" s="74"/>
      <c r="CM1038" s="74"/>
      <c r="CN1038" s="74"/>
      <c r="CO1038" s="74"/>
      <c r="CP1038" s="74"/>
      <c r="CQ1038" s="74"/>
      <c r="CR1038" s="74"/>
      <c r="CS1038" s="74"/>
      <c r="CT1038" s="74"/>
      <c r="CU1038" s="74"/>
      <c r="CV1038" s="74"/>
      <c r="CW1038" s="74"/>
      <c r="CX1038" s="74"/>
      <c r="CY1038" s="74"/>
      <c r="CZ1038" s="74"/>
      <c r="DA1038" s="74"/>
      <c r="DB1038" s="74"/>
      <c r="DC1038" s="74"/>
      <c r="DD1038" s="74"/>
      <c r="DE1038" s="74"/>
      <c r="DF1038" s="74"/>
      <c r="DG1038" s="74"/>
      <c r="DH1038" s="74"/>
      <c r="DI1038" s="74"/>
      <c r="DJ1038" s="74"/>
      <c r="DK1038" s="74"/>
      <c r="DL1038" s="74"/>
      <c r="DM1038" s="74"/>
      <c r="DN1038" s="74"/>
      <c r="DO1038" s="74"/>
      <c r="DP1038" s="74"/>
      <c r="DQ1038" s="74"/>
      <c r="DR1038" s="74"/>
      <c r="DS1038" s="74"/>
      <c r="DT1038" s="74"/>
    </row>
    <row r="1039">
      <c r="A1039" s="76"/>
      <c r="B1039" s="85"/>
      <c r="C1039" s="82"/>
      <c r="D1039" s="87"/>
      <c r="E1039" s="88"/>
      <c r="F1039" s="71"/>
      <c r="G1039" s="71"/>
      <c r="H1039" s="85"/>
      <c r="I1039" s="85"/>
      <c r="J1039" s="73" t="b">
        <v>0</v>
      </c>
      <c r="K1039" s="73"/>
      <c r="L1039" s="73"/>
      <c r="M1039" s="74"/>
      <c r="N1039" s="74"/>
      <c r="O1039" s="74"/>
      <c r="P1039" s="74"/>
      <c r="Q1039" s="74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  <c r="AL1039" s="74"/>
      <c r="AM1039" s="74"/>
      <c r="AN1039" s="74"/>
      <c r="AO1039" s="74"/>
      <c r="AP1039" s="74"/>
      <c r="AQ1039" s="74"/>
      <c r="AR1039" s="74"/>
      <c r="AS1039" s="74"/>
      <c r="AT1039" s="74"/>
      <c r="AU1039" s="74"/>
      <c r="AV1039" s="74"/>
      <c r="AW1039" s="74"/>
      <c r="AX1039" s="74"/>
      <c r="AY1039" s="74"/>
      <c r="AZ1039" s="74"/>
      <c r="BA1039" s="74"/>
      <c r="BB1039" s="74"/>
      <c r="BC1039" s="74"/>
      <c r="BD1039" s="74"/>
      <c r="BE1039" s="74"/>
      <c r="BF1039" s="74"/>
      <c r="BG1039" s="74"/>
      <c r="BH1039" s="74"/>
      <c r="BI1039" s="74"/>
      <c r="BJ1039" s="74"/>
      <c r="BK1039" s="74"/>
      <c r="BL1039" s="74"/>
      <c r="BM1039" s="74"/>
      <c r="BN1039" s="74"/>
      <c r="BO1039" s="74"/>
      <c r="BP1039" s="74"/>
      <c r="BQ1039" s="74"/>
      <c r="BR1039" s="74"/>
      <c r="BS1039" s="74"/>
      <c r="BT1039" s="74"/>
      <c r="BU1039" s="74"/>
      <c r="BV1039" s="74"/>
      <c r="BW1039" s="74"/>
      <c r="BX1039" s="74"/>
      <c r="BY1039" s="74"/>
      <c r="BZ1039" s="74"/>
      <c r="CA1039" s="74"/>
      <c r="CB1039" s="74"/>
      <c r="CC1039" s="74"/>
      <c r="CD1039" s="74"/>
      <c r="CE1039" s="74"/>
      <c r="CF1039" s="74"/>
      <c r="CG1039" s="74"/>
      <c r="CH1039" s="74"/>
      <c r="CI1039" s="74"/>
      <c r="CJ1039" s="74"/>
      <c r="CK1039" s="74"/>
      <c r="CL1039" s="74"/>
      <c r="CM1039" s="74"/>
      <c r="CN1039" s="74"/>
      <c r="CO1039" s="74"/>
      <c r="CP1039" s="74"/>
      <c r="CQ1039" s="74"/>
      <c r="CR1039" s="74"/>
      <c r="CS1039" s="74"/>
      <c r="CT1039" s="74"/>
      <c r="CU1039" s="74"/>
      <c r="CV1039" s="74"/>
      <c r="CW1039" s="74"/>
      <c r="CX1039" s="74"/>
      <c r="CY1039" s="74"/>
      <c r="CZ1039" s="74"/>
      <c r="DA1039" s="74"/>
      <c r="DB1039" s="74"/>
      <c r="DC1039" s="74"/>
      <c r="DD1039" s="74"/>
      <c r="DE1039" s="74"/>
      <c r="DF1039" s="74"/>
      <c r="DG1039" s="74"/>
      <c r="DH1039" s="74"/>
      <c r="DI1039" s="74"/>
      <c r="DJ1039" s="74"/>
      <c r="DK1039" s="74"/>
      <c r="DL1039" s="74"/>
      <c r="DM1039" s="74"/>
      <c r="DN1039" s="74"/>
      <c r="DO1039" s="74"/>
      <c r="DP1039" s="74"/>
      <c r="DQ1039" s="74"/>
      <c r="DR1039" s="74"/>
      <c r="DS1039" s="74"/>
      <c r="DT1039" s="74"/>
    </row>
    <row r="1040">
      <c r="A1040" s="76"/>
      <c r="B1040" s="85"/>
      <c r="C1040" s="82"/>
      <c r="D1040" s="87"/>
      <c r="E1040" s="88"/>
      <c r="F1040" s="71"/>
      <c r="G1040" s="71"/>
      <c r="H1040" s="85"/>
      <c r="I1040" s="85"/>
      <c r="J1040" s="73" t="b">
        <v>0</v>
      </c>
      <c r="K1040" s="73"/>
      <c r="L1040" s="73"/>
      <c r="M1040" s="74"/>
      <c r="N1040" s="74"/>
      <c r="O1040" s="74"/>
      <c r="P1040" s="74"/>
      <c r="Q1040" s="74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  <c r="AL1040" s="74"/>
      <c r="AM1040" s="74"/>
      <c r="AN1040" s="74"/>
      <c r="AO1040" s="74"/>
      <c r="AP1040" s="74"/>
      <c r="AQ1040" s="74"/>
      <c r="AR1040" s="74"/>
      <c r="AS1040" s="74"/>
      <c r="AT1040" s="74"/>
      <c r="AU1040" s="74"/>
      <c r="AV1040" s="74"/>
      <c r="AW1040" s="74"/>
      <c r="AX1040" s="74"/>
      <c r="AY1040" s="74"/>
      <c r="AZ1040" s="74"/>
      <c r="BA1040" s="74"/>
      <c r="BB1040" s="74"/>
      <c r="BC1040" s="74"/>
      <c r="BD1040" s="74"/>
      <c r="BE1040" s="74"/>
      <c r="BF1040" s="74"/>
      <c r="BG1040" s="74"/>
      <c r="BH1040" s="74"/>
      <c r="BI1040" s="74"/>
      <c r="BJ1040" s="74"/>
      <c r="BK1040" s="74"/>
      <c r="BL1040" s="74"/>
      <c r="BM1040" s="74"/>
      <c r="BN1040" s="74"/>
      <c r="BO1040" s="74"/>
      <c r="BP1040" s="74"/>
      <c r="BQ1040" s="74"/>
      <c r="BR1040" s="74"/>
      <c r="BS1040" s="74"/>
      <c r="BT1040" s="74"/>
      <c r="BU1040" s="74"/>
      <c r="BV1040" s="74"/>
      <c r="BW1040" s="74"/>
      <c r="BX1040" s="74"/>
      <c r="BY1040" s="74"/>
      <c r="BZ1040" s="74"/>
      <c r="CA1040" s="74"/>
      <c r="CB1040" s="74"/>
      <c r="CC1040" s="74"/>
      <c r="CD1040" s="74"/>
      <c r="CE1040" s="74"/>
      <c r="CF1040" s="74"/>
      <c r="CG1040" s="74"/>
      <c r="CH1040" s="74"/>
      <c r="CI1040" s="74"/>
      <c r="CJ1040" s="74"/>
      <c r="CK1040" s="74"/>
      <c r="CL1040" s="74"/>
      <c r="CM1040" s="74"/>
      <c r="CN1040" s="74"/>
      <c r="CO1040" s="74"/>
      <c r="CP1040" s="74"/>
      <c r="CQ1040" s="74"/>
      <c r="CR1040" s="74"/>
      <c r="CS1040" s="74"/>
      <c r="CT1040" s="74"/>
      <c r="CU1040" s="74"/>
      <c r="CV1040" s="74"/>
      <c r="CW1040" s="74"/>
      <c r="CX1040" s="74"/>
      <c r="CY1040" s="74"/>
      <c r="CZ1040" s="74"/>
      <c r="DA1040" s="74"/>
      <c r="DB1040" s="74"/>
      <c r="DC1040" s="74"/>
      <c r="DD1040" s="74"/>
      <c r="DE1040" s="74"/>
      <c r="DF1040" s="74"/>
      <c r="DG1040" s="74"/>
      <c r="DH1040" s="74"/>
      <c r="DI1040" s="74"/>
      <c r="DJ1040" s="74"/>
      <c r="DK1040" s="74"/>
      <c r="DL1040" s="74"/>
      <c r="DM1040" s="74"/>
      <c r="DN1040" s="74"/>
      <c r="DO1040" s="74"/>
      <c r="DP1040" s="74"/>
      <c r="DQ1040" s="74"/>
      <c r="DR1040" s="74"/>
      <c r="DS1040" s="74"/>
      <c r="DT1040" s="74"/>
    </row>
    <row r="1041">
      <c r="A1041" s="76"/>
      <c r="B1041" s="85"/>
      <c r="C1041" s="82"/>
      <c r="D1041" s="87"/>
      <c r="E1041" s="88"/>
      <c r="F1041" s="71"/>
      <c r="G1041" s="71"/>
      <c r="H1041" s="85"/>
      <c r="I1041" s="85"/>
      <c r="J1041" s="73" t="b">
        <v>0</v>
      </c>
      <c r="K1041" s="73"/>
      <c r="L1041" s="73"/>
      <c r="M1041" s="74"/>
      <c r="N1041" s="74"/>
      <c r="O1041" s="74"/>
      <c r="P1041" s="74"/>
      <c r="Q1041" s="74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  <c r="AL1041" s="74"/>
      <c r="AM1041" s="74"/>
      <c r="AN1041" s="74"/>
      <c r="AO1041" s="74"/>
      <c r="AP1041" s="74"/>
      <c r="AQ1041" s="74"/>
      <c r="AR1041" s="74"/>
      <c r="AS1041" s="74"/>
      <c r="AT1041" s="74"/>
      <c r="AU1041" s="74"/>
      <c r="AV1041" s="74"/>
      <c r="AW1041" s="74"/>
      <c r="AX1041" s="74"/>
      <c r="AY1041" s="74"/>
      <c r="AZ1041" s="74"/>
      <c r="BA1041" s="74"/>
      <c r="BB1041" s="74"/>
      <c r="BC1041" s="74"/>
      <c r="BD1041" s="74"/>
      <c r="BE1041" s="74"/>
      <c r="BF1041" s="74"/>
      <c r="BG1041" s="74"/>
      <c r="BH1041" s="74"/>
      <c r="BI1041" s="74"/>
      <c r="BJ1041" s="74"/>
      <c r="BK1041" s="74"/>
      <c r="BL1041" s="74"/>
      <c r="BM1041" s="74"/>
      <c r="BN1041" s="74"/>
      <c r="BO1041" s="74"/>
      <c r="BP1041" s="74"/>
      <c r="BQ1041" s="74"/>
      <c r="BR1041" s="74"/>
      <c r="BS1041" s="74"/>
      <c r="BT1041" s="74"/>
      <c r="BU1041" s="74"/>
      <c r="BV1041" s="74"/>
      <c r="BW1041" s="74"/>
      <c r="BX1041" s="74"/>
      <c r="BY1041" s="74"/>
      <c r="BZ1041" s="74"/>
      <c r="CA1041" s="74"/>
      <c r="CB1041" s="74"/>
      <c r="CC1041" s="74"/>
      <c r="CD1041" s="74"/>
      <c r="CE1041" s="74"/>
      <c r="CF1041" s="74"/>
      <c r="CG1041" s="74"/>
      <c r="CH1041" s="74"/>
      <c r="CI1041" s="74"/>
      <c r="CJ1041" s="74"/>
      <c r="CK1041" s="74"/>
      <c r="CL1041" s="74"/>
      <c r="CM1041" s="74"/>
      <c r="CN1041" s="74"/>
      <c r="CO1041" s="74"/>
      <c r="CP1041" s="74"/>
      <c r="CQ1041" s="74"/>
      <c r="CR1041" s="74"/>
      <c r="CS1041" s="74"/>
      <c r="CT1041" s="74"/>
      <c r="CU1041" s="74"/>
      <c r="CV1041" s="74"/>
      <c r="CW1041" s="74"/>
      <c r="CX1041" s="74"/>
      <c r="CY1041" s="74"/>
      <c r="CZ1041" s="74"/>
      <c r="DA1041" s="74"/>
      <c r="DB1041" s="74"/>
      <c r="DC1041" s="74"/>
      <c r="DD1041" s="74"/>
      <c r="DE1041" s="74"/>
      <c r="DF1041" s="74"/>
      <c r="DG1041" s="74"/>
      <c r="DH1041" s="74"/>
      <c r="DI1041" s="74"/>
      <c r="DJ1041" s="74"/>
      <c r="DK1041" s="74"/>
      <c r="DL1041" s="74"/>
      <c r="DM1041" s="74"/>
      <c r="DN1041" s="74"/>
      <c r="DO1041" s="74"/>
      <c r="DP1041" s="74"/>
      <c r="DQ1041" s="74"/>
      <c r="DR1041" s="74"/>
      <c r="DS1041" s="74"/>
      <c r="DT1041" s="74"/>
    </row>
    <row r="1042">
      <c r="A1042" s="76"/>
      <c r="B1042" s="85"/>
      <c r="C1042" s="82"/>
      <c r="D1042" s="87"/>
      <c r="E1042" s="88"/>
      <c r="F1042" s="71"/>
      <c r="G1042" s="71"/>
      <c r="H1042" s="85"/>
      <c r="I1042" s="85"/>
      <c r="J1042" s="73" t="b">
        <v>0</v>
      </c>
      <c r="K1042" s="73"/>
      <c r="L1042" s="73"/>
      <c r="M1042" s="74"/>
      <c r="N1042" s="74"/>
      <c r="O1042" s="74"/>
      <c r="P1042" s="74"/>
      <c r="Q1042" s="74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  <c r="AL1042" s="74"/>
      <c r="AM1042" s="74"/>
      <c r="AN1042" s="74"/>
      <c r="AO1042" s="74"/>
      <c r="AP1042" s="74"/>
      <c r="AQ1042" s="74"/>
      <c r="AR1042" s="74"/>
      <c r="AS1042" s="74"/>
      <c r="AT1042" s="74"/>
      <c r="AU1042" s="74"/>
      <c r="AV1042" s="74"/>
      <c r="AW1042" s="74"/>
      <c r="AX1042" s="74"/>
      <c r="AY1042" s="74"/>
      <c r="AZ1042" s="74"/>
      <c r="BA1042" s="74"/>
      <c r="BB1042" s="74"/>
      <c r="BC1042" s="74"/>
      <c r="BD1042" s="74"/>
      <c r="BE1042" s="74"/>
      <c r="BF1042" s="74"/>
      <c r="BG1042" s="74"/>
      <c r="BH1042" s="74"/>
      <c r="BI1042" s="74"/>
      <c r="BJ1042" s="74"/>
      <c r="BK1042" s="74"/>
      <c r="BL1042" s="74"/>
      <c r="BM1042" s="74"/>
      <c r="BN1042" s="74"/>
      <c r="BO1042" s="74"/>
      <c r="BP1042" s="74"/>
      <c r="BQ1042" s="74"/>
      <c r="BR1042" s="74"/>
      <c r="BS1042" s="74"/>
      <c r="BT1042" s="74"/>
      <c r="BU1042" s="74"/>
      <c r="BV1042" s="74"/>
      <c r="BW1042" s="74"/>
      <c r="BX1042" s="74"/>
      <c r="BY1042" s="74"/>
      <c r="BZ1042" s="74"/>
      <c r="CA1042" s="74"/>
      <c r="CB1042" s="74"/>
      <c r="CC1042" s="74"/>
      <c r="CD1042" s="74"/>
      <c r="CE1042" s="74"/>
      <c r="CF1042" s="74"/>
      <c r="CG1042" s="74"/>
      <c r="CH1042" s="74"/>
      <c r="CI1042" s="74"/>
      <c r="CJ1042" s="74"/>
      <c r="CK1042" s="74"/>
      <c r="CL1042" s="74"/>
      <c r="CM1042" s="74"/>
      <c r="CN1042" s="74"/>
      <c r="CO1042" s="74"/>
      <c r="CP1042" s="74"/>
      <c r="CQ1042" s="74"/>
      <c r="CR1042" s="74"/>
      <c r="CS1042" s="74"/>
      <c r="CT1042" s="74"/>
      <c r="CU1042" s="74"/>
      <c r="CV1042" s="74"/>
      <c r="CW1042" s="74"/>
      <c r="CX1042" s="74"/>
      <c r="CY1042" s="74"/>
      <c r="CZ1042" s="74"/>
      <c r="DA1042" s="74"/>
      <c r="DB1042" s="74"/>
      <c r="DC1042" s="74"/>
      <c r="DD1042" s="74"/>
      <c r="DE1042" s="74"/>
      <c r="DF1042" s="74"/>
      <c r="DG1042" s="74"/>
      <c r="DH1042" s="74"/>
      <c r="DI1042" s="74"/>
      <c r="DJ1042" s="74"/>
      <c r="DK1042" s="74"/>
      <c r="DL1042" s="74"/>
      <c r="DM1042" s="74"/>
      <c r="DN1042" s="74"/>
      <c r="DO1042" s="74"/>
      <c r="DP1042" s="74"/>
      <c r="DQ1042" s="74"/>
      <c r="DR1042" s="74"/>
      <c r="DS1042" s="74"/>
      <c r="DT1042" s="74"/>
    </row>
    <row r="1043">
      <c r="A1043" s="76"/>
      <c r="B1043" s="85"/>
      <c r="C1043" s="82"/>
      <c r="D1043" s="87"/>
      <c r="E1043" s="88"/>
      <c r="F1043" s="71"/>
      <c r="G1043" s="71"/>
      <c r="H1043" s="85"/>
      <c r="I1043" s="85"/>
      <c r="J1043" s="73" t="b">
        <v>0</v>
      </c>
      <c r="K1043" s="73"/>
      <c r="L1043" s="73"/>
      <c r="M1043" s="74"/>
      <c r="N1043" s="74"/>
      <c r="O1043" s="74"/>
      <c r="P1043" s="74"/>
      <c r="Q1043" s="74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  <c r="AL1043" s="74"/>
      <c r="AM1043" s="74"/>
      <c r="AN1043" s="74"/>
      <c r="AO1043" s="74"/>
      <c r="AP1043" s="74"/>
      <c r="AQ1043" s="74"/>
      <c r="AR1043" s="74"/>
      <c r="AS1043" s="74"/>
      <c r="AT1043" s="74"/>
      <c r="AU1043" s="74"/>
      <c r="AV1043" s="74"/>
      <c r="AW1043" s="74"/>
      <c r="AX1043" s="74"/>
      <c r="AY1043" s="74"/>
      <c r="AZ1043" s="74"/>
      <c r="BA1043" s="74"/>
      <c r="BB1043" s="74"/>
      <c r="BC1043" s="74"/>
      <c r="BD1043" s="74"/>
      <c r="BE1043" s="74"/>
      <c r="BF1043" s="74"/>
      <c r="BG1043" s="74"/>
      <c r="BH1043" s="74"/>
      <c r="BI1043" s="74"/>
      <c r="BJ1043" s="74"/>
      <c r="BK1043" s="74"/>
      <c r="BL1043" s="74"/>
      <c r="BM1043" s="74"/>
      <c r="BN1043" s="74"/>
      <c r="BO1043" s="74"/>
      <c r="BP1043" s="74"/>
      <c r="BQ1043" s="74"/>
      <c r="BR1043" s="74"/>
      <c r="BS1043" s="74"/>
      <c r="BT1043" s="74"/>
      <c r="BU1043" s="74"/>
      <c r="BV1043" s="74"/>
      <c r="BW1043" s="74"/>
      <c r="BX1043" s="74"/>
      <c r="BY1043" s="74"/>
      <c r="BZ1043" s="74"/>
      <c r="CA1043" s="74"/>
      <c r="CB1043" s="74"/>
      <c r="CC1043" s="74"/>
      <c r="CD1043" s="74"/>
      <c r="CE1043" s="74"/>
      <c r="CF1043" s="74"/>
      <c r="CG1043" s="74"/>
      <c r="CH1043" s="74"/>
      <c r="CI1043" s="74"/>
      <c r="CJ1043" s="74"/>
      <c r="CK1043" s="74"/>
      <c r="CL1043" s="74"/>
      <c r="CM1043" s="74"/>
      <c r="CN1043" s="74"/>
      <c r="CO1043" s="74"/>
      <c r="CP1043" s="74"/>
      <c r="CQ1043" s="74"/>
      <c r="CR1043" s="74"/>
      <c r="CS1043" s="74"/>
      <c r="CT1043" s="74"/>
      <c r="CU1043" s="74"/>
      <c r="CV1043" s="74"/>
      <c r="CW1043" s="74"/>
      <c r="CX1043" s="74"/>
      <c r="CY1043" s="74"/>
      <c r="CZ1043" s="74"/>
      <c r="DA1043" s="74"/>
      <c r="DB1043" s="74"/>
      <c r="DC1043" s="74"/>
      <c r="DD1043" s="74"/>
      <c r="DE1043" s="74"/>
      <c r="DF1043" s="74"/>
      <c r="DG1043" s="74"/>
      <c r="DH1043" s="74"/>
      <c r="DI1043" s="74"/>
      <c r="DJ1043" s="74"/>
      <c r="DK1043" s="74"/>
      <c r="DL1043" s="74"/>
      <c r="DM1043" s="74"/>
      <c r="DN1043" s="74"/>
      <c r="DO1043" s="74"/>
      <c r="DP1043" s="74"/>
      <c r="DQ1043" s="74"/>
      <c r="DR1043" s="74"/>
      <c r="DS1043" s="74"/>
      <c r="DT1043" s="74"/>
    </row>
    <row r="1044">
      <c r="A1044" s="76"/>
      <c r="B1044" s="85"/>
      <c r="C1044" s="82"/>
      <c r="D1044" s="87"/>
      <c r="E1044" s="88"/>
      <c r="F1044" s="71"/>
      <c r="G1044" s="71"/>
      <c r="H1044" s="85"/>
      <c r="I1044" s="85"/>
      <c r="J1044" s="73" t="b">
        <v>0</v>
      </c>
      <c r="K1044" s="73"/>
      <c r="L1044" s="73"/>
      <c r="M1044" s="74"/>
      <c r="N1044" s="74"/>
      <c r="O1044" s="74"/>
      <c r="P1044" s="74"/>
      <c r="Q1044" s="74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  <c r="AL1044" s="74"/>
      <c r="AM1044" s="74"/>
      <c r="AN1044" s="74"/>
      <c r="AO1044" s="74"/>
      <c r="AP1044" s="74"/>
      <c r="AQ1044" s="74"/>
      <c r="AR1044" s="74"/>
      <c r="AS1044" s="74"/>
      <c r="AT1044" s="74"/>
      <c r="AU1044" s="74"/>
      <c r="AV1044" s="74"/>
      <c r="AW1044" s="74"/>
      <c r="AX1044" s="74"/>
      <c r="AY1044" s="74"/>
      <c r="AZ1044" s="74"/>
      <c r="BA1044" s="74"/>
      <c r="BB1044" s="74"/>
      <c r="BC1044" s="74"/>
      <c r="BD1044" s="74"/>
      <c r="BE1044" s="74"/>
      <c r="BF1044" s="74"/>
      <c r="BG1044" s="74"/>
      <c r="BH1044" s="74"/>
      <c r="BI1044" s="74"/>
      <c r="BJ1044" s="74"/>
      <c r="BK1044" s="74"/>
      <c r="BL1044" s="74"/>
      <c r="BM1044" s="74"/>
      <c r="BN1044" s="74"/>
      <c r="BO1044" s="74"/>
      <c r="BP1044" s="74"/>
      <c r="BQ1044" s="74"/>
      <c r="BR1044" s="74"/>
      <c r="BS1044" s="74"/>
      <c r="BT1044" s="74"/>
      <c r="BU1044" s="74"/>
      <c r="BV1044" s="74"/>
      <c r="BW1044" s="74"/>
      <c r="BX1044" s="74"/>
      <c r="BY1044" s="74"/>
      <c r="BZ1044" s="74"/>
      <c r="CA1044" s="74"/>
      <c r="CB1044" s="74"/>
      <c r="CC1044" s="74"/>
      <c r="CD1044" s="74"/>
      <c r="CE1044" s="74"/>
      <c r="CF1044" s="74"/>
      <c r="CG1044" s="74"/>
      <c r="CH1044" s="74"/>
      <c r="CI1044" s="74"/>
      <c r="CJ1044" s="74"/>
      <c r="CK1044" s="74"/>
      <c r="CL1044" s="74"/>
      <c r="CM1044" s="74"/>
      <c r="CN1044" s="74"/>
      <c r="CO1044" s="74"/>
      <c r="CP1044" s="74"/>
      <c r="CQ1044" s="74"/>
      <c r="CR1044" s="74"/>
      <c r="CS1044" s="74"/>
      <c r="CT1044" s="74"/>
      <c r="CU1044" s="74"/>
      <c r="CV1044" s="74"/>
      <c r="CW1044" s="74"/>
      <c r="CX1044" s="74"/>
      <c r="CY1044" s="74"/>
      <c r="CZ1044" s="74"/>
      <c r="DA1044" s="74"/>
      <c r="DB1044" s="74"/>
      <c r="DC1044" s="74"/>
      <c r="DD1044" s="74"/>
      <c r="DE1044" s="74"/>
      <c r="DF1044" s="74"/>
      <c r="DG1044" s="74"/>
      <c r="DH1044" s="74"/>
      <c r="DI1044" s="74"/>
      <c r="DJ1044" s="74"/>
      <c r="DK1044" s="74"/>
      <c r="DL1044" s="74"/>
      <c r="DM1044" s="74"/>
      <c r="DN1044" s="74"/>
      <c r="DO1044" s="74"/>
      <c r="DP1044" s="74"/>
      <c r="DQ1044" s="74"/>
      <c r="DR1044" s="74"/>
      <c r="DS1044" s="74"/>
      <c r="DT1044" s="74"/>
    </row>
    <row r="1045">
      <c r="A1045" s="76"/>
      <c r="B1045" s="85"/>
      <c r="C1045" s="82"/>
      <c r="D1045" s="87"/>
      <c r="E1045" s="88"/>
      <c r="F1045" s="71"/>
      <c r="G1045" s="71"/>
      <c r="H1045" s="85"/>
      <c r="I1045" s="85"/>
      <c r="J1045" s="73" t="b">
        <v>0</v>
      </c>
      <c r="K1045" s="73"/>
      <c r="L1045" s="73"/>
      <c r="M1045" s="74"/>
      <c r="N1045" s="74"/>
      <c r="O1045" s="74"/>
      <c r="P1045" s="74"/>
      <c r="Q1045" s="74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  <c r="AL1045" s="74"/>
      <c r="AM1045" s="74"/>
      <c r="AN1045" s="74"/>
      <c r="AO1045" s="74"/>
      <c r="AP1045" s="74"/>
      <c r="AQ1045" s="74"/>
      <c r="AR1045" s="74"/>
      <c r="AS1045" s="74"/>
      <c r="AT1045" s="74"/>
      <c r="AU1045" s="74"/>
      <c r="AV1045" s="74"/>
      <c r="AW1045" s="74"/>
      <c r="AX1045" s="74"/>
      <c r="AY1045" s="74"/>
      <c r="AZ1045" s="74"/>
      <c r="BA1045" s="74"/>
      <c r="BB1045" s="74"/>
      <c r="BC1045" s="74"/>
      <c r="BD1045" s="74"/>
      <c r="BE1045" s="74"/>
      <c r="BF1045" s="74"/>
      <c r="BG1045" s="74"/>
      <c r="BH1045" s="74"/>
      <c r="BI1045" s="74"/>
      <c r="BJ1045" s="74"/>
      <c r="BK1045" s="74"/>
      <c r="BL1045" s="74"/>
      <c r="BM1045" s="74"/>
      <c r="BN1045" s="74"/>
      <c r="BO1045" s="74"/>
      <c r="BP1045" s="74"/>
      <c r="BQ1045" s="74"/>
      <c r="BR1045" s="74"/>
      <c r="BS1045" s="74"/>
      <c r="BT1045" s="74"/>
      <c r="BU1045" s="74"/>
      <c r="BV1045" s="74"/>
      <c r="BW1045" s="74"/>
      <c r="BX1045" s="74"/>
      <c r="BY1045" s="74"/>
      <c r="BZ1045" s="74"/>
      <c r="CA1045" s="74"/>
      <c r="CB1045" s="74"/>
      <c r="CC1045" s="74"/>
      <c r="CD1045" s="74"/>
      <c r="CE1045" s="74"/>
      <c r="CF1045" s="74"/>
      <c r="CG1045" s="74"/>
      <c r="CH1045" s="74"/>
      <c r="CI1045" s="74"/>
      <c r="CJ1045" s="74"/>
      <c r="CK1045" s="74"/>
      <c r="CL1045" s="74"/>
      <c r="CM1045" s="74"/>
      <c r="CN1045" s="74"/>
      <c r="CO1045" s="74"/>
      <c r="CP1045" s="74"/>
      <c r="CQ1045" s="74"/>
      <c r="CR1045" s="74"/>
      <c r="CS1045" s="74"/>
      <c r="CT1045" s="74"/>
      <c r="CU1045" s="74"/>
      <c r="CV1045" s="74"/>
      <c r="CW1045" s="74"/>
      <c r="CX1045" s="74"/>
      <c r="CY1045" s="74"/>
      <c r="CZ1045" s="74"/>
      <c r="DA1045" s="74"/>
      <c r="DB1045" s="74"/>
      <c r="DC1045" s="74"/>
      <c r="DD1045" s="74"/>
      <c r="DE1045" s="74"/>
      <c r="DF1045" s="74"/>
      <c r="DG1045" s="74"/>
      <c r="DH1045" s="74"/>
      <c r="DI1045" s="74"/>
      <c r="DJ1045" s="74"/>
      <c r="DK1045" s="74"/>
      <c r="DL1045" s="74"/>
      <c r="DM1045" s="74"/>
      <c r="DN1045" s="74"/>
      <c r="DO1045" s="74"/>
      <c r="DP1045" s="74"/>
      <c r="DQ1045" s="74"/>
      <c r="DR1045" s="74"/>
      <c r="DS1045" s="74"/>
      <c r="DT1045" s="74"/>
    </row>
    <row r="1046">
      <c r="A1046" s="76"/>
      <c r="B1046" s="85"/>
      <c r="C1046" s="82"/>
      <c r="D1046" s="87"/>
      <c r="E1046" s="88"/>
      <c r="F1046" s="71"/>
      <c r="G1046" s="71"/>
      <c r="H1046" s="85"/>
      <c r="I1046" s="85"/>
      <c r="J1046" s="73" t="b">
        <v>0</v>
      </c>
      <c r="K1046" s="73"/>
      <c r="L1046" s="73"/>
      <c r="M1046" s="74"/>
      <c r="N1046" s="74"/>
      <c r="O1046" s="74"/>
      <c r="P1046" s="74"/>
      <c r="Q1046" s="74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  <c r="AL1046" s="74"/>
      <c r="AM1046" s="74"/>
      <c r="AN1046" s="74"/>
      <c r="AO1046" s="74"/>
      <c r="AP1046" s="74"/>
      <c r="AQ1046" s="74"/>
      <c r="AR1046" s="74"/>
      <c r="AS1046" s="74"/>
      <c r="AT1046" s="74"/>
      <c r="AU1046" s="74"/>
      <c r="AV1046" s="74"/>
      <c r="AW1046" s="74"/>
      <c r="AX1046" s="74"/>
      <c r="AY1046" s="74"/>
      <c r="AZ1046" s="74"/>
      <c r="BA1046" s="74"/>
      <c r="BB1046" s="74"/>
      <c r="BC1046" s="74"/>
      <c r="BD1046" s="74"/>
      <c r="BE1046" s="74"/>
      <c r="BF1046" s="74"/>
      <c r="BG1046" s="74"/>
      <c r="BH1046" s="74"/>
      <c r="BI1046" s="74"/>
      <c r="BJ1046" s="74"/>
      <c r="BK1046" s="74"/>
      <c r="BL1046" s="74"/>
      <c r="BM1046" s="74"/>
      <c r="BN1046" s="74"/>
      <c r="BO1046" s="74"/>
      <c r="BP1046" s="74"/>
      <c r="BQ1046" s="74"/>
      <c r="BR1046" s="74"/>
      <c r="BS1046" s="74"/>
      <c r="BT1046" s="74"/>
      <c r="BU1046" s="74"/>
      <c r="BV1046" s="74"/>
      <c r="BW1046" s="74"/>
      <c r="BX1046" s="74"/>
      <c r="BY1046" s="74"/>
      <c r="BZ1046" s="74"/>
      <c r="CA1046" s="74"/>
      <c r="CB1046" s="74"/>
      <c r="CC1046" s="74"/>
      <c r="CD1046" s="74"/>
      <c r="CE1046" s="74"/>
      <c r="CF1046" s="74"/>
      <c r="CG1046" s="74"/>
      <c r="CH1046" s="74"/>
      <c r="CI1046" s="74"/>
      <c r="CJ1046" s="74"/>
      <c r="CK1046" s="74"/>
      <c r="CL1046" s="74"/>
      <c r="CM1046" s="74"/>
      <c r="CN1046" s="74"/>
      <c r="CO1046" s="74"/>
      <c r="CP1046" s="74"/>
      <c r="CQ1046" s="74"/>
      <c r="CR1046" s="74"/>
      <c r="CS1046" s="74"/>
      <c r="CT1046" s="74"/>
      <c r="CU1046" s="74"/>
      <c r="CV1046" s="74"/>
      <c r="CW1046" s="74"/>
      <c r="CX1046" s="74"/>
      <c r="CY1046" s="74"/>
      <c r="CZ1046" s="74"/>
      <c r="DA1046" s="74"/>
      <c r="DB1046" s="74"/>
      <c r="DC1046" s="74"/>
      <c r="DD1046" s="74"/>
      <c r="DE1046" s="74"/>
      <c r="DF1046" s="74"/>
      <c r="DG1046" s="74"/>
      <c r="DH1046" s="74"/>
      <c r="DI1046" s="74"/>
      <c r="DJ1046" s="74"/>
      <c r="DK1046" s="74"/>
      <c r="DL1046" s="74"/>
      <c r="DM1046" s="74"/>
      <c r="DN1046" s="74"/>
      <c r="DO1046" s="74"/>
      <c r="DP1046" s="74"/>
      <c r="DQ1046" s="74"/>
      <c r="DR1046" s="74"/>
      <c r="DS1046" s="74"/>
      <c r="DT1046" s="74"/>
    </row>
    <row r="1047">
      <c r="A1047" s="76"/>
      <c r="B1047" s="85"/>
      <c r="C1047" s="82"/>
      <c r="D1047" s="87"/>
      <c r="E1047" s="88"/>
      <c r="F1047" s="71"/>
      <c r="G1047" s="71"/>
      <c r="H1047" s="85"/>
      <c r="I1047" s="85"/>
      <c r="J1047" s="73" t="b">
        <v>0</v>
      </c>
      <c r="K1047" s="73"/>
      <c r="L1047" s="73"/>
      <c r="M1047" s="74"/>
      <c r="N1047" s="74"/>
      <c r="O1047" s="74"/>
      <c r="P1047" s="74"/>
      <c r="Q1047" s="74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  <c r="AL1047" s="74"/>
      <c r="AM1047" s="74"/>
      <c r="AN1047" s="74"/>
      <c r="AO1047" s="74"/>
      <c r="AP1047" s="74"/>
      <c r="AQ1047" s="74"/>
      <c r="AR1047" s="74"/>
      <c r="AS1047" s="74"/>
      <c r="AT1047" s="74"/>
      <c r="AU1047" s="74"/>
      <c r="AV1047" s="74"/>
      <c r="AW1047" s="74"/>
      <c r="AX1047" s="74"/>
      <c r="AY1047" s="74"/>
      <c r="AZ1047" s="74"/>
      <c r="BA1047" s="74"/>
      <c r="BB1047" s="74"/>
      <c r="BC1047" s="74"/>
      <c r="BD1047" s="74"/>
      <c r="BE1047" s="74"/>
      <c r="BF1047" s="74"/>
      <c r="BG1047" s="74"/>
      <c r="BH1047" s="74"/>
      <c r="BI1047" s="74"/>
      <c r="BJ1047" s="74"/>
      <c r="BK1047" s="74"/>
      <c r="BL1047" s="74"/>
      <c r="BM1047" s="74"/>
      <c r="BN1047" s="74"/>
      <c r="BO1047" s="74"/>
      <c r="BP1047" s="74"/>
      <c r="BQ1047" s="74"/>
      <c r="BR1047" s="74"/>
      <c r="BS1047" s="74"/>
      <c r="BT1047" s="74"/>
      <c r="BU1047" s="74"/>
      <c r="BV1047" s="74"/>
      <c r="BW1047" s="74"/>
      <c r="BX1047" s="74"/>
      <c r="BY1047" s="74"/>
      <c r="BZ1047" s="74"/>
      <c r="CA1047" s="74"/>
      <c r="CB1047" s="74"/>
      <c r="CC1047" s="74"/>
      <c r="CD1047" s="74"/>
      <c r="CE1047" s="74"/>
      <c r="CF1047" s="74"/>
      <c r="CG1047" s="74"/>
      <c r="CH1047" s="74"/>
      <c r="CI1047" s="74"/>
      <c r="CJ1047" s="74"/>
      <c r="CK1047" s="74"/>
      <c r="CL1047" s="74"/>
      <c r="CM1047" s="74"/>
      <c r="CN1047" s="74"/>
      <c r="CO1047" s="74"/>
      <c r="CP1047" s="74"/>
      <c r="CQ1047" s="74"/>
      <c r="CR1047" s="74"/>
      <c r="CS1047" s="74"/>
      <c r="CT1047" s="74"/>
      <c r="CU1047" s="74"/>
      <c r="CV1047" s="74"/>
      <c r="CW1047" s="74"/>
      <c r="CX1047" s="74"/>
      <c r="CY1047" s="74"/>
      <c r="CZ1047" s="74"/>
      <c r="DA1047" s="74"/>
      <c r="DB1047" s="74"/>
      <c r="DC1047" s="74"/>
      <c r="DD1047" s="74"/>
      <c r="DE1047" s="74"/>
      <c r="DF1047" s="74"/>
      <c r="DG1047" s="74"/>
      <c r="DH1047" s="74"/>
      <c r="DI1047" s="74"/>
      <c r="DJ1047" s="74"/>
      <c r="DK1047" s="74"/>
      <c r="DL1047" s="74"/>
      <c r="DM1047" s="74"/>
      <c r="DN1047" s="74"/>
      <c r="DO1047" s="74"/>
      <c r="DP1047" s="74"/>
      <c r="DQ1047" s="74"/>
      <c r="DR1047" s="74"/>
      <c r="DS1047" s="74"/>
      <c r="DT1047" s="74"/>
    </row>
    <row r="1048">
      <c r="A1048" s="76"/>
      <c r="B1048" s="85"/>
      <c r="C1048" s="82"/>
      <c r="D1048" s="87"/>
      <c r="E1048" s="88"/>
      <c r="F1048" s="71"/>
      <c r="G1048" s="71"/>
      <c r="H1048" s="85"/>
      <c r="I1048" s="85"/>
      <c r="J1048" s="73" t="b">
        <v>0</v>
      </c>
      <c r="K1048" s="73"/>
      <c r="L1048" s="73"/>
      <c r="M1048" s="74"/>
      <c r="N1048" s="74"/>
      <c r="O1048" s="74"/>
      <c r="P1048" s="74"/>
      <c r="Q1048" s="74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  <c r="AL1048" s="74"/>
      <c r="AM1048" s="74"/>
      <c r="AN1048" s="74"/>
      <c r="AO1048" s="74"/>
      <c r="AP1048" s="74"/>
      <c r="AQ1048" s="74"/>
      <c r="AR1048" s="74"/>
      <c r="AS1048" s="74"/>
      <c r="AT1048" s="74"/>
      <c r="AU1048" s="74"/>
      <c r="AV1048" s="74"/>
      <c r="AW1048" s="74"/>
      <c r="AX1048" s="74"/>
      <c r="AY1048" s="74"/>
      <c r="AZ1048" s="74"/>
      <c r="BA1048" s="74"/>
      <c r="BB1048" s="74"/>
      <c r="BC1048" s="74"/>
      <c r="BD1048" s="74"/>
      <c r="BE1048" s="74"/>
      <c r="BF1048" s="74"/>
      <c r="BG1048" s="74"/>
      <c r="BH1048" s="74"/>
      <c r="BI1048" s="74"/>
      <c r="BJ1048" s="74"/>
      <c r="BK1048" s="74"/>
      <c r="BL1048" s="74"/>
      <c r="BM1048" s="74"/>
      <c r="BN1048" s="74"/>
      <c r="BO1048" s="74"/>
      <c r="BP1048" s="74"/>
      <c r="BQ1048" s="74"/>
      <c r="BR1048" s="74"/>
      <c r="BS1048" s="74"/>
      <c r="BT1048" s="74"/>
      <c r="BU1048" s="74"/>
      <c r="BV1048" s="74"/>
      <c r="BW1048" s="74"/>
      <c r="BX1048" s="74"/>
      <c r="BY1048" s="74"/>
      <c r="BZ1048" s="74"/>
      <c r="CA1048" s="74"/>
      <c r="CB1048" s="74"/>
      <c r="CC1048" s="74"/>
      <c r="CD1048" s="74"/>
      <c r="CE1048" s="74"/>
      <c r="CF1048" s="74"/>
      <c r="CG1048" s="74"/>
      <c r="CH1048" s="74"/>
      <c r="CI1048" s="74"/>
      <c r="CJ1048" s="74"/>
      <c r="CK1048" s="74"/>
      <c r="CL1048" s="74"/>
      <c r="CM1048" s="74"/>
      <c r="CN1048" s="74"/>
      <c r="CO1048" s="74"/>
      <c r="CP1048" s="74"/>
      <c r="CQ1048" s="74"/>
      <c r="CR1048" s="74"/>
      <c r="CS1048" s="74"/>
      <c r="CT1048" s="74"/>
      <c r="CU1048" s="74"/>
      <c r="CV1048" s="74"/>
      <c r="CW1048" s="74"/>
      <c r="CX1048" s="74"/>
      <c r="CY1048" s="74"/>
      <c r="CZ1048" s="74"/>
      <c r="DA1048" s="74"/>
      <c r="DB1048" s="74"/>
      <c r="DC1048" s="74"/>
      <c r="DD1048" s="74"/>
      <c r="DE1048" s="74"/>
      <c r="DF1048" s="74"/>
      <c r="DG1048" s="74"/>
      <c r="DH1048" s="74"/>
      <c r="DI1048" s="74"/>
      <c r="DJ1048" s="74"/>
      <c r="DK1048" s="74"/>
      <c r="DL1048" s="74"/>
      <c r="DM1048" s="74"/>
      <c r="DN1048" s="74"/>
      <c r="DO1048" s="74"/>
      <c r="DP1048" s="74"/>
      <c r="DQ1048" s="74"/>
      <c r="DR1048" s="74"/>
      <c r="DS1048" s="74"/>
      <c r="DT1048" s="74"/>
    </row>
    <row r="1049">
      <c r="A1049" s="76"/>
      <c r="B1049" s="85"/>
      <c r="C1049" s="82"/>
      <c r="D1049" s="87"/>
      <c r="E1049" s="88"/>
      <c r="F1049" s="71"/>
      <c r="G1049" s="71"/>
      <c r="H1049" s="85"/>
      <c r="I1049" s="85"/>
      <c r="J1049" s="73" t="b">
        <v>0</v>
      </c>
      <c r="K1049" s="73"/>
      <c r="L1049" s="73"/>
      <c r="M1049" s="74"/>
      <c r="N1049" s="74"/>
      <c r="O1049" s="74"/>
      <c r="P1049" s="74"/>
      <c r="Q1049" s="74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  <c r="AL1049" s="74"/>
      <c r="AM1049" s="74"/>
      <c r="AN1049" s="74"/>
      <c r="AO1049" s="74"/>
      <c r="AP1049" s="74"/>
      <c r="AQ1049" s="74"/>
      <c r="AR1049" s="74"/>
      <c r="AS1049" s="74"/>
      <c r="AT1049" s="74"/>
      <c r="AU1049" s="74"/>
      <c r="AV1049" s="74"/>
      <c r="AW1049" s="74"/>
      <c r="AX1049" s="74"/>
      <c r="AY1049" s="74"/>
      <c r="AZ1049" s="74"/>
      <c r="BA1049" s="74"/>
      <c r="BB1049" s="74"/>
      <c r="BC1049" s="74"/>
      <c r="BD1049" s="74"/>
      <c r="BE1049" s="74"/>
      <c r="BF1049" s="74"/>
      <c r="BG1049" s="74"/>
      <c r="BH1049" s="74"/>
      <c r="BI1049" s="74"/>
      <c r="BJ1049" s="74"/>
      <c r="BK1049" s="74"/>
      <c r="BL1049" s="74"/>
      <c r="BM1049" s="74"/>
      <c r="BN1049" s="74"/>
      <c r="BO1049" s="74"/>
      <c r="BP1049" s="74"/>
      <c r="BQ1049" s="74"/>
      <c r="BR1049" s="74"/>
      <c r="BS1049" s="74"/>
      <c r="BT1049" s="74"/>
      <c r="BU1049" s="74"/>
      <c r="BV1049" s="74"/>
      <c r="BW1049" s="74"/>
      <c r="BX1049" s="74"/>
      <c r="BY1049" s="74"/>
      <c r="BZ1049" s="74"/>
      <c r="CA1049" s="74"/>
      <c r="CB1049" s="74"/>
      <c r="CC1049" s="74"/>
      <c r="CD1049" s="74"/>
      <c r="CE1049" s="74"/>
      <c r="CF1049" s="74"/>
      <c r="CG1049" s="74"/>
      <c r="CH1049" s="74"/>
      <c r="CI1049" s="74"/>
      <c r="CJ1049" s="74"/>
      <c r="CK1049" s="74"/>
      <c r="CL1049" s="74"/>
      <c r="CM1049" s="74"/>
      <c r="CN1049" s="74"/>
      <c r="CO1049" s="74"/>
      <c r="CP1049" s="74"/>
      <c r="CQ1049" s="74"/>
      <c r="CR1049" s="74"/>
      <c r="CS1049" s="74"/>
      <c r="CT1049" s="74"/>
      <c r="CU1049" s="74"/>
      <c r="CV1049" s="74"/>
      <c r="CW1049" s="74"/>
      <c r="CX1049" s="74"/>
      <c r="CY1049" s="74"/>
      <c r="CZ1049" s="74"/>
      <c r="DA1049" s="74"/>
      <c r="DB1049" s="74"/>
      <c r="DC1049" s="74"/>
      <c r="DD1049" s="74"/>
      <c r="DE1049" s="74"/>
      <c r="DF1049" s="74"/>
      <c r="DG1049" s="74"/>
      <c r="DH1049" s="74"/>
      <c r="DI1049" s="74"/>
      <c r="DJ1049" s="74"/>
      <c r="DK1049" s="74"/>
      <c r="DL1049" s="74"/>
      <c r="DM1049" s="74"/>
      <c r="DN1049" s="74"/>
      <c r="DO1049" s="74"/>
      <c r="DP1049" s="74"/>
      <c r="DQ1049" s="74"/>
      <c r="DR1049" s="74"/>
      <c r="DS1049" s="74"/>
      <c r="DT1049" s="74"/>
    </row>
    <row r="1050">
      <c r="A1050" s="76"/>
      <c r="B1050" s="85"/>
      <c r="C1050" s="82"/>
      <c r="D1050" s="87"/>
      <c r="E1050" s="88"/>
      <c r="F1050" s="71"/>
      <c r="G1050" s="71"/>
      <c r="H1050" s="85"/>
      <c r="I1050" s="85"/>
      <c r="J1050" s="73" t="b">
        <v>0</v>
      </c>
      <c r="K1050" s="73"/>
      <c r="L1050" s="73"/>
      <c r="M1050" s="74"/>
      <c r="N1050" s="74"/>
      <c r="O1050" s="74"/>
      <c r="P1050" s="74"/>
      <c r="Q1050" s="74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  <c r="AL1050" s="74"/>
      <c r="AM1050" s="74"/>
      <c r="AN1050" s="74"/>
      <c r="AO1050" s="74"/>
      <c r="AP1050" s="74"/>
      <c r="AQ1050" s="74"/>
      <c r="AR1050" s="74"/>
      <c r="AS1050" s="74"/>
      <c r="AT1050" s="74"/>
      <c r="AU1050" s="74"/>
      <c r="AV1050" s="74"/>
      <c r="AW1050" s="74"/>
      <c r="AX1050" s="74"/>
      <c r="AY1050" s="74"/>
      <c r="AZ1050" s="74"/>
      <c r="BA1050" s="74"/>
      <c r="BB1050" s="74"/>
      <c r="BC1050" s="74"/>
      <c r="BD1050" s="74"/>
      <c r="BE1050" s="74"/>
      <c r="BF1050" s="74"/>
      <c r="BG1050" s="74"/>
      <c r="BH1050" s="74"/>
      <c r="BI1050" s="74"/>
      <c r="BJ1050" s="74"/>
      <c r="BK1050" s="74"/>
      <c r="BL1050" s="74"/>
      <c r="BM1050" s="74"/>
      <c r="BN1050" s="74"/>
      <c r="BO1050" s="74"/>
      <c r="BP1050" s="74"/>
      <c r="BQ1050" s="74"/>
      <c r="BR1050" s="74"/>
      <c r="BS1050" s="74"/>
      <c r="BT1050" s="74"/>
      <c r="BU1050" s="74"/>
      <c r="BV1050" s="74"/>
      <c r="BW1050" s="74"/>
      <c r="BX1050" s="74"/>
      <c r="BY1050" s="74"/>
      <c r="BZ1050" s="74"/>
      <c r="CA1050" s="74"/>
      <c r="CB1050" s="74"/>
      <c r="CC1050" s="74"/>
      <c r="CD1050" s="74"/>
      <c r="CE1050" s="74"/>
      <c r="CF1050" s="74"/>
      <c r="CG1050" s="74"/>
      <c r="CH1050" s="74"/>
      <c r="CI1050" s="74"/>
      <c r="CJ1050" s="74"/>
      <c r="CK1050" s="74"/>
      <c r="CL1050" s="74"/>
      <c r="CM1050" s="74"/>
      <c r="CN1050" s="74"/>
      <c r="CO1050" s="74"/>
      <c r="CP1050" s="74"/>
      <c r="CQ1050" s="74"/>
      <c r="CR1050" s="74"/>
      <c r="CS1050" s="74"/>
      <c r="CT1050" s="74"/>
      <c r="CU1050" s="74"/>
      <c r="CV1050" s="74"/>
      <c r="CW1050" s="74"/>
      <c r="CX1050" s="74"/>
      <c r="CY1050" s="74"/>
      <c r="CZ1050" s="74"/>
      <c r="DA1050" s="74"/>
      <c r="DB1050" s="74"/>
      <c r="DC1050" s="74"/>
      <c r="DD1050" s="74"/>
      <c r="DE1050" s="74"/>
      <c r="DF1050" s="74"/>
      <c r="DG1050" s="74"/>
      <c r="DH1050" s="74"/>
      <c r="DI1050" s="74"/>
      <c r="DJ1050" s="74"/>
      <c r="DK1050" s="74"/>
      <c r="DL1050" s="74"/>
      <c r="DM1050" s="74"/>
      <c r="DN1050" s="74"/>
      <c r="DO1050" s="74"/>
      <c r="DP1050" s="74"/>
      <c r="DQ1050" s="74"/>
      <c r="DR1050" s="74"/>
      <c r="DS1050" s="74"/>
      <c r="DT1050" s="74"/>
    </row>
    <row r="1051">
      <c r="A1051" s="76"/>
      <c r="B1051" s="85"/>
      <c r="C1051" s="82"/>
      <c r="D1051" s="87"/>
      <c r="E1051" s="88"/>
      <c r="F1051" s="71"/>
      <c r="G1051" s="71"/>
      <c r="H1051" s="85"/>
      <c r="I1051" s="85"/>
      <c r="J1051" s="73" t="b">
        <v>0</v>
      </c>
      <c r="K1051" s="73"/>
      <c r="L1051" s="73"/>
      <c r="M1051" s="74"/>
      <c r="N1051" s="74"/>
      <c r="O1051" s="74"/>
      <c r="P1051" s="74"/>
      <c r="Q1051" s="74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  <c r="AL1051" s="74"/>
      <c r="AM1051" s="74"/>
      <c r="AN1051" s="74"/>
      <c r="AO1051" s="74"/>
      <c r="AP1051" s="74"/>
      <c r="AQ1051" s="74"/>
      <c r="AR1051" s="74"/>
      <c r="AS1051" s="74"/>
      <c r="AT1051" s="74"/>
      <c r="AU1051" s="74"/>
      <c r="AV1051" s="74"/>
      <c r="AW1051" s="74"/>
      <c r="AX1051" s="74"/>
      <c r="AY1051" s="74"/>
      <c r="AZ1051" s="74"/>
      <c r="BA1051" s="74"/>
      <c r="BB1051" s="74"/>
      <c r="BC1051" s="74"/>
      <c r="BD1051" s="74"/>
      <c r="BE1051" s="74"/>
      <c r="BF1051" s="74"/>
      <c r="BG1051" s="74"/>
      <c r="BH1051" s="74"/>
      <c r="BI1051" s="74"/>
      <c r="BJ1051" s="74"/>
      <c r="BK1051" s="74"/>
      <c r="BL1051" s="74"/>
      <c r="BM1051" s="74"/>
      <c r="BN1051" s="74"/>
      <c r="BO1051" s="74"/>
      <c r="BP1051" s="74"/>
      <c r="BQ1051" s="74"/>
      <c r="BR1051" s="74"/>
      <c r="BS1051" s="74"/>
      <c r="BT1051" s="74"/>
      <c r="BU1051" s="74"/>
      <c r="BV1051" s="74"/>
      <c r="BW1051" s="74"/>
      <c r="BX1051" s="74"/>
      <c r="BY1051" s="74"/>
      <c r="BZ1051" s="74"/>
      <c r="CA1051" s="74"/>
      <c r="CB1051" s="74"/>
      <c r="CC1051" s="74"/>
      <c r="CD1051" s="74"/>
      <c r="CE1051" s="74"/>
      <c r="CF1051" s="74"/>
      <c r="CG1051" s="74"/>
      <c r="CH1051" s="74"/>
      <c r="CI1051" s="74"/>
      <c r="CJ1051" s="74"/>
      <c r="CK1051" s="74"/>
      <c r="CL1051" s="74"/>
      <c r="CM1051" s="74"/>
      <c r="CN1051" s="74"/>
      <c r="CO1051" s="74"/>
      <c r="CP1051" s="74"/>
      <c r="CQ1051" s="74"/>
      <c r="CR1051" s="74"/>
      <c r="CS1051" s="74"/>
      <c r="CT1051" s="74"/>
      <c r="CU1051" s="74"/>
      <c r="CV1051" s="74"/>
      <c r="CW1051" s="74"/>
      <c r="CX1051" s="74"/>
      <c r="CY1051" s="74"/>
      <c r="CZ1051" s="74"/>
      <c r="DA1051" s="74"/>
      <c r="DB1051" s="74"/>
      <c r="DC1051" s="74"/>
      <c r="DD1051" s="74"/>
      <c r="DE1051" s="74"/>
      <c r="DF1051" s="74"/>
      <c r="DG1051" s="74"/>
      <c r="DH1051" s="74"/>
      <c r="DI1051" s="74"/>
      <c r="DJ1051" s="74"/>
      <c r="DK1051" s="74"/>
      <c r="DL1051" s="74"/>
      <c r="DM1051" s="74"/>
      <c r="DN1051" s="74"/>
      <c r="DO1051" s="74"/>
      <c r="DP1051" s="74"/>
      <c r="DQ1051" s="74"/>
      <c r="DR1051" s="74"/>
      <c r="DS1051" s="74"/>
      <c r="DT1051" s="74"/>
    </row>
    <row r="1052">
      <c r="A1052" s="76"/>
      <c r="B1052" s="85"/>
      <c r="C1052" s="82"/>
      <c r="D1052" s="87"/>
      <c r="E1052" s="88"/>
      <c r="F1052" s="71"/>
      <c r="G1052" s="71"/>
      <c r="H1052" s="85"/>
      <c r="I1052" s="85"/>
      <c r="J1052" s="73" t="b">
        <v>0</v>
      </c>
      <c r="K1052" s="73"/>
      <c r="L1052" s="73"/>
      <c r="M1052" s="74"/>
      <c r="N1052" s="74"/>
      <c r="O1052" s="74"/>
      <c r="P1052" s="74"/>
      <c r="Q1052" s="74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  <c r="AL1052" s="74"/>
      <c r="AM1052" s="74"/>
      <c r="AN1052" s="74"/>
      <c r="AO1052" s="74"/>
      <c r="AP1052" s="74"/>
      <c r="AQ1052" s="74"/>
      <c r="AR1052" s="74"/>
      <c r="AS1052" s="74"/>
      <c r="AT1052" s="74"/>
      <c r="AU1052" s="74"/>
      <c r="AV1052" s="74"/>
      <c r="AW1052" s="74"/>
      <c r="AX1052" s="74"/>
      <c r="AY1052" s="74"/>
      <c r="AZ1052" s="74"/>
      <c r="BA1052" s="74"/>
      <c r="BB1052" s="74"/>
      <c r="BC1052" s="74"/>
      <c r="BD1052" s="74"/>
      <c r="BE1052" s="74"/>
      <c r="BF1052" s="74"/>
      <c r="BG1052" s="74"/>
      <c r="BH1052" s="74"/>
      <c r="BI1052" s="74"/>
      <c r="BJ1052" s="74"/>
      <c r="BK1052" s="74"/>
      <c r="BL1052" s="74"/>
      <c r="BM1052" s="74"/>
      <c r="BN1052" s="74"/>
      <c r="BO1052" s="74"/>
      <c r="BP1052" s="74"/>
      <c r="BQ1052" s="74"/>
      <c r="BR1052" s="74"/>
      <c r="BS1052" s="74"/>
      <c r="BT1052" s="74"/>
      <c r="BU1052" s="74"/>
      <c r="BV1052" s="74"/>
      <c r="BW1052" s="74"/>
      <c r="BX1052" s="74"/>
      <c r="BY1052" s="74"/>
      <c r="BZ1052" s="74"/>
      <c r="CA1052" s="74"/>
      <c r="CB1052" s="74"/>
      <c r="CC1052" s="74"/>
      <c r="CD1052" s="74"/>
      <c r="CE1052" s="74"/>
      <c r="CF1052" s="74"/>
      <c r="CG1052" s="74"/>
      <c r="CH1052" s="74"/>
      <c r="CI1052" s="74"/>
      <c r="CJ1052" s="74"/>
      <c r="CK1052" s="74"/>
      <c r="CL1052" s="74"/>
      <c r="CM1052" s="74"/>
      <c r="CN1052" s="74"/>
      <c r="CO1052" s="74"/>
      <c r="CP1052" s="74"/>
      <c r="CQ1052" s="74"/>
      <c r="CR1052" s="74"/>
      <c r="CS1052" s="74"/>
      <c r="CT1052" s="74"/>
      <c r="CU1052" s="74"/>
      <c r="CV1052" s="74"/>
      <c r="CW1052" s="74"/>
      <c r="CX1052" s="74"/>
      <c r="CY1052" s="74"/>
      <c r="CZ1052" s="74"/>
      <c r="DA1052" s="74"/>
      <c r="DB1052" s="74"/>
      <c r="DC1052" s="74"/>
      <c r="DD1052" s="74"/>
      <c r="DE1052" s="74"/>
      <c r="DF1052" s="74"/>
      <c r="DG1052" s="74"/>
      <c r="DH1052" s="74"/>
      <c r="DI1052" s="74"/>
      <c r="DJ1052" s="74"/>
      <c r="DK1052" s="74"/>
      <c r="DL1052" s="74"/>
      <c r="DM1052" s="74"/>
      <c r="DN1052" s="74"/>
      <c r="DO1052" s="74"/>
      <c r="DP1052" s="74"/>
      <c r="DQ1052" s="74"/>
      <c r="DR1052" s="74"/>
      <c r="DS1052" s="74"/>
      <c r="DT1052" s="74"/>
    </row>
    <row r="1053">
      <c r="A1053" s="76"/>
      <c r="B1053" s="85"/>
      <c r="C1053" s="82"/>
      <c r="D1053" s="87"/>
      <c r="E1053" s="88"/>
      <c r="F1053" s="71"/>
      <c r="G1053" s="71"/>
      <c r="H1053" s="85"/>
      <c r="I1053" s="85"/>
      <c r="J1053" s="73" t="b">
        <v>0</v>
      </c>
      <c r="K1053" s="73"/>
      <c r="L1053" s="73"/>
      <c r="M1053" s="74"/>
      <c r="N1053" s="74"/>
      <c r="O1053" s="74"/>
      <c r="P1053" s="74"/>
      <c r="Q1053" s="74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  <c r="AL1053" s="74"/>
      <c r="AM1053" s="74"/>
      <c r="AN1053" s="74"/>
      <c r="AO1053" s="74"/>
      <c r="AP1053" s="74"/>
      <c r="AQ1053" s="74"/>
      <c r="AR1053" s="74"/>
      <c r="AS1053" s="74"/>
      <c r="AT1053" s="74"/>
      <c r="AU1053" s="74"/>
      <c r="AV1053" s="74"/>
      <c r="AW1053" s="74"/>
      <c r="AX1053" s="74"/>
      <c r="AY1053" s="74"/>
      <c r="AZ1053" s="74"/>
      <c r="BA1053" s="74"/>
      <c r="BB1053" s="74"/>
      <c r="BC1053" s="74"/>
      <c r="BD1053" s="74"/>
      <c r="BE1053" s="74"/>
      <c r="BF1053" s="74"/>
      <c r="BG1053" s="74"/>
      <c r="BH1053" s="74"/>
      <c r="BI1053" s="74"/>
      <c r="BJ1053" s="74"/>
      <c r="BK1053" s="74"/>
      <c r="BL1053" s="74"/>
      <c r="BM1053" s="74"/>
      <c r="BN1053" s="74"/>
      <c r="BO1053" s="74"/>
      <c r="BP1053" s="74"/>
      <c r="BQ1053" s="74"/>
      <c r="BR1053" s="74"/>
      <c r="BS1053" s="74"/>
      <c r="BT1053" s="74"/>
      <c r="BU1053" s="74"/>
      <c r="BV1053" s="74"/>
      <c r="BW1053" s="74"/>
      <c r="BX1053" s="74"/>
      <c r="BY1053" s="74"/>
      <c r="BZ1053" s="74"/>
      <c r="CA1053" s="74"/>
      <c r="CB1053" s="74"/>
      <c r="CC1053" s="74"/>
      <c r="CD1053" s="74"/>
      <c r="CE1053" s="74"/>
      <c r="CF1053" s="74"/>
      <c r="CG1053" s="74"/>
      <c r="CH1053" s="74"/>
      <c r="CI1053" s="74"/>
      <c r="CJ1053" s="74"/>
      <c r="CK1053" s="74"/>
      <c r="CL1053" s="74"/>
      <c r="CM1053" s="74"/>
      <c r="CN1053" s="74"/>
      <c r="CO1053" s="74"/>
      <c r="CP1053" s="74"/>
      <c r="CQ1053" s="74"/>
      <c r="CR1053" s="74"/>
      <c r="CS1053" s="74"/>
      <c r="CT1053" s="74"/>
      <c r="CU1053" s="74"/>
      <c r="CV1053" s="74"/>
      <c r="CW1053" s="74"/>
      <c r="CX1053" s="74"/>
      <c r="CY1053" s="74"/>
      <c r="CZ1053" s="74"/>
      <c r="DA1053" s="74"/>
      <c r="DB1053" s="74"/>
      <c r="DC1053" s="74"/>
      <c r="DD1053" s="74"/>
      <c r="DE1053" s="74"/>
      <c r="DF1053" s="74"/>
      <c r="DG1053" s="74"/>
      <c r="DH1053" s="74"/>
      <c r="DI1053" s="74"/>
      <c r="DJ1053" s="74"/>
      <c r="DK1053" s="74"/>
      <c r="DL1053" s="74"/>
      <c r="DM1053" s="74"/>
      <c r="DN1053" s="74"/>
      <c r="DO1053" s="74"/>
      <c r="DP1053" s="74"/>
      <c r="DQ1053" s="74"/>
      <c r="DR1053" s="74"/>
      <c r="DS1053" s="74"/>
      <c r="DT1053" s="74"/>
    </row>
    <row r="1054">
      <c r="A1054" s="76"/>
      <c r="B1054" s="85"/>
      <c r="C1054" s="82"/>
      <c r="D1054" s="87"/>
      <c r="E1054" s="88"/>
      <c r="F1054" s="71"/>
      <c r="G1054" s="71"/>
      <c r="H1054" s="85"/>
      <c r="I1054" s="85"/>
      <c r="J1054" s="73" t="b">
        <v>0</v>
      </c>
      <c r="K1054" s="73"/>
      <c r="L1054" s="73"/>
      <c r="M1054" s="74"/>
      <c r="N1054" s="74"/>
      <c r="O1054" s="74"/>
      <c r="P1054" s="74"/>
      <c r="Q1054" s="74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  <c r="AL1054" s="74"/>
      <c r="AM1054" s="74"/>
      <c r="AN1054" s="74"/>
      <c r="AO1054" s="74"/>
      <c r="AP1054" s="74"/>
      <c r="AQ1054" s="74"/>
      <c r="AR1054" s="74"/>
      <c r="AS1054" s="74"/>
      <c r="AT1054" s="74"/>
      <c r="AU1054" s="74"/>
      <c r="AV1054" s="74"/>
      <c r="AW1054" s="74"/>
      <c r="AX1054" s="74"/>
      <c r="AY1054" s="74"/>
      <c r="AZ1054" s="74"/>
      <c r="BA1054" s="74"/>
      <c r="BB1054" s="74"/>
      <c r="BC1054" s="74"/>
      <c r="BD1054" s="74"/>
      <c r="BE1054" s="74"/>
      <c r="BF1054" s="74"/>
      <c r="BG1054" s="74"/>
      <c r="BH1054" s="74"/>
      <c r="BI1054" s="74"/>
      <c r="BJ1054" s="74"/>
      <c r="BK1054" s="74"/>
      <c r="BL1054" s="74"/>
      <c r="BM1054" s="74"/>
      <c r="BN1054" s="74"/>
      <c r="BO1054" s="74"/>
      <c r="BP1054" s="74"/>
      <c r="BQ1054" s="74"/>
      <c r="BR1054" s="74"/>
      <c r="BS1054" s="74"/>
      <c r="BT1054" s="74"/>
      <c r="BU1054" s="74"/>
      <c r="BV1054" s="74"/>
      <c r="BW1054" s="74"/>
      <c r="BX1054" s="74"/>
      <c r="BY1054" s="74"/>
      <c r="BZ1054" s="74"/>
      <c r="CA1054" s="74"/>
      <c r="CB1054" s="74"/>
      <c r="CC1054" s="74"/>
      <c r="CD1054" s="74"/>
      <c r="CE1054" s="74"/>
      <c r="CF1054" s="74"/>
      <c r="CG1054" s="74"/>
      <c r="CH1054" s="74"/>
      <c r="CI1054" s="74"/>
      <c r="CJ1054" s="74"/>
      <c r="CK1054" s="74"/>
      <c r="CL1054" s="74"/>
      <c r="CM1054" s="74"/>
      <c r="CN1054" s="74"/>
      <c r="CO1054" s="74"/>
      <c r="CP1054" s="74"/>
      <c r="CQ1054" s="74"/>
      <c r="CR1054" s="74"/>
      <c r="CS1054" s="74"/>
      <c r="CT1054" s="74"/>
      <c r="CU1054" s="74"/>
      <c r="CV1054" s="74"/>
      <c r="CW1054" s="74"/>
      <c r="CX1054" s="74"/>
      <c r="CY1054" s="74"/>
      <c r="CZ1054" s="74"/>
      <c r="DA1054" s="74"/>
      <c r="DB1054" s="74"/>
      <c r="DC1054" s="74"/>
      <c r="DD1054" s="74"/>
      <c r="DE1054" s="74"/>
      <c r="DF1054" s="74"/>
      <c r="DG1054" s="74"/>
      <c r="DH1054" s="74"/>
      <c r="DI1054" s="74"/>
      <c r="DJ1054" s="74"/>
      <c r="DK1054" s="74"/>
      <c r="DL1054" s="74"/>
      <c r="DM1054" s="74"/>
      <c r="DN1054" s="74"/>
      <c r="DO1054" s="74"/>
      <c r="DP1054" s="74"/>
      <c r="DQ1054" s="74"/>
      <c r="DR1054" s="74"/>
      <c r="DS1054" s="74"/>
      <c r="DT1054" s="74"/>
    </row>
    <row r="1055">
      <c r="A1055" s="76"/>
      <c r="B1055" s="85"/>
      <c r="C1055" s="82"/>
      <c r="D1055" s="87"/>
      <c r="E1055" s="88"/>
      <c r="F1055" s="71"/>
      <c r="G1055" s="71"/>
      <c r="H1055" s="85"/>
      <c r="I1055" s="85"/>
      <c r="J1055" s="73" t="b">
        <v>0</v>
      </c>
      <c r="K1055" s="73"/>
      <c r="L1055" s="73"/>
      <c r="M1055" s="74"/>
      <c r="N1055" s="74"/>
      <c r="O1055" s="74"/>
      <c r="P1055" s="74"/>
      <c r="Q1055" s="74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  <c r="AL1055" s="74"/>
      <c r="AM1055" s="74"/>
      <c r="AN1055" s="74"/>
      <c r="AO1055" s="74"/>
      <c r="AP1055" s="74"/>
      <c r="AQ1055" s="74"/>
      <c r="AR1055" s="74"/>
      <c r="AS1055" s="74"/>
      <c r="AT1055" s="74"/>
      <c r="AU1055" s="74"/>
      <c r="AV1055" s="74"/>
      <c r="AW1055" s="74"/>
      <c r="AX1055" s="74"/>
      <c r="AY1055" s="74"/>
      <c r="AZ1055" s="74"/>
      <c r="BA1055" s="74"/>
      <c r="BB1055" s="74"/>
      <c r="BC1055" s="74"/>
      <c r="BD1055" s="74"/>
      <c r="BE1055" s="74"/>
      <c r="BF1055" s="74"/>
      <c r="BG1055" s="74"/>
      <c r="BH1055" s="74"/>
      <c r="BI1055" s="74"/>
      <c r="BJ1055" s="74"/>
      <c r="BK1055" s="74"/>
      <c r="BL1055" s="74"/>
      <c r="BM1055" s="74"/>
      <c r="BN1055" s="74"/>
      <c r="BO1055" s="74"/>
      <c r="BP1055" s="74"/>
      <c r="BQ1055" s="74"/>
      <c r="BR1055" s="74"/>
      <c r="BS1055" s="74"/>
      <c r="BT1055" s="74"/>
      <c r="BU1055" s="74"/>
      <c r="BV1055" s="74"/>
      <c r="BW1055" s="74"/>
      <c r="BX1055" s="74"/>
      <c r="BY1055" s="74"/>
      <c r="BZ1055" s="74"/>
      <c r="CA1055" s="74"/>
      <c r="CB1055" s="74"/>
      <c r="CC1055" s="74"/>
      <c r="CD1055" s="74"/>
      <c r="CE1055" s="74"/>
      <c r="CF1055" s="74"/>
      <c r="CG1055" s="74"/>
      <c r="CH1055" s="74"/>
      <c r="CI1055" s="74"/>
      <c r="CJ1055" s="74"/>
      <c r="CK1055" s="74"/>
      <c r="CL1055" s="74"/>
      <c r="CM1055" s="74"/>
      <c r="CN1055" s="74"/>
      <c r="CO1055" s="74"/>
      <c r="CP1055" s="74"/>
      <c r="CQ1055" s="74"/>
      <c r="CR1055" s="74"/>
      <c r="CS1055" s="74"/>
      <c r="CT1055" s="74"/>
      <c r="CU1055" s="74"/>
      <c r="CV1055" s="74"/>
      <c r="CW1055" s="74"/>
      <c r="CX1055" s="74"/>
      <c r="CY1055" s="74"/>
      <c r="CZ1055" s="74"/>
      <c r="DA1055" s="74"/>
      <c r="DB1055" s="74"/>
      <c r="DC1055" s="74"/>
      <c r="DD1055" s="74"/>
      <c r="DE1055" s="74"/>
      <c r="DF1055" s="74"/>
      <c r="DG1055" s="74"/>
      <c r="DH1055" s="74"/>
      <c r="DI1055" s="74"/>
      <c r="DJ1055" s="74"/>
      <c r="DK1055" s="74"/>
      <c r="DL1055" s="74"/>
      <c r="DM1055" s="74"/>
      <c r="DN1055" s="74"/>
      <c r="DO1055" s="74"/>
      <c r="DP1055" s="74"/>
      <c r="DQ1055" s="74"/>
      <c r="DR1055" s="74"/>
      <c r="DS1055" s="74"/>
      <c r="DT1055" s="74"/>
    </row>
    <row r="1056">
      <c r="A1056" s="76"/>
      <c r="B1056" s="85"/>
      <c r="C1056" s="82"/>
      <c r="D1056" s="87"/>
      <c r="E1056" s="88"/>
      <c r="F1056" s="71"/>
      <c r="G1056" s="71"/>
      <c r="H1056" s="85"/>
      <c r="I1056" s="85"/>
      <c r="J1056" s="73" t="b">
        <v>0</v>
      </c>
      <c r="K1056" s="73"/>
      <c r="L1056" s="73"/>
      <c r="M1056" s="74"/>
      <c r="N1056" s="74"/>
      <c r="O1056" s="74"/>
      <c r="P1056" s="74"/>
      <c r="Q1056" s="74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  <c r="AL1056" s="74"/>
      <c r="AM1056" s="74"/>
      <c r="AN1056" s="74"/>
      <c r="AO1056" s="74"/>
      <c r="AP1056" s="74"/>
      <c r="AQ1056" s="74"/>
      <c r="AR1056" s="74"/>
      <c r="AS1056" s="74"/>
      <c r="AT1056" s="74"/>
      <c r="AU1056" s="74"/>
      <c r="AV1056" s="74"/>
      <c r="AW1056" s="74"/>
      <c r="AX1056" s="74"/>
      <c r="AY1056" s="74"/>
      <c r="AZ1056" s="74"/>
      <c r="BA1056" s="74"/>
      <c r="BB1056" s="74"/>
      <c r="BC1056" s="74"/>
      <c r="BD1056" s="74"/>
      <c r="BE1056" s="74"/>
      <c r="BF1056" s="74"/>
      <c r="BG1056" s="74"/>
      <c r="BH1056" s="74"/>
      <c r="BI1056" s="74"/>
      <c r="BJ1056" s="74"/>
      <c r="BK1056" s="74"/>
      <c r="BL1056" s="74"/>
      <c r="BM1056" s="74"/>
      <c r="BN1056" s="74"/>
      <c r="BO1056" s="74"/>
      <c r="BP1056" s="74"/>
      <c r="BQ1056" s="74"/>
      <c r="BR1056" s="74"/>
      <c r="BS1056" s="74"/>
      <c r="BT1056" s="74"/>
      <c r="BU1056" s="74"/>
      <c r="BV1056" s="74"/>
      <c r="BW1056" s="74"/>
      <c r="BX1056" s="74"/>
      <c r="BY1056" s="74"/>
      <c r="BZ1056" s="74"/>
      <c r="CA1056" s="74"/>
      <c r="CB1056" s="74"/>
      <c r="CC1056" s="74"/>
      <c r="CD1056" s="74"/>
      <c r="CE1056" s="74"/>
      <c r="CF1056" s="74"/>
      <c r="CG1056" s="74"/>
      <c r="CH1056" s="74"/>
      <c r="CI1056" s="74"/>
      <c r="CJ1056" s="74"/>
      <c r="CK1056" s="74"/>
      <c r="CL1056" s="74"/>
      <c r="CM1056" s="74"/>
      <c r="CN1056" s="74"/>
      <c r="CO1056" s="74"/>
      <c r="CP1056" s="74"/>
      <c r="CQ1056" s="74"/>
      <c r="CR1056" s="74"/>
      <c r="CS1056" s="74"/>
      <c r="CT1056" s="74"/>
      <c r="CU1056" s="74"/>
      <c r="CV1056" s="74"/>
      <c r="CW1056" s="74"/>
      <c r="CX1056" s="74"/>
      <c r="CY1056" s="74"/>
      <c r="CZ1056" s="74"/>
      <c r="DA1056" s="74"/>
      <c r="DB1056" s="74"/>
      <c r="DC1056" s="74"/>
      <c r="DD1056" s="74"/>
      <c r="DE1056" s="74"/>
      <c r="DF1056" s="74"/>
      <c r="DG1056" s="74"/>
      <c r="DH1056" s="74"/>
      <c r="DI1056" s="74"/>
      <c r="DJ1056" s="74"/>
      <c r="DK1056" s="74"/>
      <c r="DL1056" s="74"/>
      <c r="DM1056" s="74"/>
      <c r="DN1056" s="74"/>
      <c r="DO1056" s="74"/>
      <c r="DP1056" s="74"/>
      <c r="DQ1056" s="74"/>
      <c r="DR1056" s="74"/>
      <c r="DS1056" s="74"/>
      <c r="DT1056" s="74"/>
    </row>
    <row r="1057">
      <c r="A1057" s="76"/>
      <c r="B1057" s="85"/>
      <c r="C1057" s="82"/>
      <c r="D1057" s="87"/>
      <c r="E1057" s="88"/>
      <c r="F1057" s="71"/>
      <c r="G1057" s="71"/>
      <c r="H1057" s="85"/>
      <c r="I1057" s="85"/>
      <c r="J1057" s="73" t="b">
        <v>0</v>
      </c>
      <c r="K1057" s="73"/>
      <c r="L1057" s="73"/>
      <c r="M1057" s="74"/>
      <c r="N1057" s="74"/>
      <c r="O1057" s="74"/>
      <c r="P1057" s="74"/>
      <c r="Q1057" s="74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  <c r="AL1057" s="74"/>
      <c r="AM1057" s="74"/>
      <c r="AN1057" s="74"/>
      <c r="AO1057" s="74"/>
      <c r="AP1057" s="74"/>
      <c r="AQ1057" s="74"/>
      <c r="AR1057" s="74"/>
      <c r="AS1057" s="74"/>
      <c r="AT1057" s="74"/>
      <c r="AU1057" s="74"/>
      <c r="AV1057" s="74"/>
      <c r="AW1057" s="74"/>
      <c r="AX1057" s="74"/>
      <c r="AY1057" s="74"/>
      <c r="AZ1057" s="74"/>
      <c r="BA1057" s="74"/>
      <c r="BB1057" s="74"/>
      <c r="BC1057" s="74"/>
      <c r="BD1057" s="74"/>
      <c r="BE1057" s="74"/>
      <c r="BF1057" s="74"/>
      <c r="BG1057" s="74"/>
      <c r="BH1057" s="74"/>
      <c r="BI1057" s="74"/>
      <c r="BJ1057" s="74"/>
      <c r="BK1057" s="74"/>
      <c r="BL1057" s="74"/>
      <c r="BM1057" s="74"/>
      <c r="BN1057" s="74"/>
      <c r="BO1057" s="74"/>
      <c r="BP1057" s="74"/>
      <c r="BQ1057" s="74"/>
      <c r="BR1057" s="74"/>
      <c r="BS1057" s="74"/>
      <c r="BT1057" s="74"/>
      <c r="BU1057" s="74"/>
      <c r="BV1057" s="74"/>
      <c r="BW1057" s="74"/>
      <c r="BX1057" s="74"/>
      <c r="BY1057" s="74"/>
      <c r="BZ1057" s="74"/>
      <c r="CA1057" s="74"/>
      <c r="CB1057" s="74"/>
      <c r="CC1057" s="74"/>
      <c r="CD1057" s="74"/>
      <c r="CE1057" s="74"/>
      <c r="CF1057" s="74"/>
      <c r="CG1057" s="74"/>
      <c r="CH1057" s="74"/>
      <c r="CI1057" s="74"/>
      <c r="CJ1057" s="74"/>
      <c r="CK1057" s="74"/>
      <c r="CL1057" s="74"/>
      <c r="CM1057" s="74"/>
      <c r="CN1057" s="74"/>
      <c r="CO1057" s="74"/>
      <c r="CP1057" s="74"/>
      <c r="CQ1057" s="74"/>
      <c r="CR1057" s="74"/>
      <c r="CS1057" s="74"/>
      <c r="CT1057" s="74"/>
      <c r="CU1057" s="74"/>
      <c r="CV1057" s="74"/>
      <c r="CW1057" s="74"/>
      <c r="CX1057" s="74"/>
      <c r="CY1057" s="74"/>
      <c r="CZ1057" s="74"/>
      <c r="DA1057" s="74"/>
      <c r="DB1057" s="74"/>
      <c r="DC1057" s="74"/>
      <c r="DD1057" s="74"/>
      <c r="DE1057" s="74"/>
      <c r="DF1057" s="74"/>
      <c r="DG1057" s="74"/>
      <c r="DH1057" s="74"/>
      <c r="DI1057" s="74"/>
      <c r="DJ1057" s="74"/>
      <c r="DK1057" s="74"/>
      <c r="DL1057" s="74"/>
      <c r="DM1057" s="74"/>
      <c r="DN1057" s="74"/>
      <c r="DO1057" s="74"/>
      <c r="DP1057" s="74"/>
      <c r="DQ1057" s="74"/>
      <c r="DR1057" s="74"/>
      <c r="DS1057" s="74"/>
      <c r="DT1057" s="74"/>
    </row>
    <row r="1058">
      <c r="A1058" s="76"/>
      <c r="B1058" s="85"/>
      <c r="C1058" s="82"/>
      <c r="D1058" s="87"/>
      <c r="E1058" s="88"/>
      <c r="F1058" s="71"/>
      <c r="G1058" s="71"/>
      <c r="H1058" s="85"/>
      <c r="I1058" s="85"/>
      <c r="J1058" s="73" t="b">
        <v>0</v>
      </c>
      <c r="K1058" s="73"/>
      <c r="L1058" s="73"/>
      <c r="M1058" s="74"/>
      <c r="N1058" s="74"/>
      <c r="O1058" s="74"/>
      <c r="P1058" s="74"/>
      <c r="Q1058" s="74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  <c r="AL1058" s="74"/>
      <c r="AM1058" s="74"/>
      <c r="AN1058" s="74"/>
      <c r="AO1058" s="74"/>
      <c r="AP1058" s="74"/>
      <c r="AQ1058" s="74"/>
      <c r="AR1058" s="74"/>
      <c r="AS1058" s="74"/>
      <c r="AT1058" s="74"/>
      <c r="AU1058" s="74"/>
      <c r="AV1058" s="74"/>
      <c r="AW1058" s="74"/>
      <c r="AX1058" s="74"/>
      <c r="AY1058" s="74"/>
      <c r="AZ1058" s="74"/>
      <c r="BA1058" s="74"/>
      <c r="BB1058" s="74"/>
      <c r="BC1058" s="74"/>
      <c r="BD1058" s="74"/>
      <c r="BE1058" s="74"/>
      <c r="BF1058" s="74"/>
      <c r="BG1058" s="74"/>
      <c r="BH1058" s="74"/>
      <c r="BI1058" s="74"/>
      <c r="BJ1058" s="74"/>
      <c r="BK1058" s="74"/>
      <c r="BL1058" s="74"/>
      <c r="BM1058" s="74"/>
      <c r="BN1058" s="74"/>
      <c r="BO1058" s="74"/>
      <c r="BP1058" s="74"/>
      <c r="BQ1058" s="74"/>
      <c r="BR1058" s="74"/>
      <c r="BS1058" s="74"/>
      <c r="BT1058" s="74"/>
      <c r="BU1058" s="74"/>
      <c r="BV1058" s="74"/>
      <c r="BW1058" s="74"/>
      <c r="BX1058" s="74"/>
      <c r="BY1058" s="74"/>
      <c r="BZ1058" s="74"/>
      <c r="CA1058" s="74"/>
      <c r="CB1058" s="74"/>
      <c r="CC1058" s="74"/>
      <c r="CD1058" s="74"/>
      <c r="CE1058" s="74"/>
      <c r="CF1058" s="74"/>
      <c r="CG1058" s="74"/>
      <c r="CH1058" s="74"/>
      <c r="CI1058" s="74"/>
      <c r="CJ1058" s="74"/>
      <c r="CK1058" s="74"/>
      <c r="CL1058" s="74"/>
      <c r="CM1058" s="74"/>
      <c r="CN1058" s="74"/>
      <c r="CO1058" s="74"/>
      <c r="CP1058" s="74"/>
      <c r="CQ1058" s="74"/>
      <c r="CR1058" s="74"/>
      <c r="CS1058" s="74"/>
      <c r="CT1058" s="74"/>
      <c r="CU1058" s="74"/>
      <c r="CV1058" s="74"/>
      <c r="CW1058" s="74"/>
      <c r="CX1058" s="74"/>
      <c r="CY1058" s="74"/>
      <c r="CZ1058" s="74"/>
      <c r="DA1058" s="74"/>
      <c r="DB1058" s="74"/>
      <c r="DC1058" s="74"/>
      <c r="DD1058" s="74"/>
      <c r="DE1058" s="74"/>
      <c r="DF1058" s="74"/>
      <c r="DG1058" s="74"/>
      <c r="DH1058" s="74"/>
      <c r="DI1058" s="74"/>
      <c r="DJ1058" s="74"/>
      <c r="DK1058" s="74"/>
      <c r="DL1058" s="74"/>
      <c r="DM1058" s="74"/>
      <c r="DN1058" s="74"/>
      <c r="DO1058" s="74"/>
      <c r="DP1058" s="74"/>
      <c r="DQ1058" s="74"/>
      <c r="DR1058" s="74"/>
      <c r="DS1058" s="74"/>
      <c r="DT1058" s="74"/>
    </row>
    <row r="1059">
      <c r="A1059" s="76"/>
      <c r="B1059" s="85"/>
      <c r="C1059" s="82"/>
      <c r="D1059" s="87"/>
      <c r="E1059" s="88"/>
      <c r="F1059" s="71"/>
      <c r="G1059" s="71"/>
      <c r="H1059" s="85"/>
      <c r="I1059" s="85"/>
      <c r="J1059" s="73" t="b">
        <v>0</v>
      </c>
      <c r="K1059" s="73"/>
      <c r="L1059" s="73"/>
      <c r="M1059" s="74"/>
      <c r="N1059" s="74"/>
      <c r="O1059" s="74"/>
      <c r="P1059" s="74"/>
      <c r="Q1059" s="74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  <c r="AL1059" s="74"/>
      <c r="AM1059" s="74"/>
      <c r="AN1059" s="74"/>
      <c r="AO1059" s="74"/>
      <c r="AP1059" s="74"/>
      <c r="AQ1059" s="74"/>
      <c r="AR1059" s="74"/>
      <c r="AS1059" s="74"/>
      <c r="AT1059" s="74"/>
      <c r="AU1059" s="74"/>
      <c r="AV1059" s="74"/>
      <c r="AW1059" s="74"/>
      <c r="AX1059" s="74"/>
      <c r="AY1059" s="74"/>
      <c r="AZ1059" s="74"/>
      <c r="BA1059" s="74"/>
      <c r="BB1059" s="74"/>
      <c r="BC1059" s="74"/>
      <c r="BD1059" s="74"/>
      <c r="BE1059" s="74"/>
      <c r="BF1059" s="74"/>
      <c r="BG1059" s="74"/>
      <c r="BH1059" s="74"/>
      <c r="BI1059" s="74"/>
      <c r="BJ1059" s="74"/>
      <c r="BK1059" s="74"/>
      <c r="BL1059" s="74"/>
      <c r="BM1059" s="74"/>
      <c r="BN1059" s="74"/>
      <c r="BO1059" s="74"/>
      <c r="BP1059" s="74"/>
      <c r="BQ1059" s="74"/>
      <c r="BR1059" s="74"/>
      <c r="BS1059" s="74"/>
      <c r="BT1059" s="74"/>
      <c r="BU1059" s="74"/>
      <c r="BV1059" s="74"/>
      <c r="BW1059" s="74"/>
      <c r="BX1059" s="74"/>
      <c r="BY1059" s="74"/>
      <c r="BZ1059" s="74"/>
      <c r="CA1059" s="74"/>
      <c r="CB1059" s="74"/>
      <c r="CC1059" s="74"/>
      <c r="CD1059" s="74"/>
      <c r="CE1059" s="74"/>
      <c r="CF1059" s="74"/>
      <c r="CG1059" s="74"/>
      <c r="CH1059" s="74"/>
      <c r="CI1059" s="74"/>
      <c r="CJ1059" s="74"/>
      <c r="CK1059" s="74"/>
      <c r="CL1059" s="74"/>
      <c r="CM1059" s="74"/>
      <c r="CN1059" s="74"/>
      <c r="CO1059" s="74"/>
      <c r="CP1059" s="74"/>
      <c r="CQ1059" s="74"/>
      <c r="CR1059" s="74"/>
      <c r="CS1059" s="74"/>
      <c r="CT1059" s="74"/>
      <c r="CU1059" s="74"/>
      <c r="CV1059" s="74"/>
      <c r="CW1059" s="74"/>
      <c r="CX1059" s="74"/>
      <c r="CY1059" s="74"/>
      <c r="CZ1059" s="74"/>
      <c r="DA1059" s="74"/>
      <c r="DB1059" s="74"/>
      <c r="DC1059" s="74"/>
      <c r="DD1059" s="74"/>
      <c r="DE1059" s="74"/>
      <c r="DF1059" s="74"/>
      <c r="DG1059" s="74"/>
      <c r="DH1059" s="74"/>
      <c r="DI1059" s="74"/>
      <c r="DJ1059" s="74"/>
      <c r="DK1059" s="74"/>
      <c r="DL1059" s="74"/>
      <c r="DM1059" s="74"/>
      <c r="DN1059" s="74"/>
      <c r="DO1059" s="74"/>
      <c r="DP1059" s="74"/>
      <c r="DQ1059" s="74"/>
      <c r="DR1059" s="74"/>
      <c r="DS1059" s="74"/>
      <c r="DT1059" s="74"/>
    </row>
    <row r="1060">
      <c r="A1060" s="76"/>
      <c r="B1060" s="85"/>
      <c r="C1060" s="82"/>
      <c r="D1060" s="87"/>
      <c r="E1060" s="88"/>
      <c r="F1060" s="71"/>
      <c r="G1060" s="71"/>
      <c r="H1060" s="85"/>
      <c r="I1060" s="85"/>
      <c r="J1060" s="73" t="b">
        <v>0</v>
      </c>
      <c r="K1060" s="73"/>
      <c r="L1060" s="73"/>
      <c r="M1060" s="74"/>
      <c r="N1060" s="74"/>
      <c r="O1060" s="74"/>
      <c r="P1060" s="74"/>
      <c r="Q1060" s="74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  <c r="AL1060" s="74"/>
      <c r="AM1060" s="74"/>
      <c r="AN1060" s="74"/>
      <c r="AO1060" s="74"/>
      <c r="AP1060" s="74"/>
      <c r="AQ1060" s="74"/>
      <c r="AR1060" s="74"/>
      <c r="AS1060" s="74"/>
      <c r="AT1060" s="74"/>
      <c r="AU1060" s="74"/>
      <c r="AV1060" s="74"/>
      <c r="AW1060" s="74"/>
      <c r="AX1060" s="74"/>
      <c r="AY1060" s="74"/>
      <c r="AZ1060" s="74"/>
      <c r="BA1060" s="74"/>
      <c r="BB1060" s="74"/>
      <c r="BC1060" s="74"/>
      <c r="BD1060" s="74"/>
      <c r="BE1060" s="74"/>
      <c r="BF1060" s="74"/>
      <c r="BG1060" s="74"/>
      <c r="BH1060" s="74"/>
      <c r="BI1060" s="74"/>
      <c r="BJ1060" s="74"/>
      <c r="BK1060" s="74"/>
      <c r="BL1060" s="74"/>
      <c r="BM1060" s="74"/>
      <c r="BN1060" s="74"/>
      <c r="BO1060" s="74"/>
      <c r="BP1060" s="74"/>
      <c r="BQ1060" s="74"/>
      <c r="BR1060" s="74"/>
      <c r="BS1060" s="74"/>
      <c r="BT1060" s="74"/>
      <c r="BU1060" s="74"/>
      <c r="BV1060" s="74"/>
      <c r="BW1060" s="74"/>
      <c r="BX1060" s="74"/>
      <c r="BY1060" s="74"/>
      <c r="BZ1060" s="74"/>
      <c r="CA1060" s="74"/>
      <c r="CB1060" s="74"/>
      <c r="CC1060" s="74"/>
      <c r="CD1060" s="74"/>
      <c r="CE1060" s="74"/>
      <c r="CF1060" s="74"/>
      <c r="CG1060" s="74"/>
      <c r="CH1060" s="74"/>
      <c r="CI1060" s="74"/>
      <c r="CJ1060" s="74"/>
      <c r="CK1060" s="74"/>
      <c r="CL1060" s="74"/>
      <c r="CM1060" s="74"/>
      <c r="CN1060" s="74"/>
      <c r="CO1060" s="74"/>
      <c r="CP1060" s="74"/>
      <c r="CQ1060" s="74"/>
      <c r="CR1060" s="74"/>
      <c r="CS1060" s="74"/>
      <c r="CT1060" s="74"/>
      <c r="CU1060" s="74"/>
      <c r="CV1060" s="74"/>
      <c r="CW1060" s="74"/>
      <c r="CX1060" s="74"/>
      <c r="CY1060" s="74"/>
      <c r="CZ1060" s="74"/>
      <c r="DA1060" s="74"/>
      <c r="DB1060" s="74"/>
      <c r="DC1060" s="74"/>
      <c r="DD1060" s="74"/>
      <c r="DE1060" s="74"/>
      <c r="DF1060" s="74"/>
      <c r="DG1060" s="74"/>
      <c r="DH1060" s="74"/>
      <c r="DI1060" s="74"/>
      <c r="DJ1060" s="74"/>
      <c r="DK1060" s="74"/>
      <c r="DL1060" s="74"/>
      <c r="DM1060" s="74"/>
      <c r="DN1060" s="74"/>
      <c r="DO1060" s="74"/>
      <c r="DP1060" s="74"/>
      <c r="DQ1060" s="74"/>
      <c r="DR1060" s="74"/>
      <c r="DS1060" s="74"/>
      <c r="DT1060" s="74"/>
    </row>
    <row r="1061">
      <c r="A1061" s="76"/>
      <c r="B1061" s="85"/>
      <c r="C1061" s="82"/>
      <c r="D1061" s="87"/>
      <c r="E1061" s="88"/>
      <c r="F1061" s="71"/>
      <c r="G1061" s="71"/>
      <c r="H1061" s="85"/>
      <c r="I1061" s="85"/>
      <c r="J1061" s="73" t="b">
        <v>0</v>
      </c>
      <c r="K1061" s="73"/>
      <c r="L1061" s="73"/>
      <c r="M1061" s="74"/>
      <c r="N1061" s="74"/>
      <c r="O1061" s="74"/>
      <c r="P1061" s="74"/>
      <c r="Q1061" s="74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  <c r="AL1061" s="74"/>
      <c r="AM1061" s="74"/>
      <c r="AN1061" s="74"/>
      <c r="AO1061" s="74"/>
      <c r="AP1061" s="74"/>
      <c r="AQ1061" s="74"/>
      <c r="AR1061" s="74"/>
      <c r="AS1061" s="74"/>
      <c r="AT1061" s="74"/>
      <c r="AU1061" s="74"/>
      <c r="AV1061" s="74"/>
      <c r="AW1061" s="74"/>
      <c r="AX1061" s="74"/>
      <c r="AY1061" s="74"/>
      <c r="AZ1061" s="74"/>
      <c r="BA1061" s="74"/>
      <c r="BB1061" s="74"/>
      <c r="BC1061" s="74"/>
      <c r="BD1061" s="74"/>
      <c r="BE1061" s="74"/>
      <c r="BF1061" s="74"/>
      <c r="BG1061" s="74"/>
      <c r="BH1061" s="74"/>
      <c r="BI1061" s="74"/>
      <c r="BJ1061" s="74"/>
      <c r="BK1061" s="74"/>
      <c r="BL1061" s="74"/>
      <c r="BM1061" s="74"/>
      <c r="BN1061" s="74"/>
      <c r="BO1061" s="74"/>
      <c r="BP1061" s="74"/>
      <c r="BQ1061" s="74"/>
      <c r="BR1061" s="74"/>
      <c r="BS1061" s="74"/>
      <c r="BT1061" s="74"/>
      <c r="BU1061" s="74"/>
      <c r="BV1061" s="74"/>
      <c r="BW1061" s="74"/>
      <c r="BX1061" s="74"/>
      <c r="BY1061" s="74"/>
      <c r="BZ1061" s="74"/>
      <c r="CA1061" s="74"/>
      <c r="CB1061" s="74"/>
      <c r="CC1061" s="74"/>
      <c r="CD1061" s="74"/>
      <c r="CE1061" s="74"/>
      <c r="CF1061" s="74"/>
      <c r="CG1061" s="74"/>
      <c r="CH1061" s="74"/>
      <c r="CI1061" s="74"/>
      <c r="CJ1061" s="74"/>
      <c r="CK1061" s="74"/>
      <c r="CL1061" s="74"/>
      <c r="CM1061" s="74"/>
      <c r="CN1061" s="74"/>
      <c r="CO1061" s="74"/>
      <c r="CP1061" s="74"/>
      <c r="CQ1061" s="74"/>
      <c r="CR1061" s="74"/>
      <c r="CS1061" s="74"/>
      <c r="CT1061" s="74"/>
      <c r="CU1061" s="74"/>
      <c r="CV1061" s="74"/>
      <c r="CW1061" s="74"/>
      <c r="CX1061" s="74"/>
      <c r="CY1061" s="74"/>
      <c r="CZ1061" s="74"/>
      <c r="DA1061" s="74"/>
      <c r="DB1061" s="74"/>
      <c r="DC1061" s="74"/>
      <c r="DD1061" s="74"/>
      <c r="DE1061" s="74"/>
      <c r="DF1061" s="74"/>
      <c r="DG1061" s="74"/>
      <c r="DH1061" s="74"/>
      <c r="DI1061" s="74"/>
      <c r="DJ1061" s="74"/>
      <c r="DK1061" s="74"/>
      <c r="DL1061" s="74"/>
      <c r="DM1061" s="74"/>
      <c r="DN1061" s="74"/>
      <c r="DO1061" s="74"/>
      <c r="DP1061" s="74"/>
      <c r="DQ1061" s="74"/>
      <c r="DR1061" s="74"/>
      <c r="DS1061" s="74"/>
      <c r="DT1061" s="74"/>
    </row>
    <row r="1062">
      <c r="A1062" s="76"/>
      <c r="B1062" s="85"/>
      <c r="C1062" s="82"/>
      <c r="D1062" s="87"/>
      <c r="E1062" s="88"/>
      <c r="F1062" s="71"/>
      <c r="G1062" s="71"/>
      <c r="H1062" s="85"/>
      <c r="I1062" s="85"/>
      <c r="J1062" s="73" t="b">
        <v>0</v>
      </c>
      <c r="K1062" s="73"/>
      <c r="L1062" s="73"/>
      <c r="M1062" s="74"/>
      <c r="N1062" s="74"/>
      <c r="O1062" s="74"/>
      <c r="P1062" s="74"/>
      <c r="Q1062" s="74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  <c r="AL1062" s="74"/>
      <c r="AM1062" s="74"/>
      <c r="AN1062" s="74"/>
      <c r="AO1062" s="74"/>
      <c r="AP1062" s="74"/>
      <c r="AQ1062" s="74"/>
      <c r="AR1062" s="74"/>
      <c r="AS1062" s="74"/>
      <c r="AT1062" s="74"/>
      <c r="AU1062" s="74"/>
      <c r="AV1062" s="74"/>
      <c r="AW1062" s="74"/>
      <c r="AX1062" s="74"/>
      <c r="AY1062" s="74"/>
      <c r="AZ1062" s="74"/>
      <c r="BA1062" s="74"/>
      <c r="BB1062" s="74"/>
      <c r="BC1062" s="74"/>
      <c r="BD1062" s="74"/>
      <c r="BE1062" s="74"/>
      <c r="BF1062" s="74"/>
      <c r="BG1062" s="74"/>
      <c r="BH1062" s="74"/>
      <c r="BI1062" s="74"/>
      <c r="BJ1062" s="74"/>
      <c r="BK1062" s="74"/>
      <c r="BL1062" s="74"/>
      <c r="BM1062" s="74"/>
      <c r="BN1062" s="74"/>
      <c r="BO1062" s="74"/>
      <c r="BP1062" s="74"/>
      <c r="BQ1062" s="74"/>
      <c r="BR1062" s="74"/>
      <c r="BS1062" s="74"/>
      <c r="BT1062" s="74"/>
      <c r="BU1062" s="74"/>
      <c r="BV1062" s="74"/>
      <c r="BW1062" s="74"/>
      <c r="BX1062" s="74"/>
      <c r="BY1062" s="74"/>
      <c r="BZ1062" s="74"/>
      <c r="CA1062" s="74"/>
      <c r="CB1062" s="74"/>
      <c r="CC1062" s="74"/>
      <c r="CD1062" s="74"/>
      <c r="CE1062" s="74"/>
      <c r="CF1062" s="74"/>
      <c r="CG1062" s="74"/>
      <c r="CH1062" s="74"/>
      <c r="CI1062" s="74"/>
      <c r="CJ1062" s="74"/>
      <c r="CK1062" s="74"/>
      <c r="CL1062" s="74"/>
      <c r="CM1062" s="74"/>
      <c r="CN1062" s="74"/>
      <c r="CO1062" s="74"/>
      <c r="CP1062" s="74"/>
      <c r="CQ1062" s="74"/>
      <c r="CR1062" s="74"/>
      <c r="CS1062" s="74"/>
      <c r="CT1062" s="74"/>
      <c r="CU1062" s="74"/>
      <c r="CV1062" s="74"/>
      <c r="CW1062" s="74"/>
      <c r="CX1062" s="74"/>
      <c r="CY1062" s="74"/>
      <c r="CZ1062" s="74"/>
      <c r="DA1062" s="74"/>
      <c r="DB1062" s="74"/>
      <c r="DC1062" s="74"/>
      <c r="DD1062" s="74"/>
      <c r="DE1062" s="74"/>
      <c r="DF1062" s="74"/>
      <c r="DG1062" s="74"/>
      <c r="DH1062" s="74"/>
      <c r="DI1062" s="74"/>
      <c r="DJ1062" s="74"/>
      <c r="DK1062" s="74"/>
      <c r="DL1062" s="74"/>
      <c r="DM1062" s="74"/>
      <c r="DN1062" s="74"/>
      <c r="DO1062" s="74"/>
      <c r="DP1062" s="74"/>
      <c r="DQ1062" s="74"/>
      <c r="DR1062" s="74"/>
      <c r="DS1062" s="74"/>
      <c r="DT1062" s="74"/>
    </row>
    <row r="1063">
      <c r="A1063" s="76"/>
      <c r="B1063" s="85"/>
      <c r="C1063" s="82"/>
      <c r="D1063" s="87"/>
      <c r="E1063" s="88"/>
      <c r="F1063" s="71"/>
      <c r="G1063" s="71"/>
      <c r="H1063" s="85"/>
      <c r="I1063" s="85"/>
      <c r="J1063" s="73" t="b">
        <v>0</v>
      </c>
      <c r="K1063" s="73"/>
      <c r="L1063" s="73"/>
      <c r="M1063" s="74"/>
      <c r="N1063" s="74"/>
      <c r="O1063" s="74"/>
      <c r="P1063" s="74"/>
      <c r="Q1063" s="74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  <c r="AL1063" s="74"/>
      <c r="AM1063" s="74"/>
      <c r="AN1063" s="74"/>
      <c r="AO1063" s="74"/>
      <c r="AP1063" s="74"/>
      <c r="AQ1063" s="74"/>
      <c r="AR1063" s="74"/>
      <c r="AS1063" s="74"/>
      <c r="AT1063" s="74"/>
      <c r="AU1063" s="74"/>
      <c r="AV1063" s="74"/>
      <c r="AW1063" s="74"/>
      <c r="AX1063" s="74"/>
      <c r="AY1063" s="74"/>
      <c r="AZ1063" s="74"/>
      <c r="BA1063" s="74"/>
      <c r="BB1063" s="74"/>
      <c r="BC1063" s="74"/>
      <c r="BD1063" s="74"/>
      <c r="BE1063" s="74"/>
      <c r="BF1063" s="74"/>
      <c r="BG1063" s="74"/>
      <c r="BH1063" s="74"/>
      <c r="BI1063" s="74"/>
      <c r="BJ1063" s="74"/>
      <c r="BK1063" s="74"/>
      <c r="BL1063" s="74"/>
      <c r="BM1063" s="74"/>
      <c r="BN1063" s="74"/>
      <c r="BO1063" s="74"/>
      <c r="BP1063" s="74"/>
      <c r="BQ1063" s="74"/>
      <c r="BR1063" s="74"/>
      <c r="BS1063" s="74"/>
      <c r="BT1063" s="74"/>
      <c r="BU1063" s="74"/>
      <c r="BV1063" s="74"/>
      <c r="BW1063" s="74"/>
      <c r="BX1063" s="74"/>
      <c r="BY1063" s="74"/>
      <c r="BZ1063" s="74"/>
      <c r="CA1063" s="74"/>
      <c r="CB1063" s="74"/>
      <c r="CC1063" s="74"/>
      <c r="CD1063" s="74"/>
      <c r="CE1063" s="74"/>
      <c r="CF1063" s="74"/>
      <c r="CG1063" s="74"/>
      <c r="CH1063" s="74"/>
      <c r="CI1063" s="74"/>
      <c r="CJ1063" s="74"/>
      <c r="CK1063" s="74"/>
      <c r="CL1063" s="74"/>
      <c r="CM1063" s="74"/>
      <c r="CN1063" s="74"/>
      <c r="CO1063" s="74"/>
      <c r="CP1063" s="74"/>
      <c r="CQ1063" s="74"/>
      <c r="CR1063" s="74"/>
      <c r="CS1063" s="74"/>
      <c r="CT1063" s="74"/>
      <c r="CU1063" s="74"/>
      <c r="CV1063" s="74"/>
      <c r="CW1063" s="74"/>
      <c r="CX1063" s="74"/>
      <c r="CY1063" s="74"/>
      <c r="CZ1063" s="74"/>
      <c r="DA1063" s="74"/>
      <c r="DB1063" s="74"/>
      <c r="DC1063" s="74"/>
      <c r="DD1063" s="74"/>
      <c r="DE1063" s="74"/>
      <c r="DF1063" s="74"/>
      <c r="DG1063" s="74"/>
      <c r="DH1063" s="74"/>
      <c r="DI1063" s="74"/>
      <c r="DJ1063" s="74"/>
      <c r="DK1063" s="74"/>
      <c r="DL1063" s="74"/>
      <c r="DM1063" s="74"/>
      <c r="DN1063" s="74"/>
      <c r="DO1063" s="74"/>
      <c r="DP1063" s="74"/>
      <c r="DQ1063" s="74"/>
      <c r="DR1063" s="74"/>
      <c r="DS1063" s="74"/>
      <c r="DT1063" s="74"/>
    </row>
    <row r="1064">
      <c r="A1064" s="76"/>
      <c r="B1064" s="85"/>
      <c r="C1064" s="82"/>
      <c r="D1064" s="87"/>
      <c r="E1064" s="88"/>
      <c r="F1064" s="71"/>
      <c r="G1064" s="71"/>
      <c r="H1064" s="85"/>
      <c r="I1064" s="85"/>
      <c r="J1064" s="73" t="b">
        <v>0</v>
      </c>
      <c r="K1064" s="73"/>
      <c r="L1064" s="73"/>
      <c r="M1064" s="74"/>
      <c r="N1064" s="74"/>
      <c r="O1064" s="74"/>
      <c r="P1064" s="74"/>
      <c r="Q1064" s="74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  <c r="AL1064" s="74"/>
      <c r="AM1064" s="74"/>
      <c r="AN1064" s="74"/>
      <c r="AO1064" s="74"/>
      <c r="AP1064" s="74"/>
      <c r="AQ1064" s="74"/>
      <c r="AR1064" s="74"/>
      <c r="AS1064" s="74"/>
      <c r="AT1064" s="74"/>
      <c r="AU1064" s="74"/>
      <c r="AV1064" s="74"/>
      <c r="AW1064" s="74"/>
      <c r="AX1064" s="74"/>
      <c r="AY1064" s="74"/>
      <c r="AZ1064" s="74"/>
      <c r="BA1064" s="74"/>
      <c r="BB1064" s="74"/>
      <c r="BC1064" s="74"/>
      <c r="BD1064" s="74"/>
      <c r="BE1064" s="74"/>
      <c r="BF1064" s="74"/>
      <c r="BG1064" s="74"/>
      <c r="BH1064" s="74"/>
      <c r="BI1064" s="74"/>
      <c r="BJ1064" s="74"/>
      <c r="BK1064" s="74"/>
      <c r="BL1064" s="74"/>
      <c r="BM1064" s="74"/>
      <c r="BN1064" s="74"/>
      <c r="BO1064" s="74"/>
      <c r="BP1064" s="74"/>
      <c r="BQ1064" s="74"/>
      <c r="BR1064" s="74"/>
      <c r="BS1064" s="74"/>
      <c r="BT1064" s="74"/>
      <c r="BU1064" s="74"/>
      <c r="BV1064" s="74"/>
      <c r="BW1064" s="74"/>
      <c r="BX1064" s="74"/>
      <c r="BY1064" s="74"/>
      <c r="BZ1064" s="74"/>
      <c r="CA1064" s="74"/>
      <c r="CB1064" s="74"/>
      <c r="CC1064" s="74"/>
      <c r="CD1064" s="74"/>
      <c r="CE1064" s="74"/>
      <c r="CF1064" s="74"/>
      <c r="CG1064" s="74"/>
      <c r="CH1064" s="74"/>
      <c r="CI1064" s="74"/>
      <c r="CJ1064" s="74"/>
      <c r="CK1064" s="74"/>
      <c r="CL1064" s="74"/>
      <c r="CM1064" s="74"/>
      <c r="CN1064" s="74"/>
      <c r="CO1064" s="74"/>
      <c r="CP1064" s="74"/>
      <c r="CQ1064" s="74"/>
      <c r="CR1064" s="74"/>
      <c r="CS1064" s="74"/>
      <c r="CT1064" s="74"/>
      <c r="CU1064" s="74"/>
      <c r="CV1064" s="74"/>
      <c r="CW1064" s="74"/>
      <c r="CX1064" s="74"/>
      <c r="CY1064" s="74"/>
      <c r="CZ1064" s="74"/>
      <c r="DA1064" s="74"/>
      <c r="DB1064" s="74"/>
      <c r="DC1064" s="74"/>
      <c r="DD1064" s="74"/>
      <c r="DE1064" s="74"/>
      <c r="DF1064" s="74"/>
      <c r="DG1064" s="74"/>
      <c r="DH1064" s="74"/>
      <c r="DI1064" s="74"/>
      <c r="DJ1064" s="74"/>
      <c r="DK1064" s="74"/>
      <c r="DL1064" s="74"/>
      <c r="DM1064" s="74"/>
      <c r="DN1064" s="74"/>
      <c r="DO1064" s="74"/>
      <c r="DP1064" s="74"/>
      <c r="DQ1064" s="74"/>
      <c r="DR1064" s="74"/>
      <c r="DS1064" s="74"/>
      <c r="DT1064" s="74"/>
    </row>
    <row r="1065">
      <c r="A1065" s="76"/>
      <c r="B1065" s="85"/>
      <c r="C1065" s="82"/>
      <c r="D1065" s="87"/>
      <c r="E1065" s="88"/>
      <c r="F1065" s="71"/>
      <c r="G1065" s="71"/>
      <c r="H1065" s="85"/>
      <c r="I1065" s="85"/>
      <c r="J1065" s="73" t="b">
        <v>0</v>
      </c>
      <c r="K1065" s="73"/>
      <c r="L1065" s="73"/>
      <c r="M1065" s="74"/>
      <c r="N1065" s="74"/>
      <c r="O1065" s="74"/>
      <c r="P1065" s="74"/>
      <c r="Q1065" s="74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  <c r="AL1065" s="74"/>
      <c r="AM1065" s="74"/>
      <c r="AN1065" s="74"/>
      <c r="AO1065" s="74"/>
      <c r="AP1065" s="74"/>
      <c r="AQ1065" s="74"/>
      <c r="AR1065" s="74"/>
      <c r="AS1065" s="74"/>
      <c r="AT1065" s="74"/>
      <c r="AU1065" s="74"/>
      <c r="AV1065" s="74"/>
      <c r="AW1065" s="74"/>
      <c r="AX1065" s="74"/>
      <c r="AY1065" s="74"/>
      <c r="AZ1065" s="74"/>
      <c r="BA1065" s="74"/>
      <c r="BB1065" s="74"/>
      <c r="BC1065" s="74"/>
      <c r="BD1065" s="74"/>
      <c r="BE1065" s="74"/>
      <c r="BF1065" s="74"/>
      <c r="BG1065" s="74"/>
      <c r="BH1065" s="74"/>
      <c r="BI1065" s="74"/>
      <c r="BJ1065" s="74"/>
      <c r="BK1065" s="74"/>
      <c r="BL1065" s="74"/>
      <c r="BM1065" s="74"/>
      <c r="BN1065" s="74"/>
      <c r="BO1065" s="74"/>
      <c r="BP1065" s="74"/>
      <c r="BQ1065" s="74"/>
      <c r="BR1065" s="74"/>
      <c r="BS1065" s="74"/>
      <c r="BT1065" s="74"/>
      <c r="BU1065" s="74"/>
      <c r="BV1065" s="74"/>
      <c r="BW1065" s="74"/>
      <c r="BX1065" s="74"/>
      <c r="BY1065" s="74"/>
      <c r="BZ1065" s="74"/>
      <c r="CA1065" s="74"/>
      <c r="CB1065" s="74"/>
      <c r="CC1065" s="74"/>
      <c r="CD1065" s="74"/>
      <c r="CE1065" s="74"/>
      <c r="CF1065" s="74"/>
      <c r="CG1065" s="74"/>
      <c r="CH1065" s="74"/>
      <c r="CI1065" s="74"/>
      <c r="CJ1065" s="74"/>
      <c r="CK1065" s="74"/>
      <c r="CL1065" s="74"/>
      <c r="CM1065" s="74"/>
      <c r="CN1065" s="74"/>
      <c r="CO1065" s="74"/>
      <c r="CP1065" s="74"/>
      <c r="CQ1065" s="74"/>
      <c r="CR1065" s="74"/>
      <c r="CS1065" s="74"/>
      <c r="CT1065" s="74"/>
      <c r="CU1065" s="74"/>
      <c r="CV1065" s="74"/>
      <c r="CW1065" s="74"/>
      <c r="CX1065" s="74"/>
      <c r="CY1065" s="74"/>
      <c r="CZ1065" s="74"/>
      <c r="DA1065" s="74"/>
      <c r="DB1065" s="74"/>
      <c r="DC1065" s="74"/>
      <c r="DD1065" s="74"/>
      <c r="DE1065" s="74"/>
      <c r="DF1065" s="74"/>
      <c r="DG1065" s="74"/>
      <c r="DH1065" s="74"/>
      <c r="DI1065" s="74"/>
      <c r="DJ1065" s="74"/>
      <c r="DK1065" s="74"/>
      <c r="DL1065" s="74"/>
      <c r="DM1065" s="74"/>
      <c r="DN1065" s="74"/>
      <c r="DO1065" s="74"/>
      <c r="DP1065" s="74"/>
      <c r="DQ1065" s="74"/>
      <c r="DR1065" s="74"/>
      <c r="DS1065" s="74"/>
      <c r="DT1065" s="74"/>
    </row>
    <row r="1066">
      <c r="A1066" s="76"/>
      <c r="B1066" s="85"/>
      <c r="C1066" s="82"/>
      <c r="D1066" s="87"/>
      <c r="E1066" s="88"/>
      <c r="F1066" s="71"/>
      <c r="G1066" s="71"/>
      <c r="H1066" s="85"/>
      <c r="I1066" s="85"/>
      <c r="J1066" s="73" t="b">
        <v>0</v>
      </c>
      <c r="K1066" s="73"/>
      <c r="L1066" s="73"/>
      <c r="M1066" s="74"/>
      <c r="N1066" s="74"/>
      <c r="O1066" s="74"/>
      <c r="P1066" s="74"/>
      <c r="Q1066" s="74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  <c r="AL1066" s="74"/>
      <c r="AM1066" s="74"/>
      <c r="AN1066" s="74"/>
      <c r="AO1066" s="74"/>
      <c r="AP1066" s="74"/>
      <c r="AQ1066" s="74"/>
      <c r="AR1066" s="74"/>
      <c r="AS1066" s="74"/>
      <c r="AT1066" s="74"/>
      <c r="AU1066" s="74"/>
      <c r="AV1066" s="74"/>
      <c r="AW1066" s="74"/>
      <c r="AX1066" s="74"/>
      <c r="AY1066" s="74"/>
      <c r="AZ1066" s="74"/>
      <c r="BA1066" s="74"/>
      <c r="BB1066" s="74"/>
      <c r="BC1066" s="74"/>
      <c r="BD1066" s="74"/>
      <c r="BE1066" s="74"/>
      <c r="BF1066" s="74"/>
      <c r="BG1066" s="74"/>
      <c r="BH1066" s="74"/>
      <c r="BI1066" s="74"/>
      <c r="BJ1066" s="74"/>
      <c r="BK1066" s="74"/>
      <c r="BL1066" s="74"/>
      <c r="BM1066" s="74"/>
      <c r="BN1066" s="74"/>
      <c r="BO1066" s="74"/>
      <c r="BP1066" s="74"/>
      <c r="BQ1066" s="74"/>
      <c r="BR1066" s="74"/>
      <c r="BS1066" s="74"/>
      <c r="BT1066" s="74"/>
      <c r="BU1066" s="74"/>
      <c r="BV1066" s="74"/>
      <c r="BW1066" s="74"/>
      <c r="BX1066" s="74"/>
      <c r="BY1066" s="74"/>
      <c r="BZ1066" s="74"/>
      <c r="CA1066" s="74"/>
      <c r="CB1066" s="74"/>
      <c r="CC1066" s="74"/>
      <c r="CD1066" s="74"/>
      <c r="CE1066" s="74"/>
      <c r="CF1066" s="74"/>
      <c r="CG1066" s="74"/>
      <c r="CH1066" s="74"/>
      <c r="CI1066" s="74"/>
      <c r="CJ1066" s="74"/>
      <c r="CK1066" s="74"/>
      <c r="CL1066" s="74"/>
      <c r="CM1066" s="74"/>
      <c r="CN1066" s="74"/>
      <c r="CO1066" s="74"/>
      <c r="CP1066" s="74"/>
      <c r="CQ1066" s="74"/>
      <c r="CR1066" s="74"/>
      <c r="CS1066" s="74"/>
      <c r="CT1066" s="74"/>
      <c r="CU1066" s="74"/>
      <c r="CV1066" s="74"/>
      <c r="CW1066" s="74"/>
      <c r="CX1066" s="74"/>
      <c r="CY1066" s="74"/>
      <c r="CZ1066" s="74"/>
      <c r="DA1066" s="74"/>
      <c r="DB1066" s="74"/>
      <c r="DC1066" s="74"/>
      <c r="DD1066" s="74"/>
      <c r="DE1066" s="74"/>
      <c r="DF1066" s="74"/>
      <c r="DG1066" s="74"/>
      <c r="DH1066" s="74"/>
      <c r="DI1066" s="74"/>
      <c r="DJ1066" s="74"/>
      <c r="DK1066" s="74"/>
      <c r="DL1066" s="74"/>
      <c r="DM1066" s="74"/>
      <c r="DN1066" s="74"/>
      <c r="DO1066" s="74"/>
      <c r="DP1066" s="74"/>
      <c r="DQ1066" s="74"/>
      <c r="DR1066" s="74"/>
      <c r="DS1066" s="74"/>
      <c r="DT1066" s="74"/>
    </row>
    <row r="1067">
      <c r="A1067" s="76"/>
      <c r="B1067" s="85"/>
      <c r="C1067" s="82"/>
      <c r="D1067" s="87"/>
      <c r="E1067" s="88"/>
      <c r="F1067" s="71"/>
      <c r="G1067" s="71"/>
      <c r="H1067" s="85"/>
      <c r="I1067" s="85"/>
      <c r="J1067" s="73" t="b">
        <v>0</v>
      </c>
      <c r="K1067" s="73"/>
      <c r="L1067" s="73"/>
      <c r="M1067" s="74"/>
      <c r="N1067" s="74"/>
      <c r="O1067" s="74"/>
      <c r="P1067" s="74"/>
      <c r="Q1067" s="74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  <c r="AL1067" s="74"/>
      <c r="AM1067" s="74"/>
      <c r="AN1067" s="74"/>
      <c r="AO1067" s="74"/>
      <c r="AP1067" s="74"/>
      <c r="AQ1067" s="74"/>
      <c r="AR1067" s="74"/>
      <c r="AS1067" s="74"/>
      <c r="AT1067" s="74"/>
      <c r="AU1067" s="74"/>
      <c r="AV1067" s="74"/>
      <c r="AW1067" s="74"/>
      <c r="AX1067" s="74"/>
      <c r="AY1067" s="74"/>
      <c r="AZ1067" s="74"/>
      <c r="BA1067" s="74"/>
      <c r="BB1067" s="74"/>
      <c r="BC1067" s="74"/>
      <c r="BD1067" s="74"/>
      <c r="BE1067" s="74"/>
      <c r="BF1067" s="74"/>
      <c r="BG1067" s="74"/>
      <c r="BH1067" s="74"/>
      <c r="BI1067" s="74"/>
      <c r="BJ1067" s="74"/>
      <c r="BK1067" s="74"/>
      <c r="BL1067" s="74"/>
      <c r="BM1067" s="74"/>
      <c r="BN1067" s="74"/>
      <c r="BO1067" s="74"/>
      <c r="BP1067" s="74"/>
      <c r="BQ1067" s="74"/>
      <c r="BR1067" s="74"/>
      <c r="BS1067" s="74"/>
      <c r="BT1067" s="74"/>
      <c r="BU1067" s="74"/>
      <c r="BV1067" s="74"/>
      <c r="BW1067" s="74"/>
      <c r="BX1067" s="74"/>
      <c r="BY1067" s="74"/>
      <c r="BZ1067" s="74"/>
      <c r="CA1067" s="74"/>
      <c r="CB1067" s="74"/>
      <c r="CC1067" s="74"/>
      <c r="CD1067" s="74"/>
      <c r="CE1067" s="74"/>
      <c r="CF1067" s="74"/>
      <c r="CG1067" s="74"/>
      <c r="CH1067" s="74"/>
      <c r="CI1067" s="74"/>
      <c r="CJ1067" s="74"/>
      <c r="CK1067" s="74"/>
      <c r="CL1067" s="74"/>
      <c r="CM1067" s="74"/>
      <c r="CN1067" s="74"/>
      <c r="CO1067" s="74"/>
      <c r="CP1067" s="74"/>
      <c r="CQ1067" s="74"/>
      <c r="CR1067" s="74"/>
      <c r="CS1067" s="74"/>
      <c r="CT1067" s="74"/>
      <c r="CU1067" s="74"/>
      <c r="CV1067" s="74"/>
      <c r="CW1067" s="74"/>
      <c r="CX1067" s="74"/>
      <c r="CY1067" s="74"/>
      <c r="CZ1067" s="74"/>
      <c r="DA1067" s="74"/>
      <c r="DB1067" s="74"/>
      <c r="DC1067" s="74"/>
      <c r="DD1067" s="74"/>
      <c r="DE1067" s="74"/>
      <c r="DF1067" s="74"/>
      <c r="DG1067" s="74"/>
      <c r="DH1067" s="74"/>
      <c r="DI1067" s="74"/>
      <c r="DJ1067" s="74"/>
      <c r="DK1067" s="74"/>
      <c r="DL1067" s="74"/>
      <c r="DM1067" s="74"/>
      <c r="DN1067" s="74"/>
      <c r="DO1067" s="74"/>
      <c r="DP1067" s="74"/>
      <c r="DQ1067" s="74"/>
      <c r="DR1067" s="74"/>
      <c r="DS1067" s="74"/>
      <c r="DT1067" s="74"/>
    </row>
    <row r="1068">
      <c r="A1068" s="76"/>
      <c r="B1068" s="85"/>
      <c r="C1068" s="82"/>
      <c r="D1068" s="87"/>
      <c r="E1068" s="88"/>
      <c r="F1068" s="71"/>
      <c r="G1068" s="71"/>
      <c r="H1068" s="85"/>
      <c r="I1068" s="85"/>
      <c r="J1068" s="73" t="b">
        <v>0</v>
      </c>
      <c r="K1068" s="73"/>
      <c r="L1068" s="73"/>
      <c r="M1068" s="74"/>
      <c r="N1068" s="74"/>
      <c r="O1068" s="74"/>
      <c r="P1068" s="74"/>
      <c r="Q1068" s="74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  <c r="AL1068" s="74"/>
      <c r="AM1068" s="74"/>
      <c r="AN1068" s="74"/>
      <c r="AO1068" s="74"/>
      <c r="AP1068" s="74"/>
      <c r="AQ1068" s="74"/>
      <c r="AR1068" s="74"/>
      <c r="AS1068" s="74"/>
      <c r="AT1068" s="74"/>
      <c r="AU1068" s="74"/>
      <c r="AV1068" s="74"/>
      <c r="AW1068" s="74"/>
      <c r="AX1068" s="74"/>
      <c r="AY1068" s="74"/>
      <c r="AZ1068" s="74"/>
      <c r="BA1068" s="74"/>
      <c r="BB1068" s="74"/>
      <c r="BC1068" s="74"/>
      <c r="BD1068" s="74"/>
      <c r="BE1068" s="74"/>
      <c r="BF1068" s="74"/>
      <c r="BG1068" s="74"/>
      <c r="BH1068" s="74"/>
      <c r="BI1068" s="74"/>
      <c r="BJ1068" s="74"/>
      <c r="BK1068" s="74"/>
      <c r="BL1068" s="74"/>
      <c r="BM1068" s="74"/>
      <c r="BN1068" s="74"/>
      <c r="BO1068" s="74"/>
      <c r="BP1068" s="74"/>
      <c r="BQ1068" s="74"/>
      <c r="BR1068" s="74"/>
      <c r="BS1068" s="74"/>
      <c r="BT1068" s="74"/>
      <c r="BU1068" s="74"/>
      <c r="BV1068" s="74"/>
      <c r="BW1068" s="74"/>
      <c r="BX1068" s="74"/>
      <c r="BY1068" s="74"/>
      <c r="BZ1068" s="74"/>
      <c r="CA1068" s="74"/>
      <c r="CB1068" s="74"/>
      <c r="CC1068" s="74"/>
      <c r="CD1068" s="74"/>
      <c r="CE1068" s="74"/>
      <c r="CF1068" s="74"/>
      <c r="CG1068" s="74"/>
      <c r="CH1068" s="74"/>
      <c r="CI1068" s="74"/>
      <c r="CJ1068" s="74"/>
      <c r="CK1068" s="74"/>
      <c r="CL1068" s="74"/>
      <c r="CM1068" s="74"/>
      <c r="CN1068" s="74"/>
      <c r="CO1068" s="74"/>
      <c r="CP1068" s="74"/>
      <c r="CQ1068" s="74"/>
      <c r="CR1068" s="74"/>
      <c r="CS1068" s="74"/>
      <c r="CT1068" s="74"/>
      <c r="CU1068" s="74"/>
      <c r="CV1068" s="74"/>
      <c r="CW1068" s="74"/>
      <c r="CX1068" s="74"/>
      <c r="CY1068" s="74"/>
      <c r="CZ1068" s="74"/>
      <c r="DA1068" s="74"/>
      <c r="DB1068" s="74"/>
      <c r="DC1068" s="74"/>
      <c r="DD1068" s="74"/>
      <c r="DE1068" s="74"/>
      <c r="DF1068" s="74"/>
      <c r="DG1068" s="74"/>
      <c r="DH1068" s="74"/>
      <c r="DI1068" s="74"/>
      <c r="DJ1068" s="74"/>
      <c r="DK1068" s="74"/>
      <c r="DL1068" s="74"/>
      <c r="DM1068" s="74"/>
      <c r="DN1068" s="74"/>
      <c r="DO1068" s="74"/>
      <c r="DP1068" s="74"/>
      <c r="DQ1068" s="74"/>
      <c r="DR1068" s="74"/>
      <c r="DS1068" s="74"/>
      <c r="DT1068" s="74"/>
    </row>
    <row r="1069">
      <c r="A1069" s="76"/>
      <c r="B1069" s="85"/>
      <c r="C1069" s="82"/>
      <c r="D1069" s="87"/>
      <c r="E1069" s="88"/>
      <c r="F1069" s="71"/>
      <c r="G1069" s="71"/>
      <c r="H1069" s="85"/>
      <c r="I1069" s="85"/>
      <c r="J1069" s="73" t="b">
        <v>0</v>
      </c>
      <c r="K1069" s="73"/>
      <c r="L1069" s="73"/>
      <c r="M1069" s="74"/>
      <c r="N1069" s="74"/>
      <c r="O1069" s="74"/>
      <c r="P1069" s="74"/>
      <c r="Q1069" s="74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  <c r="AL1069" s="74"/>
      <c r="AM1069" s="74"/>
      <c r="AN1069" s="74"/>
      <c r="AO1069" s="74"/>
      <c r="AP1069" s="74"/>
      <c r="AQ1069" s="74"/>
      <c r="AR1069" s="74"/>
      <c r="AS1069" s="74"/>
      <c r="AT1069" s="74"/>
      <c r="AU1069" s="74"/>
      <c r="AV1069" s="74"/>
      <c r="AW1069" s="74"/>
      <c r="AX1069" s="74"/>
      <c r="AY1069" s="74"/>
      <c r="AZ1069" s="74"/>
      <c r="BA1069" s="74"/>
      <c r="BB1069" s="74"/>
      <c r="BC1069" s="74"/>
      <c r="BD1069" s="74"/>
      <c r="BE1069" s="74"/>
      <c r="BF1069" s="74"/>
      <c r="BG1069" s="74"/>
      <c r="BH1069" s="74"/>
      <c r="BI1069" s="74"/>
      <c r="BJ1069" s="74"/>
      <c r="BK1069" s="74"/>
      <c r="BL1069" s="74"/>
      <c r="BM1069" s="74"/>
      <c r="BN1069" s="74"/>
      <c r="BO1069" s="74"/>
      <c r="BP1069" s="74"/>
      <c r="BQ1069" s="74"/>
      <c r="BR1069" s="74"/>
      <c r="BS1069" s="74"/>
      <c r="BT1069" s="74"/>
      <c r="BU1069" s="74"/>
      <c r="BV1069" s="74"/>
      <c r="BW1069" s="74"/>
      <c r="BX1069" s="74"/>
      <c r="BY1069" s="74"/>
      <c r="BZ1069" s="74"/>
      <c r="CA1069" s="74"/>
      <c r="CB1069" s="74"/>
      <c r="CC1069" s="74"/>
      <c r="CD1069" s="74"/>
      <c r="CE1069" s="74"/>
      <c r="CF1069" s="74"/>
      <c r="CG1069" s="74"/>
      <c r="CH1069" s="74"/>
      <c r="CI1069" s="74"/>
      <c r="CJ1069" s="74"/>
      <c r="CK1069" s="74"/>
      <c r="CL1069" s="74"/>
      <c r="CM1069" s="74"/>
      <c r="CN1069" s="74"/>
      <c r="CO1069" s="74"/>
      <c r="CP1069" s="74"/>
      <c r="CQ1069" s="74"/>
      <c r="CR1069" s="74"/>
      <c r="CS1069" s="74"/>
      <c r="CT1069" s="74"/>
      <c r="CU1069" s="74"/>
      <c r="CV1069" s="74"/>
      <c r="CW1069" s="74"/>
      <c r="CX1069" s="74"/>
      <c r="CY1069" s="74"/>
      <c r="CZ1069" s="74"/>
      <c r="DA1069" s="74"/>
      <c r="DB1069" s="74"/>
      <c r="DC1069" s="74"/>
      <c r="DD1069" s="74"/>
      <c r="DE1069" s="74"/>
      <c r="DF1069" s="74"/>
      <c r="DG1069" s="74"/>
      <c r="DH1069" s="74"/>
      <c r="DI1069" s="74"/>
      <c r="DJ1069" s="74"/>
      <c r="DK1069" s="74"/>
      <c r="DL1069" s="74"/>
      <c r="DM1069" s="74"/>
      <c r="DN1069" s="74"/>
      <c r="DO1069" s="74"/>
      <c r="DP1069" s="74"/>
      <c r="DQ1069" s="74"/>
      <c r="DR1069" s="74"/>
      <c r="DS1069" s="74"/>
      <c r="DT1069" s="74"/>
    </row>
    <row r="1070">
      <c r="A1070" s="76"/>
      <c r="B1070" s="85"/>
      <c r="C1070" s="82"/>
      <c r="D1070" s="87"/>
      <c r="E1070" s="88"/>
      <c r="F1070" s="71"/>
      <c r="G1070" s="71"/>
      <c r="H1070" s="85"/>
      <c r="I1070" s="85"/>
      <c r="J1070" s="73" t="b">
        <v>0</v>
      </c>
      <c r="K1070" s="73"/>
      <c r="L1070" s="73"/>
      <c r="M1070" s="74"/>
      <c r="N1070" s="74"/>
      <c r="O1070" s="74"/>
      <c r="P1070" s="74"/>
      <c r="Q1070" s="74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  <c r="AL1070" s="74"/>
      <c r="AM1070" s="74"/>
      <c r="AN1070" s="74"/>
      <c r="AO1070" s="74"/>
      <c r="AP1070" s="74"/>
      <c r="AQ1070" s="74"/>
      <c r="AR1070" s="74"/>
      <c r="AS1070" s="74"/>
      <c r="AT1070" s="74"/>
      <c r="AU1070" s="74"/>
      <c r="AV1070" s="74"/>
      <c r="AW1070" s="74"/>
      <c r="AX1070" s="74"/>
      <c r="AY1070" s="74"/>
      <c r="AZ1070" s="74"/>
      <c r="BA1070" s="74"/>
      <c r="BB1070" s="74"/>
      <c r="BC1070" s="74"/>
      <c r="BD1070" s="74"/>
      <c r="BE1070" s="74"/>
      <c r="BF1070" s="74"/>
      <c r="BG1070" s="74"/>
      <c r="BH1070" s="74"/>
      <c r="BI1070" s="74"/>
      <c r="BJ1070" s="74"/>
      <c r="BK1070" s="74"/>
      <c r="BL1070" s="74"/>
      <c r="BM1070" s="74"/>
      <c r="BN1070" s="74"/>
      <c r="BO1070" s="74"/>
      <c r="BP1070" s="74"/>
      <c r="BQ1070" s="74"/>
      <c r="BR1070" s="74"/>
      <c r="BS1070" s="74"/>
      <c r="BT1070" s="74"/>
      <c r="BU1070" s="74"/>
      <c r="BV1070" s="74"/>
      <c r="BW1070" s="74"/>
      <c r="BX1070" s="74"/>
      <c r="BY1070" s="74"/>
      <c r="BZ1070" s="74"/>
      <c r="CA1070" s="74"/>
      <c r="CB1070" s="74"/>
      <c r="CC1070" s="74"/>
      <c r="CD1070" s="74"/>
      <c r="CE1070" s="74"/>
      <c r="CF1070" s="74"/>
      <c r="CG1070" s="74"/>
      <c r="CH1070" s="74"/>
      <c r="CI1070" s="74"/>
      <c r="CJ1070" s="74"/>
      <c r="CK1070" s="74"/>
      <c r="CL1070" s="74"/>
      <c r="CM1070" s="74"/>
      <c r="CN1070" s="74"/>
      <c r="CO1070" s="74"/>
      <c r="CP1070" s="74"/>
      <c r="CQ1070" s="74"/>
      <c r="CR1070" s="74"/>
      <c r="CS1070" s="74"/>
      <c r="CT1070" s="74"/>
      <c r="CU1070" s="74"/>
      <c r="CV1070" s="74"/>
      <c r="CW1070" s="74"/>
      <c r="CX1070" s="74"/>
      <c r="CY1070" s="74"/>
      <c r="CZ1070" s="74"/>
      <c r="DA1070" s="74"/>
      <c r="DB1070" s="74"/>
      <c r="DC1070" s="74"/>
      <c r="DD1070" s="74"/>
      <c r="DE1070" s="74"/>
      <c r="DF1070" s="74"/>
      <c r="DG1070" s="74"/>
      <c r="DH1070" s="74"/>
      <c r="DI1070" s="74"/>
      <c r="DJ1070" s="74"/>
      <c r="DK1070" s="74"/>
      <c r="DL1070" s="74"/>
      <c r="DM1070" s="74"/>
      <c r="DN1070" s="74"/>
      <c r="DO1070" s="74"/>
      <c r="DP1070" s="74"/>
      <c r="DQ1070" s="74"/>
      <c r="DR1070" s="74"/>
      <c r="DS1070" s="74"/>
      <c r="DT1070" s="74"/>
    </row>
    <row r="1071">
      <c r="A1071" s="76"/>
      <c r="B1071" s="85"/>
      <c r="C1071" s="82"/>
      <c r="D1071" s="87"/>
      <c r="E1071" s="88"/>
      <c r="F1071" s="71"/>
      <c r="G1071" s="71"/>
      <c r="H1071" s="85"/>
      <c r="I1071" s="85"/>
      <c r="J1071" s="73" t="b">
        <v>0</v>
      </c>
      <c r="K1071" s="73"/>
      <c r="L1071" s="73"/>
      <c r="M1071" s="74"/>
      <c r="N1071" s="74"/>
      <c r="O1071" s="74"/>
      <c r="P1071" s="74"/>
      <c r="Q1071" s="74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  <c r="AL1071" s="74"/>
      <c r="AM1071" s="74"/>
      <c r="AN1071" s="74"/>
      <c r="AO1071" s="74"/>
      <c r="AP1071" s="74"/>
      <c r="AQ1071" s="74"/>
      <c r="AR1071" s="74"/>
      <c r="AS1071" s="74"/>
      <c r="AT1071" s="74"/>
      <c r="AU1071" s="74"/>
      <c r="AV1071" s="74"/>
      <c r="AW1071" s="74"/>
      <c r="AX1071" s="74"/>
      <c r="AY1071" s="74"/>
      <c r="AZ1071" s="74"/>
      <c r="BA1071" s="74"/>
      <c r="BB1071" s="74"/>
      <c r="BC1071" s="74"/>
      <c r="BD1071" s="74"/>
      <c r="BE1071" s="74"/>
      <c r="BF1071" s="74"/>
      <c r="BG1071" s="74"/>
      <c r="BH1071" s="74"/>
      <c r="BI1071" s="74"/>
      <c r="BJ1071" s="74"/>
      <c r="BK1071" s="74"/>
      <c r="BL1071" s="74"/>
      <c r="BM1071" s="74"/>
      <c r="BN1071" s="74"/>
      <c r="BO1071" s="74"/>
      <c r="BP1071" s="74"/>
      <c r="BQ1071" s="74"/>
      <c r="BR1071" s="74"/>
      <c r="BS1071" s="74"/>
      <c r="BT1071" s="74"/>
      <c r="BU1071" s="74"/>
      <c r="BV1071" s="74"/>
      <c r="BW1071" s="74"/>
      <c r="BX1071" s="74"/>
      <c r="BY1071" s="74"/>
      <c r="BZ1071" s="74"/>
      <c r="CA1071" s="74"/>
      <c r="CB1071" s="74"/>
      <c r="CC1071" s="74"/>
      <c r="CD1071" s="74"/>
      <c r="CE1071" s="74"/>
      <c r="CF1071" s="74"/>
      <c r="CG1071" s="74"/>
      <c r="CH1071" s="74"/>
      <c r="CI1071" s="74"/>
      <c r="CJ1071" s="74"/>
      <c r="CK1071" s="74"/>
      <c r="CL1071" s="74"/>
      <c r="CM1071" s="74"/>
      <c r="CN1071" s="74"/>
      <c r="CO1071" s="74"/>
      <c r="CP1071" s="74"/>
      <c r="CQ1071" s="74"/>
      <c r="CR1071" s="74"/>
      <c r="CS1071" s="74"/>
      <c r="CT1071" s="74"/>
      <c r="CU1071" s="74"/>
      <c r="CV1071" s="74"/>
      <c r="CW1071" s="74"/>
      <c r="CX1071" s="74"/>
      <c r="CY1071" s="74"/>
      <c r="CZ1071" s="74"/>
      <c r="DA1071" s="74"/>
      <c r="DB1071" s="74"/>
      <c r="DC1071" s="74"/>
      <c r="DD1071" s="74"/>
      <c r="DE1071" s="74"/>
      <c r="DF1071" s="74"/>
      <c r="DG1071" s="74"/>
      <c r="DH1071" s="74"/>
      <c r="DI1071" s="74"/>
      <c r="DJ1071" s="74"/>
      <c r="DK1071" s="74"/>
      <c r="DL1071" s="74"/>
      <c r="DM1071" s="74"/>
      <c r="DN1071" s="74"/>
      <c r="DO1071" s="74"/>
      <c r="DP1071" s="74"/>
      <c r="DQ1071" s="74"/>
      <c r="DR1071" s="74"/>
      <c r="DS1071" s="74"/>
      <c r="DT1071" s="74"/>
    </row>
    <row r="1072">
      <c r="A1072" s="76"/>
      <c r="B1072" s="85"/>
      <c r="C1072" s="82"/>
      <c r="D1072" s="87"/>
      <c r="E1072" s="88"/>
      <c r="F1072" s="71"/>
      <c r="G1072" s="71"/>
      <c r="H1072" s="85"/>
      <c r="I1072" s="85"/>
      <c r="J1072" s="73" t="b">
        <v>0</v>
      </c>
      <c r="K1072" s="73"/>
      <c r="L1072" s="73"/>
      <c r="M1072" s="74"/>
      <c r="N1072" s="74"/>
      <c r="O1072" s="74"/>
      <c r="P1072" s="74"/>
      <c r="Q1072" s="74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  <c r="AL1072" s="74"/>
      <c r="AM1072" s="74"/>
      <c r="AN1072" s="74"/>
      <c r="AO1072" s="74"/>
      <c r="AP1072" s="74"/>
      <c r="AQ1072" s="74"/>
      <c r="AR1072" s="74"/>
      <c r="AS1072" s="74"/>
      <c r="AT1072" s="74"/>
      <c r="AU1072" s="74"/>
      <c r="AV1072" s="74"/>
      <c r="AW1072" s="74"/>
      <c r="AX1072" s="74"/>
      <c r="AY1072" s="74"/>
      <c r="AZ1072" s="74"/>
      <c r="BA1072" s="74"/>
      <c r="BB1072" s="74"/>
      <c r="BC1072" s="74"/>
      <c r="BD1072" s="74"/>
      <c r="BE1072" s="74"/>
      <c r="BF1072" s="74"/>
      <c r="BG1072" s="74"/>
      <c r="BH1072" s="74"/>
      <c r="BI1072" s="74"/>
      <c r="BJ1072" s="74"/>
      <c r="BK1072" s="74"/>
      <c r="BL1072" s="74"/>
      <c r="BM1072" s="74"/>
      <c r="BN1072" s="74"/>
      <c r="BO1072" s="74"/>
      <c r="BP1072" s="74"/>
      <c r="BQ1072" s="74"/>
      <c r="BR1072" s="74"/>
      <c r="BS1072" s="74"/>
      <c r="BT1072" s="74"/>
      <c r="BU1072" s="74"/>
      <c r="BV1072" s="74"/>
      <c r="BW1072" s="74"/>
      <c r="BX1072" s="74"/>
      <c r="BY1072" s="74"/>
      <c r="BZ1072" s="74"/>
      <c r="CA1072" s="74"/>
      <c r="CB1072" s="74"/>
      <c r="CC1072" s="74"/>
      <c r="CD1072" s="74"/>
      <c r="CE1072" s="74"/>
      <c r="CF1072" s="74"/>
      <c r="CG1072" s="74"/>
      <c r="CH1072" s="74"/>
      <c r="CI1072" s="74"/>
      <c r="CJ1072" s="74"/>
      <c r="CK1072" s="74"/>
      <c r="CL1072" s="74"/>
      <c r="CM1072" s="74"/>
      <c r="CN1072" s="74"/>
      <c r="CO1072" s="74"/>
      <c r="CP1072" s="74"/>
      <c r="CQ1072" s="74"/>
      <c r="CR1072" s="74"/>
      <c r="CS1072" s="74"/>
      <c r="CT1072" s="74"/>
      <c r="CU1072" s="74"/>
      <c r="CV1072" s="74"/>
      <c r="CW1072" s="74"/>
      <c r="CX1072" s="74"/>
      <c r="CY1072" s="74"/>
      <c r="CZ1072" s="74"/>
      <c r="DA1072" s="74"/>
      <c r="DB1072" s="74"/>
      <c r="DC1072" s="74"/>
      <c r="DD1072" s="74"/>
      <c r="DE1072" s="74"/>
      <c r="DF1072" s="74"/>
      <c r="DG1072" s="74"/>
      <c r="DH1072" s="74"/>
      <c r="DI1072" s="74"/>
      <c r="DJ1072" s="74"/>
      <c r="DK1072" s="74"/>
      <c r="DL1072" s="74"/>
      <c r="DM1072" s="74"/>
      <c r="DN1072" s="74"/>
      <c r="DO1072" s="74"/>
      <c r="DP1072" s="74"/>
      <c r="DQ1072" s="74"/>
      <c r="DR1072" s="74"/>
      <c r="DS1072" s="74"/>
      <c r="DT1072" s="74"/>
    </row>
    <row r="1073">
      <c r="A1073" s="76"/>
      <c r="B1073" s="85"/>
      <c r="C1073" s="82"/>
      <c r="D1073" s="87"/>
      <c r="E1073" s="88"/>
      <c r="F1073" s="71"/>
      <c r="G1073" s="71"/>
      <c r="H1073" s="85"/>
      <c r="I1073" s="85"/>
      <c r="J1073" s="73" t="b">
        <v>0</v>
      </c>
      <c r="K1073" s="73"/>
      <c r="L1073" s="73"/>
      <c r="M1073" s="74"/>
      <c r="N1073" s="74"/>
      <c r="O1073" s="74"/>
      <c r="P1073" s="74"/>
      <c r="Q1073" s="74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  <c r="AL1073" s="74"/>
      <c r="AM1073" s="74"/>
      <c r="AN1073" s="74"/>
      <c r="AO1073" s="74"/>
      <c r="AP1073" s="74"/>
      <c r="AQ1073" s="74"/>
      <c r="AR1073" s="74"/>
      <c r="AS1073" s="74"/>
      <c r="AT1073" s="74"/>
      <c r="AU1073" s="74"/>
      <c r="AV1073" s="74"/>
      <c r="AW1073" s="74"/>
      <c r="AX1073" s="74"/>
      <c r="AY1073" s="74"/>
      <c r="AZ1073" s="74"/>
      <c r="BA1073" s="74"/>
      <c r="BB1073" s="74"/>
      <c r="BC1073" s="74"/>
      <c r="BD1073" s="74"/>
      <c r="BE1073" s="74"/>
      <c r="BF1073" s="74"/>
      <c r="BG1073" s="74"/>
      <c r="BH1073" s="74"/>
      <c r="BI1073" s="74"/>
      <c r="BJ1073" s="74"/>
      <c r="BK1073" s="74"/>
      <c r="BL1073" s="74"/>
      <c r="BM1073" s="74"/>
      <c r="BN1073" s="74"/>
      <c r="BO1073" s="74"/>
      <c r="BP1073" s="74"/>
      <c r="BQ1073" s="74"/>
      <c r="BR1073" s="74"/>
      <c r="BS1073" s="74"/>
      <c r="BT1073" s="74"/>
      <c r="BU1073" s="74"/>
      <c r="BV1073" s="74"/>
      <c r="BW1073" s="74"/>
      <c r="BX1073" s="74"/>
      <c r="BY1073" s="74"/>
      <c r="BZ1073" s="74"/>
      <c r="CA1073" s="74"/>
      <c r="CB1073" s="74"/>
      <c r="CC1073" s="74"/>
      <c r="CD1073" s="74"/>
      <c r="CE1073" s="74"/>
      <c r="CF1073" s="74"/>
      <c r="CG1073" s="74"/>
      <c r="CH1073" s="74"/>
      <c r="CI1073" s="74"/>
      <c r="CJ1073" s="74"/>
      <c r="CK1073" s="74"/>
      <c r="CL1073" s="74"/>
      <c r="CM1073" s="74"/>
      <c r="CN1073" s="74"/>
      <c r="CO1073" s="74"/>
      <c r="CP1073" s="74"/>
      <c r="CQ1073" s="74"/>
      <c r="CR1073" s="74"/>
      <c r="CS1073" s="74"/>
      <c r="CT1073" s="74"/>
      <c r="CU1073" s="74"/>
      <c r="CV1073" s="74"/>
      <c r="CW1073" s="74"/>
      <c r="CX1073" s="74"/>
      <c r="CY1073" s="74"/>
      <c r="CZ1073" s="74"/>
      <c r="DA1073" s="74"/>
      <c r="DB1073" s="74"/>
      <c r="DC1073" s="74"/>
      <c r="DD1073" s="74"/>
      <c r="DE1073" s="74"/>
      <c r="DF1073" s="74"/>
      <c r="DG1073" s="74"/>
      <c r="DH1073" s="74"/>
      <c r="DI1073" s="74"/>
      <c r="DJ1073" s="74"/>
      <c r="DK1073" s="74"/>
      <c r="DL1073" s="74"/>
      <c r="DM1073" s="74"/>
      <c r="DN1073" s="74"/>
      <c r="DO1073" s="74"/>
      <c r="DP1073" s="74"/>
      <c r="DQ1073" s="74"/>
      <c r="DR1073" s="74"/>
      <c r="DS1073" s="74"/>
      <c r="DT1073" s="74"/>
    </row>
    <row r="1074">
      <c r="A1074" s="76"/>
      <c r="B1074" s="85"/>
      <c r="C1074" s="82"/>
      <c r="D1074" s="87"/>
      <c r="E1074" s="88"/>
      <c r="F1074" s="71"/>
      <c r="G1074" s="71"/>
      <c r="H1074" s="85"/>
      <c r="I1074" s="85"/>
      <c r="J1074" s="73" t="b">
        <v>0</v>
      </c>
      <c r="K1074" s="73"/>
      <c r="L1074" s="73"/>
      <c r="M1074" s="74"/>
      <c r="N1074" s="74"/>
      <c r="O1074" s="74"/>
      <c r="P1074" s="74"/>
      <c r="Q1074" s="74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  <c r="AL1074" s="74"/>
      <c r="AM1074" s="74"/>
      <c r="AN1074" s="74"/>
      <c r="AO1074" s="74"/>
      <c r="AP1074" s="74"/>
      <c r="AQ1074" s="74"/>
      <c r="AR1074" s="74"/>
      <c r="AS1074" s="74"/>
      <c r="AT1074" s="74"/>
      <c r="AU1074" s="74"/>
      <c r="AV1074" s="74"/>
      <c r="AW1074" s="74"/>
      <c r="AX1074" s="74"/>
      <c r="AY1074" s="74"/>
      <c r="AZ1074" s="74"/>
      <c r="BA1074" s="74"/>
      <c r="BB1074" s="74"/>
      <c r="BC1074" s="74"/>
      <c r="BD1074" s="74"/>
      <c r="BE1074" s="74"/>
      <c r="BF1074" s="74"/>
      <c r="BG1074" s="74"/>
      <c r="BH1074" s="74"/>
      <c r="BI1074" s="74"/>
      <c r="BJ1074" s="74"/>
      <c r="BK1074" s="74"/>
      <c r="BL1074" s="74"/>
      <c r="BM1074" s="74"/>
      <c r="BN1074" s="74"/>
      <c r="BO1074" s="74"/>
      <c r="BP1074" s="74"/>
      <c r="BQ1074" s="74"/>
      <c r="BR1074" s="74"/>
      <c r="BS1074" s="74"/>
      <c r="BT1074" s="74"/>
      <c r="BU1074" s="74"/>
      <c r="BV1074" s="74"/>
      <c r="BW1074" s="74"/>
      <c r="BX1074" s="74"/>
      <c r="BY1074" s="74"/>
      <c r="BZ1074" s="74"/>
      <c r="CA1074" s="74"/>
      <c r="CB1074" s="74"/>
      <c r="CC1074" s="74"/>
      <c r="CD1074" s="74"/>
      <c r="CE1074" s="74"/>
      <c r="CF1074" s="74"/>
      <c r="CG1074" s="74"/>
      <c r="CH1074" s="74"/>
      <c r="CI1074" s="74"/>
      <c r="CJ1074" s="74"/>
      <c r="CK1074" s="74"/>
      <c r="CL1074" s="74"/>
      <c r="CM1074" s="74"/>
      <c r="CN1074" s="74"/>
      <c r="CO1074" s="74"/>
      <c r="CP1074" s="74"/>
      <c r="CQ1074" s="74"/>
      <c r="CR1074" s="74"/>
      <c r="CS1074" s="74"/>
      <c r="CT1074" s="74"/>
      <c r="CU1074" s="74"/>
      <c r="CV1074" s="74"/>
      <c r="CW1074" s="74"/>
      <c r="CX1074" s="74"/>
      <c r="CY1074" s="74"/>
      <c r="CZ1074" s="74"/>
      <c r="DA1074" s="74"/>
      <c r="DB1074" s="74"/>
      <c r="DC1074" s="74"/>
      <c r="DD1074" s="74"/>
      <c r="DE1074" s="74"/>
      <c r="DF1074" s="74"/>
      <c r="DG1074" s="74"/>
      <c r="DH1074" s="74"/>
      <c r="DI1074" s="74"/>
      <c r="DJ1074" s="74"/>
      <c r="DK1074" s="74"/>
      <c r="DL1074" s="74"/>
      <c r="DM1074" s="74"/>
      <c r="DN1074" s="74"/>
      <c r="DO1074" s="74"/>
      <c r="DP1074" s="74"/>
      <c r="DQ1074" s="74"/>
      <c r="DR1074" s="74"/>
      <c r="DS1074" s="74"/>
      <c r="DT1074" s="74"/>
    </row>
    <row r="1075">
      <c r="A1075" s="76"/>
      <c r="B1075" s="85"/>
      <c r="C1075" s="82"/>
      <c r="D1075" s="87"/>
      <c r="E1075" s="88"/>
      <c r="F1075" s="71"/>
      <c r="G1075" s="71"/>
      <c r="H1075" s="85"/>
      <c r="I1075" s="85"/>
      <c r="J1075" s="73" t="b">
        <v>0</v>
      </c>
      <c r="K1075" s="73"/>
      <c r="L1075" s="73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  <c r="AL1075" s="74"/>
      <c r="AM1075" s="74"/>
      <c r="AN1075" s="74"/>
      <c r="AO1075" s="74"/>
      <c r="AP1075" s="74"/>
      <c r="AQ1075" s="74"/>
      <c r="AR1075" s="74"/>
      <c r="AS1075" s="74"/>
      <c r="AT1075" s="74"/>
      <c r="AU1075" s="74"/>
      <c r="AV1075" s="74"/>
      <c r="AW1075" s="74"/>
      <c r="AX1075" s="74"/>
      <c r="AY1075" s="74"/>
      <c r="AZ1075" s="74"/>
      <c r="BA1075" s="74"/>
      <c r="BB1075" s="74"/>
      <c r="BC1075" s="74"/>
      <c r="BD1075" s="74"/>
      <c r="BE1075" s="74"/>
      <c r="BF1075" s="74"/>
      <c r="BG1075" s="74"/>
      <c r="BH1075" s="74"/>
      <c r="BI1075" s="74"/>
      <c r="BJ1075" s="74"/>
      <c r="BK1075" s="74"/>
      <c r="BL1075" s="74"/>
      <c r="BM1075" s="74"/>
      <c r="BN1075" s="74"/>
      <c r="BO1075" s="74"/>
      <c r="BP1075" s="74"/>
      <c r="BQ1075" s="74"/>
      <c r="BR1075" s="74"/>
      <c r="BS1075" s="74"/>
      <c r="BT1075" s="74"/>
      <c r="BU1075" s="74"/>
      <c r="BV1075" s="74"/>
      <c r="BW1075" s="74"/>
      <c r="BX1075" s="74"/>
      <c r="BY1075" s="74"/>
      <c r="BZ1075" s="74"/>
      <c r="CA1075" s="74"/>
      <c r="CB1075" s="74"/>
      <c r="CC1075" s="74"/>
      <c r="CD1075" s="74"/>
      <c r="CE1075" s="74"/>
      <c r="CF1075" s="74"/>
      <c r="CG1075" s="74"/>
      <c r="CH1075" s="74"/>
      <c r="CI1075" s="74"/>
      <c r="CJ1075" s="74"/>
      <c r="CK1075" s="74"/>
      <c r="CL1075" s="74"/>
      <c r="CM1075" s="74"/>
      <c r="CN1075" s="74"/>
      <c r="CO1075" s="74"/>
      <c r="CP1075" s="74"/>
      <c r="CQ1075" s="74"/>
      <c r="CR1075" s="74"/>
      <c r="CS1075" s="74"/>
      <c r="CT1075" s="74"/>
      <c r="CU1075" s="74"/>
      <c r="CV1075" s="74"/>
      <c r="CW1075" s="74"/>
      <c r="CX1075" s="74"/>
      <c r="CY1075" s="74"/>
      <c r="CZ1075" s="74"/>
      <c r="DA1075" s="74"/>
      <c r="DB1075" s="74"/>
      <c r="DC1075" s="74"/>
      <c r="DD1075" s="74"/>
      <c r="DE1075" s="74"/>
      <c r="DF1075" s="74"/>
      <c r="DG1075" s="74"/>
      <c r="DH1075" s="74"/>
      <c r="DI1075" s="74"/>
      <c r="DJ1075" s="74"/>
      <c r="DK1075" s="74"/>
      <c r="DL1075" s="74"/>
      <c r="DM1075" s="74"/>
      <c r="DN1075" s="74"/>
      <c r="DO1075" s="74"/>
      <c r="DP1075" s="74"/>
      <c r="DQ1075" s="74"/>
      <c r="DR1075" s="74"/>
      <c r="DS1075" s="74"/>
      <c r="DT1075" s="74"/>
    </row>
    <row r="1076">
      <c r="A1076" s="76"/>
      <c r="B1076" s="85"/>
      <c r="C1076" s="82"/>
      <c r="D1076" s="87"/>
      <c r="E1076" s="88"/>
      <c r="F1076" s="71"/>
      <c r="G1076" s="71"/>
      <c r="H1076" s="85"/>
      <c r="I1076" s="85"/>
      <c r="J1076" s="73" t="b">
        <v>0</v>
      </c>
      <c r="K1076" s="73"/>
      <c r="L1076" s="73"/>
      <c r="M1076" s="74"/>
      <c r="N1076" s="74"/>
      <c r="O1076" s="74"/>
      <c r="P1076" s="74"/>
      <c r="Q1076" s="74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  <c r="AL1076" s="74"/>
      <c r="AM1076" s="74"/>
      <c r="AN1076" s="74"/>
      <c r="AO1076" s="74"/>
      <c r="AP1076" s="74"/>
      <c r="AQ1076" s="74"/>
      <c r="AR1076" s="74"/>
      <c r="AS1076" s="74"/>
      <c r="AT1076" s="74"/>
      <c r="AU1076" s="74"/>
      <c r="AV1076" s="74"/>
      <c r="AW1076" s="74"/>
      <c r="AX1076" s="74"/>
      <c r="AY1076" s="74"/>
      <c r="AZ1076" s="74"/>
      <c r="BA1076" s="74"/>
      <c r="BB1076" s="74"/>
      <c r="BC1076" s="74"/>
      <c r="BD1076" s="74"/>
      <c r="BE1076" s="74"/>
      <c r="BF1076" s="74"/>
      <c r="BG1076" s="74"/>
      <c r="BH1076" s="74"/>
      <c r="BI1076" s="74"/>
      <c r="BJ1076" s="74"/>
      <c r="BK1076" s="74"/>
      <c r="BL1076" s="74"/>
      <c r="BM1076" s="74"/>
      <c r="BN1076" s="74"/>
      <c r="BO1076" s="74"/>
      <c r="BP1076" s="74"/>
      <c r="BQ1076" s="74"/>
      <c r="BR1076" s="74"/>
      <c r="BS1076" s="74"/>
      <c r="BT1076" s="74"/>
      <c r="BU1076" s="74"/>
      <c r="BV1076" s="74"/>
      <c r="BW1076" s="74"/>
      <c r="BX1076" s="74"/>
      <c r="BY1076" s="74"/>
      <c r="BZ1076" s="74"/>
      <c r="CA1076" s="74"/>
      <c r="CB1076" s="74"/>
      <c r="CC1076" s="74"/>
      <c r="CD1076" s="74"/>
      <c r="CE1076" s="74"/>
      <c r="CF1076" s="74"/>
      <c r="CG1076" s="74"/>
      <c r="CH1076" s="74"/>
      <c r="CI1076" s="74"/>
      <c r="CJ1076" s="74"/>
      <c r="CK1076" s="74"/>
      <c r="CL1076" s="74"/>
      <c r="CM1076" s="74"/>
      <c r="CN1076" s="74"/>
      <c r="CO1076" s="74"/>
      <c r="CP1076" s="74"/>
      <c r="CQ1076" s="74"/>
      <c r="CR1076" s="74"/>
      <c r="CS1076" s="74"/>
      <c r="CT1076" s="74"/>
      <c r="CU1076" s="74"/>
      <c r="CV1076" s="74"/>
      <c r="CW1076" s="74"/>
      <c r="CX1076" s="74"/>
      <c r="CY1076" s="74"/>
      <c r="CZ1076" s="74"/>
      <c r="DA1076" s="74"/>
      <c r="DB1076" s="74"/>
      <c r="DC1076" s="74"/>
      <c r="DD1076" s="74"/>
      <c r="DE1076" s="74"/>
      <c r="DF1076" s="74"/>
      <c r="DG1076" s="74"/>
      <c r="DH1076" s="74"/>
      <c r="DI1076" s="74"/>
      <c r="DJ1076" s="74"/>
      <c r="DK1076" s="74"/>
      <c r="DL1076" s="74"/>
      <c r="DM1076" s="74"/>
      <c r="DN1076" s="74"/>
      <c r="DO1076" s="74"/>
      <c r="DP1076" s="74"/>
      <c r="DQ1076" s="74"/>
      <c r="DR1076" s="74"/>
      <c r="DS1076" s="74"/>
      <c r="DT1076" s="74"/>
    </row>
    <row r="1077">
      <c r="A1077" s="76"/>
      <c r="B1077" s="85"/>
      <c r="C1077" s="82"/>
      <c r="D1077" s="87"/>
      <c r="E1077" s="88"/>
      <c r="F1077" s="71"/>
      <c r="G1077" s="71"/>
      <c r="H1077" s="85"/>
      <c r="I1077" s="85"/>
      <c r="J1077" s="73" t="b">
        <v>0</v>
      </c>
      <c r="K1077" s="73"/>
      <c r="L1077" s="73"/>
      <c r="M1077" s="74"/>
      <c r="N1077" s="74"/>
      <c r="O1077" s="74"/>
      <c r="P1077" s="74"/>
      <c r="Q1077" s="74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  <c r="AL1077" s="74"/>
      <c r="AM1077" s="74"/>
      <c r="AN1077" s="74"/>
      <c r="AO1077" s="74"/>
      <c r="AP1077" s="74"/>
      <c r="AQ1077" s="74"/>
      <c r="AR1077" s="74"/>
      <c r="AS1077" s="74"/>
      <c r="AT1077" s="74"/>
      <c r="AU1077" s="74"/>
      <c r="AV1077" s="74"/>
      <c r="AW1077" s="74"/>
      <c r="AX1077" s="74"/>
      <c r="AY1077" s="74"/>
      <c r="AZ1077" s="74"/>
      <c r="BA1077" s="74"/>
      <c r="BB1077" s="74"/>
      <c r="BC1077" s="74"/>
      <c r="BD1077" s="74"/>
      <c r="BE1077" s="74"/>
      <c r="BF1077" s="74"/>
      <c r="BG1077" s="74"/>
      <c r="BH1077" s="74"/>
      <c r="BI1077" s="74"/>
      <c r="BJ1077" s="74"/>
      <c r="BK1077" s="74"/>
      <c r="BL1077" s="74"/>
      <c r="BM1077" s="74"/>
      <c r="BN1077" s="74"/>
      <c r="BO1077" s="74"/>
      <c r="BP1077" s="74"/>
      <c r="BQ1077" s="74"/>
      <c r="BR1077" s="74"/>
      <c r="BS1077" s="74"/>
      <c r="BT1077" s="74"/>
      <c r="BU1077" s="74"/>
      <c r="BV1077" s="74"/>
      <c r="BW1077" s="74"/>
      <c r="BX1077" s="74"/>
      <c r="BY1077" s="74"/>
      <c r="BZ1077" s="74"/>
      <c r="CA1077" s="74"/>
      <c r="CB1077" s="74"/>
      <c r="CC1077" s="74"/>
      <c r="CD1077" s="74"/>
      <c r="CE1077" s="74"/>
      <c r="CF1077" s="74"/>
      <c r="CG1077" s="74"/>
      <c r="CH1077" s="74"/>
      <c r="CI1077" s="74"/>
      <c r="CJ1077" s="74"/>
      <c r="CK1077" s="74"/>
      <c r="CL1077" s="74"/>
      <c r="CM1077" s="74"/>
      <c r="CN1077" s="74"/>
      <c r="CO1077" s="74"/>
      <c r="CP1077" s="74"/>
      <c r="CQ1077" s="74"/>
      <c r="CR1077" s="74"/>
      <c r="CS1077" s="74"/>
      <c r="CT1077" s="74"/>
      <c r="CU1077" s="74"/>
      <c r="CV1077" s="74"/>
      <c r="CW1077" s="74"/>
      <c r="CX1077" s="74"/>
      <c r="CY1077" s="74"/>
      <c r="CZ1077" s="74"/>
      <c r="DA1077" s="74"/>
      <c r="DB1077" s="74"/>
      <c r="DC1077" s="74"/>
      <c r="DD1077" s="74"/>
      <c r="DE1077" s="74"/>
      <c r="DF1077" s="74"/>
      <c r="DG1077" s="74"/>
      <c r="DH1077" s="74"/>
      <c r="DI1077" s="74"/>
      <c r="DJ1077" s="74"/>
      <c r="DK1077" s="74"/>
      <c r="DL1077" s="74"/>
      <c r="DM1077" s="74"/>
      <c r="DN1077" s="74"/>
      <c r="DO1077" s="74"/>
      <c r="DP1077" s="74"/>
      <c r="DQ1077" s="74"/>
      <c r="DR1077" s="74"/>
      <c r="DS1077" s="74"/>
      <c r="DT1077" s="74"/>
    </row>
    <row r="1078">
      <c r="A1078" s="76"/>
      <c r="B1078" s="85"/>
      <c r="C1078" s="82"/>
      <c r="D1078" s="87"/>
      <c r="E1078" s="88"/>
      <c r="F1078" s="71"/>
      <c r="G1078" s="71"/>
      <c r="H1078" s="85"/>
      <c r="I1078" s="85"/>
      <c r="J1078" s="73" t="b">
        <v>0</v>
      </c>
      <c r="K1078" s="73"/>
      <c r="L1078" s="73"/>
      <c r="M1078" s="74"/>
      <c r="N1078" s="74"/>
      <c r="O1078" s="74"/>
      <c r="P1078" s="74"/>
      <c r="Q1078" s="74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  <c r="AL1078" s="74"/>
      <c r="AM1078" s="74"/>
      <c r="AN1078" s="74"/>
      <c r="AO1078" s="74"/>
      <c r="AP1078" s="74"/>
      <c r="AQ1078" s="74"/>
      <c r="AR1078" s="74"/>
      <c r="AS1078" s="74"/>
      <c r="AT1078" s="74"/>
      <c r="AU1078" s="74"/>
      <c r="AV1078" s="74"/>
      <c r="AW1078" s="74"/>
      <c r="AX1078" s="74"/>
      <c r="AY1078" s="74"/>
      <c r="AZ1078" s="74"/>
      <c r="BA1078" s="74"/>
      <c r="BB1078" s="74"/>
      <c r="BC1078" s="74"/>
      <c r="BD1078" s="74"/>
      <c r="BE1078" s="74"/>
      <c r="BF1078" s="74"/>
      <c r="BG1078" s="74"/>
      <c r="BH1078" s="74"/>
      <c r="BI1078" s="74"/>
      <c r="BJ1078" s="74"/>
      <c r="BK1078" s="74"/>
      <c r="BL1078" s="74"/>
      <c r="BM1078" s="74"/>
      <c r="BN1078" s="74"/>
      <c r="BO1078" s="74"/>
      <c r="BP1078" s="74"/>
      <c r="BQ1078" s="74"/>
      <c r="BR1078" s="74"/>
      <c r="BS1078" s="74"/>
      <c r="BT1078" s="74"/>
      <c r="BU1078" s="74"/>
      <c r="BV1078" s="74"/>
      <c r="BW1078" s="74"/>
      <c r="BX1078" s="74"/>
      <c r="BY1078" s="74"/>
      <c r="BZ1078" s="74"/>
      <c r="CA1078" s="74"/>
      <c r="CB1078" s="74"/>
      <c r="CC1078" s="74"/>
      <c r="CD1078" s="74"/>
      <c r="CE1078" s="74"/>
      <c r="CF1078" s="74"/>
      <c r="CG1078" s="74"/>
      <c r="CH1078" s="74"/>
      <c r="CI1078" s="74"/>
      <c r="CJ1078" s="74"/>
      <c r="CK1078" s="74"/>
      <c r="CL1078" s="74"/>
      <c r="CM1078" s="74"/>
      <c r="CN1078" s="74"/>
      <c r="CO1078" s="74"/>
      <c r="CP1078" s="74"/>
      <c r="CQ1078" s="74"/>
      <c r="CR1078" s="74"/>
      <c r="CS1078" s="74"/>
      <c r="CT1078" s="74"/>
      <c r="CU1078" s="74"/>
      <c r="CV1078" s="74"/>
      <c r="CW1078" s="74"/>
      <c r="CX1078" s="74"/>
      <c r="CY1078" s="74"/>
      <c r="CZ1078" s="74"/>
      <c r="DA1078" s="74"/>
      <c r="DB1078" s="74"/>
      <c r="DC1078" s="74"/>
      <c r="DD1078" s="74"/>
      <c r="DE1078" s="74"/>
      <c r="DF1078" s="74"/>
      <c r="DG1078" s="74"/>
      <c r="DH1078" s="74"/>
      <c r="DI1078" s="74"/>
      <c r="DJ1078" s="74"/>
      <c r="DK1078" s="74"/>
      <c r="DL1078" s="74"/>
      <c r="DM1078" s="74"/>
      <c r="DN1078" s="74"/>
      <c r="DO1078" s="74"/>
      <c r="DP1078" s="74"/>
      <c r="DQ1078" s="74"/>
      <c r="DR1078" s="74"/>
      <c r="DS1078" s="74"/>
      <c r="DT1078" s="74"/>
    </row>
    <row r="1079">
      <c r="A1079" s="76"/>
      <c r="B1079" s="85"/>
      <c r="C1079" s="82"/>
      <c r="D1079" s="87"/>
      <c r="E1079" s="88"/>
      <c r="F1079" s="71"/>
      <c r="G1079" s="71"/>
      <c r="H1079" s="85"/>
      <c r="I1079" s="85"/>
      <c r="J1079" s="73" t="b">
        <v>0</v>
      </c>
      <c r="K1079" s="73"/>
      <c r="L1079" s="73"/>
      <c r="M1079" s="74"/>
      <c r="N1079" s="74"/>
      <c r="O1079" s="74"/>
      <c r="P1079" s="74"/>
      <c r="Q1079" s="74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  <c r="AL1079" s="74"/>
      <c r="AM1079" s="74"/>
      <c r="AN1079" s="74"/>
      <c r="AO1079" s="74"/>
      <c r="AP1079" s="74"/>
      <c r="AQ1079" s="74"/>
      <c r="AR1079" s="74"/>
      <c r="AS1079" s="74"/>
      <c r="AT1079" s="74"/>
      <c r="AU1079" s="74"/>
      <c r="AV1079" s="74"/>
      <c r="AW1079" s="74"/>
      <c r="AX1079" s="74"/>
      <c r="AY1079" s="74"/>
      <c r="AZ1079" s="74"/>
      <c r="BA1079" s="74"/>
      <c r="BB1079" s="74"/>
      <c r="BC1079" s="74"/>
      <c r="BD1079" s="74"/>
      <c r="BE1079" s="74"/>
      <c r="BF1079" s="74"/>
      <c r="BG1079" s="74"/>
      <c r="BH1079" s="74"/>
      <c r="BI1079" s="74"/>
      <c r="BJ1079" s="74"/>
      <c r="BK1079" s="74"/>
      <c r="BL1079" s="74"/>
      <c r="BM1079" s="74"/>
      <c r="BN1079" s="74"/>
      <c r="BO1079" s="74"/>
      <c r="BP1079" s="74"/>
      <c r="BQ1079" s="74"/>
      <c r="BR1079" s="74"/>
      <c r="BS1079" s="74"/>
      <c r="BT1079" s="74"/>
      <c r="BU1079" s="74"/>
      <c r="BV1079" s="74"/>
      <c r="BW1079" s="74"/>
      <c r="BX1079" s="74"/>
      <c r="BY1079" s="74"/>
      <c r="BZ1079" s="74"/>
      <c r="CA1079" s="74"/>
      <c r="CB1079" s="74"/>
      <c r="CC1079" s="74"/>
      <c r="CD1079" s="74"/>
      <c r="CE1079" s="74"/>
      <c r="CF1079" s="74"/>
      <c r="CG1079" s="74"/>
      <c r="CH1079" s="74"/>
      <c r="CI1079" s="74"/>
      <c r="CJ1079" s="74"/>
      <c r="CK1079" s="74"/>
      <c r="CL1079" s="74"/>
      <c r="CM1079" s="74"/>
      <c r="CN1079" s="74"/>
      <c r="CO1079" s="74"/>
      <c r="CP1079" s="74"/>
      <c r="CQ1079" s="74"/>
      <c r="CR1079" s="74"/>
      <c r="CS1079" s="74"/>
      <c r="CT1079" s="74"/>
      <c r="CU1079" s="74"/>
      <c r="CV1079" s="74"/>
      <c r="CW1079" s="74"/>
      <c r="CX1079" s="74"/>
      <c r="CY1079" s="74"/>
      <c r="CZ1079" s="74"/>
      <c r="DA1079" s="74"/>
      <c r="DB1079" s="74"/>
      <c r="DC1079" s="74"/>
      <c r="DD1079" s="74"/>
      <c r="DE1079" s="74"/>
      <c r="DF1079" s="74"/>
      <c r="DG1079" s="74"/>
      <c r="DH1079" s="74"/>
      <c r="DI1079" s="74"/>
      <c r="DJ1079" s="74"/>
      <c r="DK1079" s="74"/>
      <c r="DL1079" s="74"/>
      <c r="DM1079" s="74"/>
      <c r="DN1079" s="74"/>
      <c r="DO1079" s="74"/>
      <c r="DP1079" s="74"/>
      <c r="DQ1079" s="74"/>
      <c r="DR1079" s="74"/>
      <c r="DS1079" s="74"/>
      <c r="DT1079" s="74"/>
    </row>
    <row r="1080">
      <c r="A1080" s="76"/>
      <c r="B1080" s="85"/>
      <c r="C1080" s="82"/>
      <c r="D1080" s="87"/>
      <c r="E1080" s="88"/>
      <c r="F1080" s="71"/>
      <c r="G1080" s="71"/>
      <c r="H1080" s="85"/>
      <c r="I1080" s="85"/>
      <c r="J1080" s="73" t="b">
        <v>0</v>
      </c>
      <c r="K1080" s="73"/>
      <c r="L1080" s="73"/>
      <c r="M1080" s="74"/>
      <c r="N1080" s="74"/>
      <c r="O1080" s="74"/>
      <c r="P1080" s="74"/>
      <c r="Q1080" s="74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  <c r="AL1080" s="74"/>
      <c r="AM1080" s="74"/>
      <c r="AN1080" s="74"/>
      <c r="AO1080" s="74"/>
      <c r="AP1080" s="74"/>
      <c r="AQ1080" s="74"/>
      <c r="AR1080" s="74"/>
      <c r="AS1080" s="74"/>
      <c r="AT1080" s="74"/>
      <c r="AU1080" s="74"/>
      <c r="AV1080" s="74"/>
      <c r="AW1080" s="74"/>
      <c r="AX1080" s="74"/>
      <c r="AY1080" s="74"/>
      <c r="AZ1080" s="74"/>
      <c r="BA1080" s="74"/>
      <c r="BB1080" s="74"/>
      <c r="BC1080" s="74"/>
      <c r="BD1080" s="74"/>
      <c r="BE1080" s="74"/>
      <c r="BF1080" s="74"/>
      <c r="BG1080" s="74"/>
      <c r="BH1080" s="74"/>
      <c r="BI1080" s="74"/>
      <c r="BJ1080" s="74"/>
      <c r="BK1080" s="74"/>
      <c r="BL1080" s="74"/>
      <c r="BM1080" s="74"/>
      <c r="BN1080" s="74"/>
      <c r="BO1080" s="74"/>
      <c r="BP1080" s="74"/>
      <c r="BQ1080" s="74"/>
      <c r="BR1080" s="74"/>
      <c r="BS1080" s="74"/>
      <c r="BT1080" s="74"/>
      <c r="BU1080" s="74"/>
      <c r="BV1080" s="74"/>
      <c r="BW1080" s="74"/>
      <c r="BX1080" s="74"/>
      <c r="BY1080" s="74"/>
      <c r="BZ1080" s="74"/>
      <c r="CA1080" s="74"/>
      <c r="CB1080" s="74"/>
      <c r="CC1080" s="74"/>
      <c r="CD1080" s="74"/>
      <c r="CE1080" s="74"/>
      <c r="CF1080" s="74"/>
      <c r="CG1080" s="74"/>
      <c r="CH1080" s="74"/>
      <c r="CI1080" s="74"/>
      <c r="CJ1080" s="74"/>
      <c r="CK1080" s="74"/>
      <c r="CL1080" s="74"/>
      <c r="CM1080" s="74"/>
      <c r="CN1080" s="74"/>
      <c r="CO1080" s="74"/>
      <c r="CP1080" s="74"/>
      <c r="CQ1080" s="74"/>
      <c r="CR1080" s="74"/>
      <c r="CS1080" s="74"/>
      <c r="CT1080" s="74"/>
      <c r="CU1080" s="74"/>
      <c r="CV1080" s="74"/>
      <c r="CW1080" s="74"/>
      <c r="CX1080" s="74"/>
      <c r="CY1080" s="74"/>
      <c r="CZ1080" s="74"/>
      <c r="DA1080" s="74"/>
      <c r="DB1080" s="74"/>
      <c r="DC1080" s="74"/>
      <c r="DD1080" s="74"/>
      <c r="DE1080" s="74"/>
      <c r="DF1080" s="74"/>
      <c r="DG1080" s="74"/>
      <c r="DH1080" s="74"/>
      <c r="DI1080" s="74"/>
      <c r="DJ1080" s="74"/>
      <c r="DK1080" s="74"/>
      <c r="DL1080" s="74"/>
      <c r="DM1080" s="74"/>
      <c r="DN1080" s="74"/>
      <c r="DO1080" s="74"/>
      <c r="DP1080" s="74"/>
      <c r="DQ1080" s="74"/>
      <c r="DR1080" s="74"/>
      <c r="DS1080" s="74"/>
      <c r="DT1080" s="74"/>
    </row>
    <row r="1081">
      <c r="A1081" s="76"/>
      <c r="B1081" s="85"/>
      <c r="C1081" s="82"/>
      <c r="D1081" s="87"/>
      <c r="E1081" s="88"/>
      <c r="F1081" s="71"/>
      <c r="G1081" s="71"/>
      <c r="H1081" s="85"/>
      <c r="I1081" s="85"/>
      <c r="J1081" s="73" t="b">
        <v>0</v>
      </c>
      <c r="K1081" s="73"/>
      <c r="L1081" s="73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  <c r="AL1081" s="74"/>
      <c r="AM1081" s="74"/>
      <c r="AN1081" s="74"/>
      <c r="AO1081" s="74"/>
      <c r="AP1081" s="74"/>
      <c r="AQ1081" s="74"/>
      <c r="AR1081" s="74"/>
      <c r="AS1081" s="74"/>
      <c r="AT1081" s="74"/>
      <c r="AU1081" s="74"/>
      <c r="AV1081" s="74"/>
      <c r="AW1081" s="74"/>
      <c r="AX1081" s="74"/>
      <c r="AY1081" s="74"/>
      <c r="AZ1081" s="74"/>
      <c r="BA1081" s="74"/>
      <c r="BB1081" s="74"/>
      <c r="BC1081" s="74"/>
      <c r="BD1081" s="74"/>
      <c r="BE1081" s="74"/>
      <c r="BF1081" s="74"/>
      <c r="BG1081" s="74"/>
      <c r="BH1081" s="74"/>
      <c r="BI1081" s="74"/>
      <c r="BJ1081" s="74"/>
      <c r="BK1081" s="74"/>
      <c r="BL1081" s="74"/>
      <c r="BM1081" s="74"/>
      <c r="BN1081" s="74"/>
      <c r="BO1081" s="74"/>
      <c r="BP1081" s="74"/>
      <c r="BQ1081" s="74"/>
      <c r="BR1081" s="74"/>
      <c r="BS1081" s="74"/>
      <c r="BT1081" s="74"/>
      <c r="BU1081" s="74"/>
      <c r="BV1081" s="74"/>
      <c r="BW1081" s="74"/>
      <c r="BX1081" s="74"/>
      <c r="BY1081" s="74"/>
      <c r="BZ1081" s="74"/>
      <c r="CA1081" s="74"/>
      <c r="CB1081" s="74"/>
      <c r="CC1081" s="74"/>
      <c r="CD1081" s="74"/>
      <c r="CE1081" s="74"/>
      <c r="CF1081" s="74"/>
      <c r="CG1081" s="74"/>
      <c r="CH1081" s="74"/>
      <c r="CI1081" s="74"/>
      <c r="CJ1081" s="74"/>
      <c r="CK1081" s="74"/>
      <c r="CL1081" s="74"/>
      <c r="CM1081" s="74"/>
      <c r="CN1081" s="74"/>
      <c r="CO1081" s="74"/>
      <c r="CP1081" s="74"/>
      <c r="CQ1081" s="74"/>
      <c r="CR1081" s="74"/>
      <c r="CS1081" s="74"/>
      <c r="CT1081" s="74"/>
      <c r="CU1081" s="74"/>
      <c r="CV1081" s="74"/>
      <c r="CW1081" s="74"/>
      <c r="CX1081" s="74"/>
      <c r="CY1081" s="74"/>
      <c r="CZ1081" s="74"/>
      <c r="DA1081" s="74"/>
      <c r="DB1081" s="74"/>
      <c r="DC1081" s="74"/>
      <c r="DD1081" s="74"/>
      <c r="DE1081" s="74"/>
      <c r="DF1081" s="74"/>
      <c r="DG1081" s="74"/>
      <c r="DH1081" s="74"/>
      <c r="DI1081" s="74"/>
      <c r="DJ1081" s="74"/>
      <c r="DK1081" s="74"/>
      <c r="DL1081" s="74"/>
      <c r="DM1081" s="74"/>
      <c r="DN1081" s="74"/>
      <c r="DO1081" s="74"/>
      <c r="DP1081" s="74"/>
      <c r="DQ1081" s="74"/>
      <c r="DR1081" s="74"/>
      <c r="DS1081" s="74"/>
      <c r="DT1081" s="74"/>
    </row>
    <row r="1082">
      <c r="A1082" s="76"/>
      <c r="B1082" s="85"/>
      <c r="C1082" s="82"/>
      <c r="D1082" s="87"/>
      <c r="E1082" s="88"/>
      <c r="F1082" s="71"/>
      <c r="G1082" s="71"/>
      <c r="H1082" s="85"/>
      <c r="I1082" s="85"/>
      <c r="J1082" s="73" t="b">
        <v>0</v>
      </c>
      <c r="K1082" s="73"/>
      <c r="L1082" s="73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  <c r="AL1082" s="74"/>
      <c r="AM1082" s="74"/>
      <c r="AN1082" s="74"/>
      <c r="AO1082" s="74"/>
      <c r="AP1082" s="74"/>
      <c r="AQ1082" s="74"/>
      <c r="AR1082" s="74"/>
      <c r="AS1082" s="74"/>
      <c r="AT1082" s="74"/>
      <c r="AU1082" s="74"/>
      <c r="AV1082" s="74"/>
      <c r="AW1082" s="74"/>
      <c r="AX1082" s="74"/>
      <c r="AY1082" s="74"/>
      <c r="AZ1082" s="74"/>
      <c r="BA1082" s="74"/>
      <c r="BB1082" s="74"/>
      <c r="BC1082" s="74"/>
      <c r="BD1082" s="74"/>
      <c r="BE1082" s="74"/>
      <c r="BF1082" s="74"/>
      <c r="BG1082" s="74"/>
      <c r="BH1082" s="74"/>
      <c r="BI1082" s="74"/>
      <c r="BJ1082" s="74"/>
      <c r="BK1082" s="74"/>
      <c r="BL1082" s="74"/>
      <c r="BM1082" s="74"/>
      <c r="BN1082" s="74"/>
      <c r="BO1082" s="74"/>
      <c r="BP1082" s="74"/>
      <c r="BQ1082" s="74"/>
      <c r="BR1082" s="74"/>
      <c r="BS1082" s="74"/>
      <c r="BT1082" s="74"/>
      <c r="BU1082" s="74"/>
      <c r="BV1082" s="74"/>
      <c r="BW1082" s="74"/>
      <c r="BX1082" s="74"/>
      <c r="BY1082" s="74"/>
      <c r="BZ1082" s="74"/>
      <c r="CA1082" s="74"/>
      <c r="CB1082" s="74"/>
      <c r="CC1082" s="74"/>
      <c r="CD1082" s="74"/>
      <c r="CE1082" s="74"/>
      <c r="CF1082" s="74"/>
      <c r="CG1082" s="74"/>
      <c r="CH1082" s="74"/>
      <c r="CI1082" s="74"/>
      <c r="CJ1082" s="74"/>
      <c r="CK1082" s="74"/>
      <c r="CL1082" s="74"/>
      <c r="CM1082" s="74"/>
      <c r="CN1082" s="74"/>
      <c r="CO1082" s="74"/>
      <c r="CP1082" s="74"/>
      <c r="CQ1082" s="74"/>
      <c r="CR1082" s="74"/>
      <c r="CS1082" s="74"/>
      <c r="CT1082" s="74"/>
      <c r="CU1082" s="74"/>
      <c r="CV1082" s="74"/>
      <c r="CW1082" s="74"/>
      <c r="CX1082" s="74"/>
      <c r="CY1082" s="74"/>
      <c r="CZ1082" s="74"/>
      <c r="DA1082" s="74"/>
      <c r="DB1082" s="74"/>
      <c r="DC1082" s="74"/>
      <c r="DD1082" s="74"/>
      <c r="DE1082" s="74"/>
      <c r="DF1082" s="74"/>
      <c r="DG1082" s="74"/>
      <c r="DH1082" s="74"/>
      <c r="DI1082" s="74"/>
      <c r="DJ1082" s="74"/>
      <c r="DK1082" s="74"/>
      <c r="DL1082" s="74"/>
      <c r="DM1082" s="74"/>
      <c r="DN1082" s="74"/>
      <c r="DO1082" s="74"/>
      <c r="DP1082" s="74"/>
      <c r="DQ1082" s="74"/>
      <c r="DR1082" s="74"/>
      <c r="DS1082" s="74"/>
      <c r="DT1082" s="74"/>
    </row>
    <row r="1083">
      <c r="A1083" s="76"/>
      <c r="B1083" s="85"/>
      <c r="C1083" s="82"/>
      <c r="D1083" s="87"/>
      <c r="E1083" s="88"/>
      <c r="F1083" s="71"/>
      <c r="G1083" s="71"/>
      <c r="H1083" s="85"/>
      <c r="I1083" s="85"/>
      <c r="J1083" s="73" t="b">
        <v>0</v>
      </c>
      <c r="K1083" s="73"/>
      <c r="L1083" s="73"/>
      <c r="M1083" s="74"/>
      <c r="N1083" s="74"/>
      <c r="O1083" s="74"/>
      <c r="P1083" s="74"/>
      <c r="Q1083" s="74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  <c r="AL1083" s="74"/>
      <c r="AM1083" s="74"/>
      <c r="AN1083" s="74"/>
      <c r="AO1083" s="74"/>
      <c r="AP1083" s="74"/>
      <c r="AQ1083" s="74"/>
      <c r="AR1083" s="74"/>
      <c r="AS1083" s="74"/>
      <c r="AT1083" s="74"/>
      <c r="AU1083" s="74"/>
      <c r="AV1083" s="74"/>
      <c r="AW1083" s="74"/>
      <c r="AX1083" s="74"/>
      <c r="AY1083" s="74"/>
      <c r="AZ1083" s="74"/>
      <c r="BA1083" s="74"/>
      <c r="BB1083" s="74"/>
      <c r="BC1083" s="74"/>
      <c r="BD1083" s="74"/>
      <c r="BE1083" s="74"/>
      <c r="BF1083" s="74"/>
      <c r="BG1083" s="74"/>
      <c r="BH1083" s="74"/>
      <c r="BI1083" s="74"/>
      <c r="BJ1083" s="74"/>
      <c r="BK1083" s="74"/>
      <c r="BL1083" s="74"/>
      <c r="BM1083" s="74"/>
      <c r="BN1083" s="74"/>
      <c r="BO1083" s="74"/>
      <c r="BP1083" s="74"/>
      <c r="BQ1083" s="74"/>
      <c r="BR1083" s="74"/>
      <c r="BS1083" s="74"/>
      <c r="BT1083" s="74"/>
      <c r="BU1083" s="74"/>
      <c r="BV1083" s="74"/>
      <c r="BW1083" s="74"/>
      <c r="BX1083" s="74"/>
      <c r="BY1083" s="74"/>
      <c r="BZ1083" s="74"/>
      <c r="CA1083" s="74"/>
      <c r="CB1083" s="74"/>
      <c r="CC1083" s="74"/>
      <c r="CD1083" s="74"/>
      <c r="CE1083" s="74"/>
      <c r="CF1083" s="74"/>
      <c r="CG1083" s="74"/>
      <c r="CH1083" s="74"/>
      <c r="CI1083" s="74"/>
      <c r="CJ1083" s="74"/>
      <c r="CK1083" s="74"/>
      <c r="CL1083" s="74"/>
      <c r="CM1083" s="74"/>
      <c r="CN1083" s="74"/>
      <c r="CO1083" s="74"/>
      <c r="CP1083" s="74"/>
      <c r="CQ1083" s="74"/>
      <c r="CR1083" s="74"/>
      <c r="CS1083" s="74"/>
      <c r="CT1083" s="74"/>
      <c r="CU1083" s="74"/>
      <c r="CV1083" s="74"/>
      <c r="CW1083" s="74"/>
      <c r="CX1083" s="74"/>
      <c r="CY1083" s="74"/>
      <c r="CZ1083" s="74"/>
      <c r="DA1083" s="74"/>
      <c r="DB1083" s="74"/>
      <c r="DC1083" s="74"/>
      <c r="DD1083" s="74"/>
      <c r="DE1083" s="74"/>
      <c r="DF1083" s="74"/>
      <c r="DG1083" s="74"/>
      <c r="DH1083" s="74"/>
      <c r="DI1083" s="74"/>
      <c r="DJ1083" s="74"/>
      <c r="DK1083" s="74"/>
      <c r="DL1083" s="74"/>
      <c r="DM1083" s="74"/>
      <c r="DN1083" s="74"/>
      <c r="DO1083" s="74"/>
      <c r="DP1083" s="74"/>
      <c r="DQ1083" s="74"/>
      <c r="DR1083" s="74"/>
      <c r="DS1083" s="74"/>
      <c r="DT1083" s="74"/>
    </row>
    <row r="1084">
      <c r="A1084" s="76"/>
      <c r="B1084" s="85"/>
      <c r="C1084" s="82"/>
      <c r="D1084" s="87"/>
      <c r="E1084" s="88"/>
      <c r="F1084" s="71"/>
      <c r="G1084" s="71"/>
      <c r="H1084" s="85"/>
      <c r="I1084" s="85"/>
      <c r="J1084" s="73" t="b">
        <v>0</v>
      </c>
      <c r="K1084" s="73"/>
      <c r="L1084" s="73"/>
      <c r="M1084" s="74"/>
      <c r="N1084" s="74"/>
      <c r="O1084" s="74"/>
      <c r="P1084" s="74"/>
      <c r="Q1084" s="74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  <c r="AL1084" s="74"/>
      <c r="AM1084" s="74"/>
      <c r="AN1084" s="74"/>
      <c r="AO1084" s="74"/>
      <c r="AP1084" s="74"/>
      <c r="AQ1084" s="74"/>
      <c r="AR1084" s="74"/>
      <c r="AS1084" s="74"/>
      <c r="AT1084" s="74"/>
      <c r="AU1084" s="74"/>
      <c r="AV1084" s="74"/>
      <c r="AW1084" s="74"/>
      <c r="AX1084" s="74"/>
      <c r="AY1084" s="74"/>
      <c r="AZ1084" s="74"/>
      <c r="BA1084" s="74"/>
      <c r="BB1084" s="74"/>
      <c r="BC1084" s="74"/>
      <c r="BD1084" s="74"/>
      <c r="BE1084" s="74"/>
      <c r="BF1084" s="74"/>
      <c r="BG1084" s="74"/>
      <c r="BH1084" s="74"/>
      <c r="BI1084" s="74"/>
      <c r="BJ1084" s="74"/>
      <c r="BK1084" s="74"/>
      <c r="BL1084" s="74"/>
      <c r="BM1084" s="74"/>
      <c r="BN1084" s="74"/>
      <c r="BO1084" s="74"/>
      <c r="BP1084" s="74"/>
      <c r="BQ1084" s="74"/>
      <c r="BR1084" s="74"/>
      <c r="BS1084" s="74"/>
      <c r="BT1084" s="74"/>
      <c r="BU1084" s="74"/>
      <c r="BV1084" s="74"/>
      <c r="BW1084" s="74"/>
      <c r="BX1084" s="74"/>
      <c r="BY1084" s="74"/>
      <c r="BZ1084" s="74"/>
      <c r="CA1084" s="74"/>
      <c r="CB1084" s="74"/>
      <c r="CC1084" s="74"/>
      <c r="CD1084" s="74"/>
      <c r="CE1084" s="74"/>
      <c r="CF1084" s="74"/>
      <c r="CG1084" s="74"/>
      <c r="CH1084" s="74"/>
      <c r="CI1084" s="74"/>
      <c r="CJ1084" s="74"/>
      <c r="CK1084" s="74"/>
      <c r="CL1084" s="74"/>
      <c r="CM1084" s="74"/>
      <c r="CN1084" s="74"/>
      <c r="CO1084" s="74"/>
      <c r="CP1084" s="74"/>
      <c r="CQ1084" s="74"/>
      <c r="CR1084" s="74"/>
      <c r="CS1084" s="74"/>
      <c r="CT1084" s="74"/>
      <c r="CU1084" s="74"/>
      <c r="CV1084" s="74"/>
      <c r="CW1084" s="74"/>
      <c r="CX1084" s="74"/>
      <c r="CY1084" s="74"/>
      <c r="CZ1084" s="74"/>
      <c r="DA1084" s="74"/>
      <c r="DB1084" s="74"/>
      <c r="DC1084" s="74"/>
      <c r="DD1084" s="74"/>
      <c r="DE1084" s="74"/>
      <c r="DF1084" s="74"/>
      <c r="DG1084" s="74"/>
      <c r="DH1084" s="74"/>
      <c r="DI1084" s="74"/>
      <c r="DJ1084" s="74"/>
      <c r="DK1084" s="74"/>
      <c r="DL1084" s="74"/>
      <c r="DM1084" s="74"/>
      <c r="DN1084" s="74"/>
      <c r="DO1084" s="74"/>
      <c r="DP1084" s="74"/>
      <c r="DQ1084" s="74"/>
      <c r="DR1084" s="74"/>
      <c r="DS1084" s="74"/>
      <c r="DT1084" s="74"/>
    </row>
    <row r="1085">
      <c r="A1085" s="76"/>
      <c r="B1085" s="85"/>
      <c r="C1085" s="82"/>
      <c r="D1085" s="87"/>
      <c r="E1085" s="88"/>
      <c r="F1085" s="71"/>
      <c r="G1085" s="71"/>
      <c r="H1085" s="85"/>
      <c r="I1085" s="85"/>
      <c r="J1085" s="73" t="b">
        <v>0</v>
      </c>
      <c r="K1085" s="73"/>
      <c r="L1085" s="73"/>
      <c r="M1085" s="74"/>
      <c r="N1085" s="74"/>
      <c r="O1085" s="74"/>
      <c r="P1085" s="74"/>
      <c r="Q1085" s="74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  <c r="AL1085" s="74"/>
      <c r="AM1085" s="74"/>
      <c r="AN1085" s="74"/>
      <c r="AO1085" s="74"/>
      <c r="AP1085" s="74"/>
      <c r="AQ1085" s="74"/>
      <c r="AR1085" s="74"/>
      <c r="AS1085" s="74"/>
      <c r="AT1085" s="74"/>
      <c r="AU1085" s="74"/>
      <c r="AV1085" s="74"/>
      <c r="AW1085" s="74"/>
      <c r="AX1085" s="74"/>
      <c r="AY1085" s="74"/>
      <c r="AZ1085" s="74"/>
      <c r="BA1085" s="74"/>
      <c r="BB1085" s="74"/>
      <c r="BC1085" s="74"/>
      <c r="BD1085" s="74"/>
      <c r="BE1085" s="74"/>
      <c r="BF1085" s="74"/>
      <c r="BG1085" s="74"/>
      <c r="BH1085" s="74"/>
      <c r="BI1085" s="74"/>
      <c r="BJ1085" s="74"/>
      <c r="BK1085" s="74"/>
      <c r="BL1085" s="74"/>
      <c r="BM1085" s="74"/>
      <c r="BN1085" s="74"/>
      <c r="BO1085" s="74"/>
      <c r="BP1085" s="74"/>
      <c r="BQ1085" s="74"/>
      <c r="BR1085" s="74"/>
      <c r="BS1085" s="74"/>
      <c r="BT1085" s="74"/>
      <c r="BU1085" s="74"/>
      <c r="BV1085" s="74"/>
      <c r="BW1085" s="74"/>
      <c r="BX1085" s="74"/>
      <c r="BY1085" s="74"/>
      <c r="BZ1085" s="74"/>
      <c r="CA1085" s="74"/>
      <c r="CB1085" s="74"/>
      <c r="CC1085" s="74"/>
      <c r="CD1085" s="74"/>
      <c r="CE1085" s="74"/>
      <c r="CF1085" s="74"/>
      <c r="CG1085" s="74"/>
      <c r="CH1085" s="74"/>
      <c r="CI1085" s="74"/>
      <c r="CJ1085" s="74"/>
      <c r="CK1085" s="74"/>
      <c r="CL1085" s="74"/>
      <c r="CM1085" s="74"/>
      <c r="CN1085" s="74"/>
      <c r="CO1085" s="74"/>
      <c r="CP1085" s="74"/>
      <c r="CQ1085" s="74"/>
      <c r="CR1085" s="74"/>
      <c r="CS1085" s="74"/>
      <c r="CT1085" s="74"/>
      <c r="CU1085" s="74"/>
      <c r="CV1085" s="74"/>
      <c r="CW1085" s="74"/>
      <c r="CX1085" s="74"/>
      <c r="CY1085" s="74"/>
      <c r="CZ1085" s="74"/>
      <c r="DA1085" s="74"/>
      <c r="DB1085" s="74"/>
      <c r="DC1085" s="74"/>
      <c r="DD1085" s="74"/>
      <c r="DE1085" s="74"/>
      <c r="DF1085" s="74"/>
      <c r="DG1085" s="74"/>
      <c r="DH1085" s="74"/>
      <c r="DI1085" s="74"/>
      <c r="DJ1085" s="74"/>
      <c r="DK1085" s="74"/>
      <c r="DL1085" s="74"/>
      <c r="DM1085" s="74"/>
      <c r="DN1085" s="74"/>
      <c r="DO1085" s="74"/>
      <c r="DP1085" s="74"/>
      <c r="DQ1085" s="74"/>
      <c r="DR1085" s="74"/>
      <c r="DS1085" s="74"/>
      <c r="DT1085" s="74"/>
    </row>
    <row r="1086">
      <c r="A1086" s="76"/>
      <c r="B1086" s="85"/>
      <c r="C1086" s="82"/>
      <c r="D1086" s="87"/>
      <c r="E1086" s="88"/>
      <c r="F1086" s="71"/>
      <c r="G1086" s="71"/>
      <c r="H1086" s="85"/>
      <c r="I1086" s="85"/>
      <c r="J1086" s="73" t="b">
        <v>0</v>
      </c>
      <c r="K1086" s="73"/>
      <c r="L1086" s="73"/>
      <c r="M1086" s="74"/>
      <c r="N1086" s="74"/>
      <c r="O1086" s="74"/>
      <c r="P1086" s="74"/>
      <c r="Q1086" s="74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  <c r="AL1086" s="74"/>
      <c r="AM1086" s="74"/>
      <c r="AN1086" s="74"/>
      <c r="AO1086" s="74"/>
      <c r="AP1086" s="74"/>
      <c r="AQ1086" s="74"/>
      <c r="AR1086" s="74"/>
      <c r="AS1086" s="74"/>
      <c r="AT1086" s="74"/>
      <c r="AU1086" s="74"/>
      <c r="AV1086" s="74"/>
      <c r="AW1086" s="74"/>
      <c r="AX1086" s="74"/>
      <c r="AY1086" s="74"/>
      <c r="AZ1086" s="74"/>
      <c r="BA1086" s="74"/>
      <c r="BB1086" s="74"/>
      <c r="BC1086" s="74"/>
      <c r="BD1086" s="74"/>
      <c r="BE1086" s="74"/>
      <c r="BF1086" s="74"/>
      <c r="BG1086" s="74"/>
      <c r="BH1086" s="74"/>
      <c r="BI1086" s="74"/>
      <c r="BJ1086" s="74"/>
      <c r="BK1086" s="74"/>
      <c r="BL1086" s="74"/>
      <c r="BM1086" s="74"/>
      <c r="BN1086" s="74"/>
      <c r="BO1086" s="74"/>
      <c r="BP1086" s="74"/>
      <c r="BQ1086" s="74"/>
      <c r="BR1086" s="74"/>
      <c r="BS1086" s="74"/>
      <c r="BT1086" s="74"/>
      <c r="BU1086" s="74"/>
      <c r="BV1086" s="74"/>
      <c r="BW1086" s="74"/>
      <c r="BX1086" s="74"/>
      <c r="BY1086" s="74"/>
      <c r="BZ1086" s="74"/>
      <c r="CA1086" s="74"/>
      <c r="CB1086" s="74"/>
      <c r="CC1086" s="74"/>
      <c r="CD1086" s="74"/>
      <c r="CE1086" s="74"/>
      <c r="CF1086" s="74"/>
      <c r="CG1086" s="74"/>
      <c r="CH1086" s="74"/>
      <c r="CI1086" s="74"/>
      <c r="CJ1086" s="74"/>
      <c r="CK1086" s="74"/>
      <c r="CL1086" s="74"/>
      <c r="CM1086" s="74"/>
      <c r="CN1086" s="74"/>
      <c r="CO1086" s="74"/>
      <c r="CP1086" s="74"/>
      <c r="CQ1086" s="74"/>
      <c r="CR1086" s="74"/>
      <c r="CS1086" s="74"/>
      <c r="CT1086" s="74"/>
      <c r="CU1086" s="74"/>
      <c r="CV1086" s="74"/>
      <c r="CW1086" s="74"/>
      <c r="CX1086" s="74"/>
      <c r="CY1086" s="74"/>
      <c r="CZ1086" s="74"/>
      <c r="DA1086" s="74"/>
      <c r="DB1086" s="74"/>
      <c r="DC1086" s="74"/>
      <c r="DD1086" s="74"/>
      <c r="DE1086" s="74"/>
      <c r="DF1086" s="74"/>
      <c r="DG1086" s="74"/>
      <c r="DH1086" s="74"/>
      <c r="DI1086" s="74"/>
      <c r="DJ1086" s="74"/>
      <c r="DK1086" s="74"/>
      <c r="DL1086" s="74"/>
      <c r="DM1086" s="74"/>
      <c r="DN1086" s="74"/>
      <c r="DO1086" s="74"/>
      <c r="DP1086" s="74"/>
      <c r="DQ1086" s="74"/>
      <c r="DR1086" s="74"/>
      <c r="DS1086" s="74"/>
      <c r="DT1086" s="74"/>
    </row>
    <row r="1087">
      <c r="A1087" s="76"/>
      <c r="B1087" s="85"/>
      <c r="C1087" s="82"/>
      <c r="D1087" s="87"/>
      <c r="E1087" s="88"/>
      <c r="F1087" s="71"/>
      <c r="G1087" s="71"/>
      <c r="H1087" s="85"/>
      <c r="I1087" s="85"/>
      <c r="J1087" s="73" t="b">
        <v>0</v>
      </c>
      <c r="K1087" s="73"/>
      <c r="L1087" s="73"/>
      <c r="M1087" s="74"/>
      <c r="N1087" s="74"/>
      <c r="O1087" s="74"/>
      <c r="P1087" s="74"/>
      <c r="Q1087" s="74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  <c r="AL1087" s="74"/>
      <c r="AM1087" s="74"/>
      <c r="AN1087" s="74"/>
      <c r="AO1087" s="74"/>
      <c r="AP1087" s="74"/>
      <c r="AQ1087" s="74"/>
      <c r="AR1087" s="74"/>
      <c r="AS1087" s="74"/>
      <c r="AT1087" s="74"/>
      <c r="AU1087" s="74"/>
      <c r="AV1087" s="74"/>
      <c r="AW1087" s="74"/>
      <c r="AX1087" s="74"/>
      <c r="AY1087" s="74"/>
      <c r="AZ1087" s="74"/>
      <c r="BA1087" s="74"/>
      <c r="BB1087" s="74"/>
      <c r="BC1087" s="74"/>
      <c r="BD1087" s="74"/>
      <c r="BE1087" s="74"/>
      <c r="BF1087" s="74"/>
      <c r="BG1087" s="74"/>
      <c r="BH1087" s="74"/>
      <c r="BI1087" s="74"/>
      <c r="BJ1087" s="74"/>
      <c r="BK1087" s="74"/>
      <c r="BL1087" s="74"/>
      <c r="BM1087" s="74"/>
      <c r="BN1087" s="74"/>
      <c r="BO1087" s="74"/>
      <c r="BP1087" s="74"/>
      <c r="BQ1087" s="74"/>
      <c r="BR1087" s="74"/>
      <c r="BS1087" s="74"/>
      <c r="BT1087" s="74"/>
      <c r="BU1087" s="74"/>
      <c r="BV1087" s="74"/>
      <c r="BW1087" s="74"/>
      <c r="BX1087" s="74"/>
      <c r="BY1087" s="74"/>
      <c r="BZ1087" s="74"/>
      <c r="CA1087" s="74"/>
      <c r="CB1087" s="74"/>
      <c r="CC1087" s="74"/>
      <c r="CD1087" s="74"/>
      <c r="CE1087" s="74"/>
      <c r="CF1087" s="74"/>
      <c r="CG1087" s="74"/>
      <c r="CH1087" s="74"/>
      <c r="CI1087" s="74"/>
      <c r="CJ1087" s="74"/>
      <c r="CK1087" s="74"/>
      <c r="CL1087" s="74"/>
      <c r="CM1087" s="74"/>
      <c r="CN1087" s="74"/>
      <c r="CO1087" s="74"/>
      <c r="CP1087" s="74"/>
      <c r="CQ1087" s="74"/>
      <c r="CR1087" s="74"/>
      <c r="CS1087" s="74"/>
      <c r="CT1087" s="74"/>
      <c r="CU1087" s="74"/>
      <c r="CV1087" s="74"/>
      <c r="CW1087" s="74"/>
      <c r="CX1087" s="74"/>
      <c r="CY1087" s="74"/>
      <c r="CZ1087" s="74"/>
      <c r="DA1087" s="74"/>
      <c r="DB1087" s="74"/>
      <c r="DC1087" s="74"/>
      <c r="DD1087" s="74"/>
      <c r="DE1087" s="74"/>
      <c r="DF1087" s="74"/>
      <c r="DG1087" s="74"/>
      <c r="DH1087" s="74"/>
      <c r="DI1087" s="74"/>
      <c r="DJ1087" s="74"/>
      <c r="DK1087" s="74"/>
      <c r="DL1087" s="74"/>
      <c r="DM1087" s="74"/>
      <c r="DN1087" s="74"/>
      <c r="DO1087" s="74"/>
      <c r="DP1087" s="74"/>
      <c r="DQ1087" s="74"/>
      <c r="DR1087" s="74"/>
      <c r="DS1087" s="74"/>
      <c r="DT1087" s="74"/>
    </row>
    <row r="1088">
      <c r="A1088" s="76"/>
      <c r="B1088" s="85"/>
      <c r="C1088" s="82"/>
      <c r="D1088" s="87"/>
      <c r="E1088" s="88"/>
      <c r="F1088" s="71"/>
      <c r="G1088" s="71"/>
      <c r="H1088" s="85"/>
      <c r="I1088" s="85"/>
      <c r="J1088" s="73" t="b">
        <v>0</v>
      </c>
      <c r="K1088" s="73"/>
      <c r="L1088" s="73"/>
      <c r="M1088" s="74"/>
      <c r="N1088" s="74"/>
      <c r="O1088" s="74"/>
      <c r="P1088" s="74"/>
      <c r="Q1088" s="74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  <c r="AL1088" s="74"/>
      <c r="AM1088" s="74"/>
      <c r="AN1088" s="74"/>
      <c r="AO1088" s="74"/>
      <c r="AP1088" s="74"/>
      <c r="AQ1088" s="74"/>
      <c r="AR1088" s="74"/>
      <c r="AS1088" s="74"/>
      <c r="AT1088" s="74"/>
      <c r="AU1088" s="74"/>
      <c r="AV1088" s="74"/>
      <c r="AW1088" s="74"/>
      <c r="AX1088" s="74"/>
      <c r="AY1088" s="74"/>
      <c r="AZ1088" s="74"/>
      <c r="BA1088" s="74"/>
      <c r="BB1088" s="74"/>
      <c r="BC1088" s="74"/>
      <c r="BD1088" s="74"/>
      <c r="BE1088" s="74"/>
      <c r="BF1088" s="74"/>
      <c r="BG1088" s="74"/>
      <c r="BH1088" s="74"/>
      <c r="BI1088" s="74"/>
      <c r="BJ1088" s="74"/>
      <c r="BK1088" s="74"/>
      <c r="BL1088" s="74"/>
      <c r="BM1088" s="74"/>
      <c r="BN1088" s="74"/>
      <c r="BO1088" s="74"/>
      <c r="BP1088" s="74"/>
      <c r="BQ1088" s="74"/>
      <c r="BR1088" s="74"/>
      <c r="BS1088" s="74"/>
      <c r="BT1088" s="74"/>
      <c r="BU1088" s="74"/>
      <c r="BV1088" s="74"/>
      <c r="BW1088" s="74"/>
      <c r="BX1088" s="74"/>
      <c r="BY1088" s="74"/>
      <c r="BZ1088" s="74"/>
      <c r="CA1088" s="74"/>
      <c r="CB1088" s="74"/>
      <c r="CC1088" s="74"/>
      <c r="CD1088" s="74"/>
      <c r="CE1088" s="74"/>
      <c r="CF1088" s="74"/>
      <c r="CG1088" s="74"/>
      <c r="CH1088" s="74"/>
      <c r="CI1088" s="74"/>
      <c r="CJ1088" s="74"/>
      <c r="CK1088" s="74"/>
      <c r="CL1088" s="74"/>
      <c r="CM1088" s="74"/>
      <c r="CN1088" s="74"/>
      <c r="CO1088" s="74"/>
      <c r="CP1088" s="74"/>
      <c r="CQ1088" s="74"/>
      <c r="CR1088" s="74"/>
      <c r="CS1088" s="74"/>
      <c r="CT1088" s="74"/>
      <c r="CU1088" s="74"/>
      <c r="CV1088" s="74"/>
      <c r="CW1088" s="74"/>
      <c r="CX1088" s="74"/>
      <c r="CY1088" s="74"/>
      <c r="CZ1088" s="74"/>
      <c r="DA1088" s="74"/>
      <c r="DB1088" s="74"/>
      <c r="DC1088" s="74"/>
      <c r="DD1088" s="74"/>
      <c r="DE1088" s="74"/>
      <c r="DF1088" s="74"/>
      <c r="DG1088" s="74"/>
      <c r="DH1088" s="74"/>
      <c r="DI1088" s="74"/>
      <c r="DJ1088" s="74"/>
      <c r="DK1088" s="74"/>
      <c r="DL1088" s="74"/>
      <c r="DM1088" s="74"/>
      <c r="DN1088" s="74"/>
      <c r="DO1088" s="74"/>
      <c r="DP1088" s="74"/>
      <c r="DQ1088" s="74"/>
      <c r="DR1088" s="74"/>
      <c r="DS1088" s="74"/>
      <c r="DT1088" s="74"/>
    </row>
    <row r="1089">
      <c r="A1089" s="76"/>
      <c r="B1089" s="85"/>
      <c r="C1089" s="82"/>
      <c r="D1089" s="87"/>
      <c r="E1089" s="88"/>
      <c r="F1089" s="71"/>
      <c r="G1089" s="71"/>
      <c r="H1089" s="85"/>
      <c r="I1089" s="85"/>
      <c r="J1089" s="73" t="b">
        <v>0</v>
      </c>
      <c r="K1089" s="73"/>
      <c r="L1089" s="73"/>
      <c r="M1089" s="74"/>
      <c r="N1089" s="74"/>
      <c r="O1089" s="74"/>
      <c r="P1089" s="74"/>
      <c r="Q1089" s="74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  <c r="AL1089" s="74"/>
      <c r="AM1089" s="74"/>
      <c r="AN1089" s="74"/>
      <c r="AO1089" s="74"/>
      <c r="AP1089" s="74"/>
      <c r="AQ1089" s="74"/>
      <c r="AR1089" s="74"/>
      <c r="AS1089" s="74"/>
      <c r="AT1089" s="74"/>
      <c r="AU1089" s="74"/>
      <c r="AV1089" s="74"/>
      <c r="AW1089" s="74"/>
      <c r="AX1089" s="74"/>
      <c r="AY1089" s="74"/>
      <c r="AZ1089" s="74"/>
      <c r="BA1089" s="74"/>
      <c r="BB1089" s="74"/>
      <c r="BC1089" s="74"/>
      <c r="BD1089" s="74"/>
      <c r="BE1089" s="74"/>
      <c r="BF1089" s="74"/>
      <c r="BG1089" s="74"/>
      <c r="BH1089" s="74"/>
      <c r="BI1089" s="74"/>
      <c r="BJ1089" s="74"/>
      <c r="BK1089" s="74"/>
      <c r="BL1089" s="74"/>
      <c r="BM1089" s="74"/>
      <c r="BN1089" s="74"/>
      <c r="BO1089" s="74"/>
      <c r="BP1089" s="74"/>
      <c r="BQ1089" s="74"/>
      <c r="BR1089" s="74"/>
      <c r="BS1089" s="74"/>
      <c r="BT1089" s="74"/>
      <c r="BU1089" s="74"/>
      <c r="BV1089" s="74"/>
      <c r="BW1089" s="74"/>
      <c r="BX1089" s="74"/>
      <c r="BY1089" s="74"/>
      <c r="BZ1089" s="74"/>
      <c r="CA1089" s="74"/>
      <c r="CB1089" s="74"/>
      <c r="CC1089" s="74"/>
      <c r="CD1089" s="74"/>
      <c r="CE1089" s="74"/>
      <c r="CF1089" s="74"/>
      <c r="CG1089" s="74"/>
      <c r="CH1089" s="74"/>
      <c r="CI1089" s="74"/>
      <c r="CJ1089" s="74"/>
      <c r="CK1089" s="74"/>
      <c r="CL1089" s="74"/>
      <c r="CM1089" s="74"/>
      <c r="CN1089" s="74"/>
      <c r="CO1089" s="74"/>
      <c r="CP1089" s="74"/>
      <c r="CQ1089" s="74"/>
      <c r="CR1089" s="74"/>
      <c r="CS1089" s="74"/>
      <c r="CT1089" s="74"/>
      <c r="CU1089" s="74"/>
      <c r="CV1089" s="74"/>
      <c r="CW1089" s="74"/>
      <c r="CX1089" s="74"/>
      <c r="CY1089" s="74"/>
      <c r="CZ1089" s="74"/>
      <c r="DA1089" s="74"/>
      <c r="DB1089" s="74"/>
      <c r="DC1089" s="74"/>
      <c r="DD1089" s="74"/>
      <c r="DE1089" s="74"/>
      <c r="DF1089" s="74"/>
      <c r="DG1089" s="74"/>
      <c r="DH1089" s="74"/>
      <c r="DI1089" s="74"/>
      <c r="DJ1089" s="74"/>
      <c r="DK1089" s="74"/>
      <c r="DL1089" s="74"/>
      <c r="DM1089" s="74"/>
      <c r="DN1089" s="74"/>
      <c r="DO1089" s="74"/>
      <c r="DP1089" s="74"/>
      <c r="DQ1089" s="74"/>
      <c r="DR1089" s="74"/>
      <c r="DS1089" s="74"/>
      <c r="DT1089" s="74"/>
    </row>
    <row r="1090">
      <c r="A1090" s="76"/>
      <c r="B1090" s="85"/>
      <c r="C1090" s="82"/>
      <c r="D1090" s="87"/>
      <c r="E1090" s="88"/>
      <c r="F1090" s="71"/>
      <c r="G1090" s="71"/>
      <c r="H1090" s="85"/>
      <c r="I1090" s="85"/>
      <c r="J1090" s="73" t="b">
        <v>0</v>
      </c>
      <c r="K1090" s="73"/>
      <c r="L1090" s="73"/>
      <c r="M1090" s="74"/>
      <c r="N1090" s="74"/>
      <c r="O1090" s="74"/>
      <c r="P1090" s="74"/>
      <c r="Q1090" s="74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  <c r="AL1090" s="74"/>
      <c r="AM1090" s="74"/>
      <c r="AN1090" s="74"/>
      <c r="AO1090" s="74"/>
      <c r="AP1090" s="74"/>
      <c r="AQ1090" s="74"/>
      <c r="AR1090" s="74"/>
      <c r="AS1090" s="74"/>
      <c r="AT1090" s="74"/>
      <c r="AU1090" s="74"/>
      <c r="AV1090" s="74"/>
      <c r="AW1090" s="74"/>
      <c r="AX1090" s="74"/>
      <c r="AY1090" s="74"/>
      <c r="AZ1090" s="74"/>
      <c r="BA1090" s="74"/>
      <c r="BB1090" s="74"/>
      <c r="BC1090" s="74"/>
      <c r="BD1090" s="74"/>
      <c r="BE1090" s="74"/>
      <c r="BF1090" s="74"/>
      <c r="BG1090" s="74"/>
      <c r="BH1090" s="74"/>
      <c r="BI1090" s="74"/>
      <c r="BJ1090" s="74"/>
      <c r="BK1090" s="74"/>
      <c r="BL1090" s="74"/>
      <c r="BM1090" s="74"/>
      <c r="BN1090" s="74"/>
      <c r="BO1090" s="74"/>
      <c r="BP1090" s="74"/>
      <c r="BQ1090" s="74"/>
      <c r="BR1090" s="74"/>
      <c r="BS1090" s="74"/>
      <c r="BT1090" s="74"/>
      <c r="BU1090" s="74"/>
      <c r="BV1090" s="74"/>
      <c r="BW1090" s="74"/>
      <c r="BX1090" s="74"/>
      <c r="BY1090" s="74"/>
      <c r="BZ1090" s="74"/>
      <c r="CA1090" s="74"/>
      <c r="CB1090" s="74"/>
      <c r="CC1090" s="74"/>
      <c r="CD1090" s="74"/>
      <c r="CE1090" s="74"/>
      <c r="CF1090" s="74"/>
      <c r="CG1090" s="74"/>
      <c r="CH1090" s="74"/>
      <c r="CI1090" s="74"/>
      <c r="CJ1090" s="74"/>
      <c r="CK1090" s="74"/>
      <c r="CL1090" s="74"/>
      <c r="CM1090" s="74"/>
      <c r="CN1090" s="74"/>
      <c r="CO1090" s="74"/>
      <c r="CP1090" s="74"/>
      <c r="CQ1090" s="74"/>
      <c r="CR1090" s="74"/>
      <c r="CS1090" s="74"/>
      <c r="CT1090" s="74"/>
      <c r="CU1090" s="74"/>
      <c r="CV1090" s="74"/>
      <c r="CW1090" s="74"/>
      <c r="CX1090" s="74"/>
      <c r="CY1090" s="74"/>
      <c r="CZ1090" s="74"/>
      <c r="DA1090" s="74"/>
      <c r="DB1090" s="74"/>
      <c r="DC1090" s="74"/>
      <c r="DD1090" s="74"/>
      <c r="DE1090" s="74"/>
      <c r="DF1090" s="74"/>
      <c r="DG1090" s="74"/>
      <c r="DH1090" s="74"/>
      <c r="DI1090" s="74"/>
      <c r="DJ1090" s="74"/>
      <c r="DK1090" s="74"/>
      <c r="DL1090" s="74"/>
      <c r="DM1090" s="74"/>
      <c r="DN1090" s="74"/>
      <c r="DO1090" s="74"/>
      <c r="DP1090" s="74"/>
      <c r="DQ1090" s="74"/>
      <c r="DR1090" s="74"/>
      <c r="DS1090" s="74"/>
      <c r="DT1090" s="74"/>
    </row>
    <row r="1091">
      <c r="A1091" s="76"/>
      <c r="B1091" s="85"/>
      <c r="C1091" s="82"/>
      <c r="D1091" s="87"/>
      <c r="E1091" s="88"/>
      <c r="F1091" s="71"/>
      <c r="G1091" s="71"/>
      <c r="H1091" s="85"/>
      <c r="I1091" s="85"/>
      <c r="J1091" s="73" t="b">
        <v>0</v>
      </c>
      <c r="K1091" s="73"/>
      <c r="L1091" s="73"/>
      <c r="M1091" s="74"/>
      <c r="N1091" s="74"/>
      <c r="O1091" s="74"/>
      <c r="P1091" s="74"/>
      <c r="Q1091" s="74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  <c r="AL1091" s="74"/>
      <c r="AM1091" s="74"/>
      <c r="AN1091" s="74"/>
      <c r="AO1091" s="74"/>
      <c r="AP1091" s="74"/>
      <c r="AQ1091" s="74"/>
      <c r="AR1091" s="74"/>
      <c r="AS1091" s="74"/>
      <c r="AT1091" s="74"/>
      <c r="AU1091" s="74"/>
      <c r="AV1091" s="74"/>
      <c r="AW1091" s="74"/>
      <c r="AX1091" s="74"/>
      <c r="AY1091" s="74"/>
      <c r="AZ1091" s="74"/>
      <c r="BA1091" s="74"/>
      <c r="BB1091" s="74"/>
      <c r="BC1091" s="74"/>
      <c r="BD1091" s="74"/>
      <c r="BE1091" s="74"/>
      <c r="BF1091" s="74"/>
      <c r="BG1091" s="74"/>
      <c r="BH1091" s="74"/>
      <c r="BI1091" s="74"/>
      <c r="BJ1091" s="74"/>
      <c r="BK1091" s="74"/>
      <c r="BL1091" s="74"/>
      <c r="BM1091" s="74"/>
      <c r="BN1091" s="74"/>
      <c r="BO1091" s="74"/>
      <c r="BP1091" s="74"/>
      <c r="BQ1091" s="74"/>
      <c r="BR1091" s="74"/>
      <c r="BS1091" s="74"/>
      <c r="BT1091" s="74"/>
      <c r="BU1091" s="74"/>
      <c r="BV1091" s="74"/>
      <c r="BW1091" s="74"/>
      <c r="BX1091" s="74"/>
      <c r="BY1091" s="74"/>
      <c r="BZ1091" s="74"/>
      <c r="CA1091" s="74"/>
      <c r="CB1091" s="74"/>
      <c r="CC1091" s="74"/>
      <c r="CD1091" s="74"/>
      <c r="CE1091" s="74"/>
      <c r="CF1091" s="74"/>
      <c r="CG1091" s="74"/>
      <c r="CH1091" s="74"/>
      <c r="CI1091" s="74"/>
      <c r="CJ1091" s="74"/>
      <c r="CK1091" s="74"/>
      <c r="CL1091" s="74"/>
      <c r="CM1091" s="74"/>
      <c r="CN1091" s="74"/>
      <c r="CO1091" s="74"/>
      <c r="CP1091" s="74"/>
      <c r="CQ1091" s="74"/>
      <c r="CR1091" s="74"/>
      <c r="CS1091" s="74"/>
      <c r="CT1091" s="74"/>
      <c r="CU1091" s="74"/>
      <c r="CV1091" s="74"/>
      <c r="CW1091" s="74"/>
      <c r="CX1091" s="74"/>
      <c r="CY1091" s="74"/>
      <c r="CZ1091" s="74"/>
      <c r="DA1091" s="74"/>
      <c r="DB1091" s="74"/>
      <c r="DC1091" s="74"/>
      <c r="DD1091" s="74"/>
      <c r="DE1091" s="74"/>
      <c r="DF1091" s="74"/>
      <c r="DG1091" s="74"/>
      <c r="DH1091" s="74"/>
      <c r="DI1091" s="74"/>
      <c r="DJ1091" s="74"/>
      <c r="DK1091" s="74"/>
      <c r="DL1091" s="74"/>
      <c r="DM1091" s="74"/>
      <c r="DN1091" s="74"/>
      <c r="DO1091" s="74"/>
      <c r="DP1091" s="74"/>
      <c r="DQ1091" s="74"/>
      <c r="DR1091" s="74"/>
      <c r="DS1091" s="74"/>
      <c r="DT1091" s="74"/>
    </row>
    <row r="1092">
      <c r="A1092" s="76"/>
      <c r="B1092" s="85"/>
      <c r="C1092" s="82"/>
      <c r="D1092" s="87"/>
      <c r="E1092" s="88"/>
      <c r="F1092" s="71"/>
      <c r="G1092" s="71"/>
      <c r="H1092" s="85"/>
      <c r="I1092" s="85"/>
      <c r="J1092" s="73" t="b">
        <v>0</v>
      </c>
      <c r="K1092" s="73"/>
      <c r="L1092" s="73"/>
      <c r="M1092" s="74"/>
      <c r="N1092" s="74"/>
      <c r="O1092" s="74"/>
      <c r="P1092" s="74"/>
      <c r="Q1092" s="74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  <c r="AL1092" s="74"/>
      <c r="AM1092" s="74"/>
      <c r="AN1092" s="74"/>
      <c r="AO1092" s="74"/>
      <c r="AP1092" s="74"/>
      <c r="AQ1092" s="74"/>
      <c r="AR1092" s="74"/>
      <c r="AS1092" s="74"/>
      <c r="AT1092" s="74"/>
      <c r="AU1092" s="74"/>
      <c r="AV1092" s="74"/>
      <c r="AW1092" s="74"/>
      <c r="AX1092" s="74"/>
      <c r="AY1092" s="74"/>
      <c r="AZ1092" s="74"/>
      <c r="BA1092" s="74"/>
      <c r="BB1092" s="74"/>
      <c r="BC1092" s="74"/>
      <c r="BD1092" s="74"/>
      <c r="BE1092" s="74"/>
      <c r="BF1092" s="74"/>
      <c r="BG1092" s="74"/>
      <c r="BH1092" s="74"/>
      <c r="BI1092" s="74"/>
      <c r="BJ1092" s="74"/>
      <c r="BK1092" s="74"/>
      <c r="BL1092" s="74"/>
      <c r="BM1092" s="74"/>
      <c r="BN1092" s="74"/>
      <c r="BO1092" s="74"/>
      <c r="BP1092" s="74"/>
      <c r="BQ1092" s="74"/>
      <c r="BR1092" s="74"/>
      <c r="BS1092" s="74"/>
      <c r="BT1092" s="74"/>
      <c r="BU1092" s="74"/>
      <c r="BV1092" s="74"/>
      <c r="BW1092" s="74"/>
      <c r="BX1092" s="74"/>
      <c r="BY1092" s="74"/>
      <c r="BZ1092" s="74"/>
      <c r="CA1092" s="74"/>
      <c r="CB1092" s="74"/>
      <c r="CC1092" s="74"/>
      <c r="CD1092" s="74"/>
      <c r="CE1092" s="74"/>
      <c r="CF1092" s="74"/>
      <c r="CG1092" s="74"/>
      <c r="CH1092" s="74"/>
      <c r="CI1092" s="74"/>
      <c r="CJ1092" s="74"/>
      <c r="CK1092" s="74"/>
      <c r="CL1092" s="74"/>
      <c r="CM1092" s="74"/>
      <c r="CN1092" s="74"/>
      <c r="CO1092" s="74"/>
      <c r="CP1092" s="74"/>
      <c r="CQ1092" s="74"/>
      <c r="CR1092" s="74"/>
      <c r="CS1092" s="74"/>
      <c r="CT1092" s="74"/>
      <c r="CU1092" s="74"/>
      <c r="CV1092" s="74"/>
      <c r="CW1092" s="74"/>
      <c r="CX1092" s="74"/>
      <c r="CY1092" s="74"/>
      <c r="CZ1092" s="74"/>
      <c r="DA1092" s="74"/>
      <c r="DB1092" s="74"/>
      <c r="DC1092" s="74"/>
      <c r="DD1092" s="74"/>
      <c r="DE1092" s="74"/>
      <c r="DF1092" s="74"/>
      <c r="DG1092" s="74"/>
      <c r="DH1092" s="74"/>
      <c r="DI1092" s="74"/>
      <c r="DJ1092" s="74"/>
      <c r="DK1092" s="74"/>
      <c r="DL1092" s="74"/>
      <c r="DM1092" s="74"/>
      <c r="DN1092" s="74"/>
      <c r="DO1092" s="74"/>
      <c r="DP1092" s="74"/>
      <c r="DQ1092" s="74"/>
      <c r="DR1092" s="74"/>
      <c r="DS1092" s="74"/>
      <c r="DT1092" s="74"/>
    </row>
    <row r="1093">
      <c r="A1093" s="76"/>
      <c r="B1093" s="85"/>
      <c r="C1093" s="82"/>
      <c r="D1093" s="87"/>
      <c r="E1093" s="88"/>
      <c r="F1093" s="71"/>
      <c r="G1093" s="71"/>
      <c r="H1093" s="85"/>
      <c r="I1093" s="85"/>
      <c r="J1093" s="73" t="b">
        <v>0</v>
      </c>
      <c r="K1093" s="73"/>
      <c r="L1093" s="73"/>
      <c r="M1093" s="74"/>
      <c r="N1093" s="74"/>
      <c r="O1093" s="74"/>
      <c r="P1093" s="74"/>
      <c r="Q1093" s="74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  <c r="AL1093" s="74"/>
      <c r="AM1093" s="74"/>
      <c r="AN1093" s="74"/>
      <c r="AO1093" s="74"/>
      <c r="AP1093" s="74"/>
      <c r="AQ1093" s="74"/>
      <c r="AR1093" s="74"/>
      <c r="AS1093" s="74"/>
      <c r="AT1093" s="74"/>
      <c r="AU1093" s="74"/>
      <c r="AV1093" s="74"/>
      <c r="AW1093" s="74"/>
      <c r="AX1093" s="74"/>
      <c r="AY1093" s="74"/>
      <c r="AZ1093" s="74"/>
      <c r="BA1093" s="74"/>
      <c r="BB1093" s="74"/>
      <c r="BC1093" s="74"/>
      <c r="BD1093" s="74"/>
      <c r="BE1093" s="74"/>
      <c r="BF1093" s="74"/>
      <c r="BG1093" s="74"/>
      <c r="BH1093" s="74"/>
      <c r="BI1093" s="74"/>
      <c r="BJ1093" s="74"/>
      <c r="BK1093" s="74"/>
      <c r="BL1093" s="74"/>
      <c r="BM1093" s="74"/>
      <c r="BN1093" s="74"/>
      <c r="BO1093" s="74"/>
      <c r="BP1093" s="74"/>
      <c r="BQ1093" s="74"/>
      <c r="BR1093" s="74"/>
      <c r="BS1093" s="74"/>
      <c r="BT1093" s="74"/>
      <c r="BU1093" s="74"/>
      <c r="BV1093" s="74"/>
      <c r="BW1093" s="74"/>
      <c r="BX1093" s="74"/>
      <c r="BY1093" s="74"/>
      <c r="BZ1093" s="74"/>
      <c r="CA1093" s="74"/>
      <c r="CB1093" s="74"/>
      <c r="CC1093" s="74"/>
      <c r="CD1093" s="74"/>
      <c r="CE1093" s="74"/>
      <c r="CF1093" s="74"/>
      <c r="CG1093" s="74"/>
      <c r="CH1093" s="74"/>
      <c r="CI1093" s="74"/>
      <c r="CJ1093" s="74"/>
      <c r="CK1093" s="74"/>
      <c r="CL1093" s="74"/>
      <c r="CM1093" s="74"/>
      <c r="CN1093" s="74"/>
      <c r="CO1093" s="74"/>
      <c r="CP1093" s="74"/>
      <c r="CQ1093" s="74"/>
      <c r="CR1093" s="74"/>
      <c r="CS1093" s="74"/>
      <c r="CT1093" s="74"/>
      <c r="CU1093" s="74"/>
      <c r="CV1093" s="74"/>
      <c r="CW1093" s="74"/>
      <c r="CX1093" s="74"/>
      <c r="CY1093" s="74"/>
      <c r="CZ1093" s="74"/>
      <c r="DA1093" s="74"/>
      <c r="DB1093" s="74"/>
      <c r="DC1093" s="74"/>
      <c r="DD1093" s="74"/>
      <c r="DE1093" s="74"/>
      <c r="DF1093" s="74"/>
      <c r="DG1093" s="74"/>
      <c r="DH1093" s="74"/>
      <c r="DI1093" s="74"/>
      <c r="DJ1093" s="74"/>
      <c r="DK1093" s="74"/>
      <c r="DL1093" s="74"/>
      <c r="DM1093" s="74"/>
      <c r="DN1093" s="74"/>
      <c r="DO1093" s="74"/>
      <c r="DP1093" s="74"/>
      <c r="DQ1093" s="74"/>
      <c r="DR1093" s="74"/>
      <c r="DS1093" s="74"/>
      <c r="DT1093" s="74"/>
    </row>
    <row r="1094">
      <c r="A1094" s="76"/>
      <c r="B1094" s="85"/>
      <c r="C1094" s="82"/>
      <c r="D1094" s="87"/>
      <c r="E1094" s="88"/>
      <c r="F1094" s="71"/>
      <c r="G1094" s="71"/>
      <c r="H1094" s="85"/>
      <c r="I1094" s="85"/>
      <c r="J1094" s="73" t="b">
        <v>0</v>
      </c>
      <c r="K1094" s="73"/>
      <c r="L1094" s="73"/>
      <c r="M1094" s="74"/>
      <c r="N1094" s="74"/>
      <c r="O1094" s="74"/>
      <c r="P1094" s="74"/>
      <c r="Q1094" s="74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  <c r="AL1094" s="74"/>
      <c r="AM1094" s="74"/>
      <c r="AN1094" s="74"/>
      <c r="AO1094" s="74"/>
      <c r="AP1094" s="74"/>
      <c r="AQ1094" s="74"/>
      <c r="AR1094" s="74"/>
      <c r="AS1094" s="74"/>
      <c r="AT1094" s="74"/>
      <c r="AU1094" s="74"/>
      <c r="AV1094" s="74"/>
      <c r="AW1094" s="74"/>
      <c r="AX1094" s="74"/>
      <c r="AY1094" s="74"/>
      <c r="AZ1094" s="74"/>
      <c r="BA1094" s="74"/>
      <c r="BB1094" s="74"/>
      <c r="BC1094" s="74"/>
      <c r="BD1094" s="74"/>
      <c r="BE1094" s="74"/>
      <c r="BF1094" s="74"/>
      <c r="BG1094" s="74"/>
      <c r="BH1094" s="74"/>
      <c r="BI1094" s="74"/>
      <c r="BJ1094" s="74"/>
      <c r="BK1094" s="74"/>
      <c r="BL1094" s="74"/>
      <c r="BM1094" s="74"/>
      <c r="BN1094" s="74"/>
      <c r="BO1094" s="74"/>
      <c r="BP1094" s="74"/>
      <c r="BQ1094" s="74"/>
      <c r="BR1094" s="74"/>
      <c r="BS1094" s="74"/>
      <c r="BT1094" s="74"/>
      <c r="BU1094" s="74"/>
      <c r="BV1094" s="74"/>
      <c r="BW1094" s="74"/>
      <c r="BX1094" s="74"/>
      <c r="BY1094" s="74"/>
      <c r="BZ1094" s="74"/>
      <c r="CA1094" s="74"/>
      <c r="CB1094" s="74"/>
      <c r="CC1094" s="74"/>
      <c r="CD1094" s="74"/>
      <c r="CE1094" s="74"/>
      <c r="CF1094" s="74"/>
      <c r="CG1094" s="74"/>
      <c r="CH1094" s="74"/>
      <c r="CI1094" s="74"/>
      <c r="CJ1094" s="74"/>
      <c r="CK1094" s="74"/>
      <c r="CL1094" s="74"/>
      <c r="CM1094" s="74"/>
      <c r="CN1094" s="74"/>
      <c r="CO1094" s="74"/>
      <c r="CP1094" s="74"/>
      <c r="CQ1094" s="74"/>
      <c r="CR1094" s="74"/>
      <c r="CS1094" s="74"/>
      <c r="CT1094" s="74"/>
      <c r="CU1094" s="74"/>
      <c r="CV1094" s="74"/>
      <c r="CW1094" s="74"/>
      <c r="CX1094" s="74"/>
      <c r="CY1094" s="74"/>
      <c r="CZ1094" s="74"/>
      <c r="DA1094" s="74"/>
      <c r="DB1094" s="74"/>
      <c r="DC1094" s="74"/>
      <c r="DD1094" s="74"/>
      <c r="DE1094" s="74"/>
      <c r="DF1094" s="74"/>
      <c r="DG1094" s="74"/>
      <c r="DH1094" s="74"/>
      <c r="DI1094" s="74"/>
      <c r="DJ1094" s="74"/>
      <c r="DK1094" s="74"/>
      <c r="DL1094" s="74"/>
      <c r="DM1094" s="74"/>
      <c r="DN1094" s="74"/>
      <c r="DO1094" s="74"/>
      <c r="DP1094" s="74"/>
      <c r="DQ1094" s="74"/>
      <c r="DR1094" s="74"/>
      <c r="DS1094" s="74"/>
      <c r="DT1094" s="74"/>
    </row>
    <row r="1095">
      <c r="A1095" s="76"/>
      <c r="B1095" s="85"/>
      <c r="C1095" s="82"/>
      <c r="D1095" s="87"/>
      <c r="E1095" s="88"/>
      <c r="F1095" s="71"/>
      <c r="G1095" s="71"/>
      <c r="H1095" s="85"/>
      <c r="I1095" s="85"/>
      <c r="J1095" s="73" t="b">
        <v>0</v>
      </c>
      <c r="K1095" s="73"/>
      <c r="L1095" s="73"/>
      <c r="M1095" s="74"/>
      <c r="N1095" s="74"/>
      <c r="O1095" s="74"/>
      <c r="P1095" s="74"/>
      <c r="Q1095" s="74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  <c r="AL1095" s="74"/>
      <c r="AM1095" s="74"/>
      <c r="AN1095" s="74"/>
      <c r="AO1095" s="74"/>
      <c r="AP1095" s="74"/>
      <c r="AQ1095" s="74"/>
      <c r="AR1095" s="74"/>
      <c r="AS1095" s="74"/>
      <c r="AT1095" s="74"/>
      <c r="AU1095" s="74"/>
      <c r="AV1095" s="74"/>
      <c r="AW1095" s="74"/>
      <c r="AX1095" s="74"/>
      <c r="AY1095" s="74"/>
      <c r="AZ1095" s="74"/>
      <c r="BA1095" s="74"/>
      <c r="BB1095" s="74"/>
      <c r="BC1095" s="74"/>
      <c r="BD1095" s="74"/>
      <c r="BE1095" s="74"/>
      <c r="BF1095" s="74"/>
      <c r="BG1095" s="74"/>
      <c r="BH1095" s="74"/>
      <c r="BI1095" s="74"/>
      <c r="BJ1095" s="74"/>
      <c r="BK1095" s="74"/>
      <c r="BL1095" s="74"/>
      <c r="BM1095" s="74"/>
      <c r="BN1095" s="74"/>
      <c r="BO1095" s="74"/>
      <c r="BP1095" s="74"/>
      <c r="BQ1095" s="74"/>
      <c r="BR1095" s="74"/>
      <c r="BS1095" s="74"/>
      <c r="BT1095" s="74"/>
      <c r="BU1095" s="74"/>
      <c r="BV1095" s="74"/>
      <c r="BW1095" s="74"/>
      <c r="BX1095" s="74"/>
      <c r="BY1095" s="74"/>
      <c r="BZ1095" s="74"/>
      <c r="CA1095" s="74"/>
      <c r="CB1095" s="74"/>
      <c r="CC1095" s="74"/>
      <c r="CD1095" s="74"/>
      <c r="CE1095" s="74"/>
      <c r="CF1095" s="74"/>
      <c r="CG1095" s="74"/>
      <c r="CH1095" s="74"/>
      <c r="CI1095" s="74"/>
      <c r="CJ1095" s="74"/>
      <c r="CK1095" s="74"/>
      <c r="CL1095" s="74"/>
      <c r="CM1095" s="74"/>
      <c r="CN1095" s="74"/>
      <c r="CO1095" s="74"/>
      <c r="CP1095" s="74"/>
      <c r="CQ1095" s="74"/>
      <c r="CR1095" s="74"/>
      <c r="CS1095" s="74"/>
      <c r="CT1095" s="74"/>
      <c r="CU1095" s="74"/>
      <c r="CV1095" s="74"/>
      <c r="CW1095" s="74"/>
      <c r="CX1095" s="74"/>
      <c r="CY1095" s="74"/>
      <c r="CZ1095" s="74"/>
      <c r="DA1095" s="74"/>
      <c r="DB1095" s="74"/>
      <c r="DC1095" s="74"/>
      <c r="DD1095" s="74"/>
      <c r="DE1095" s="74"/>
      <c r="DF1095" s="74"/>
      <c r="DG1095" s="74"/>
      <c r="DH1095" s="74"/>
      <c r="DI1095" s="74"/>
      <c r="DJ1095" s="74"/>
      <c r="DK1095" s="74"/>
      <c r="DL1095" s="74"/>
      <c r="DM1095" s="74"/>
      <c r="DN1095" s="74"/>
      <c r="DO1095" s="74"/>
      <c r="DP1095" s="74"/>
      <c r="DQ1095" s="74"/>
      <c r="DR1095" s="74"/>
      <c r="DS1095" s="74"/>
      <c r="DT1095" s="74"/>
    </row>
    <row r="1096">
      <c r="A1096" s="76"/>
      <c r="B1096" s="85"/>
      <c r="C1096" s="82"/>
      <c r="D1096" s="87"/>
      <c r="E1096" s="88"/>
      <c r="F1096" s="71"/>
      <c r="G1096" s="71"/>
      <c r="H1096" s="85"/>
      <c r="I1096" s="85"/>
      <c r="J1096" s="73" t="b">
        <v>0</v>
      </c>
      <c r="K1096" s="73"/>
      <c r="L1096" s="73"/>
      <c r="M1096" s="74"/>
      <c r="N1096" s="74"/>
      <c r="O1096" s="74"/>
      <c r="P1096" s="74"/>
      <c r="Q1096" s="74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  <c r="AL1096" s="74"/>
      <c r="AM1096" s="74"/>
      <c r="AN1096" s="74"/>
      <c r="AO1096" s="74"/>
      <c r="AP1096" s="74"/>
      <c r="AQ1096" s="74"/>
      <c r="AR1096" s="74"/>
      <c r="AS1096" s="74"/>
      <c r="AT1096" s="74"/>
      <c r="AU1096" s="74"/>
      <c r="AV1096" s="74"/>
      <c r="AW1096" s="74"/>
      <c r="AX1096" s="74"/>
      <c r="AY1096" s="74"/>
      <c r="AZ1096" s="74"/>
      <c r="BA1096" s="74"/>
      <c r="BB1096" s="74"/>
      <c r="BC1096" s="74"/>
      <c r="BD1096" s="74"/>
      <c r="BE1096" s="74"/>
      <c r="BF1096" s="74"/>
      <c r="BG1096" s="74"/>
      <c r="BH1096" s="74"/>
      <c r="BI1096" s="74"/>
      <c r="BJ1096" s="74"/>
      <c r="BK1096" s="74"/>
      <c r="BL1096" s="74"/>
      <c r="BM1096" s="74"/>
      <c r="BN1096" s="74"/>
      <c r="BO1096" s="74"/>
      <c r="BP1096" s="74"/>
      <c r="BQ1096" s="74"/>
      <c r="BR1096" s="74"/>
      <c r="BS1096" s="74"/>
      <c r="BT1096" s="74"/>
      <c r="BU1096" s="74"/>
      <c r="BV1096" s="74"/>
      <c r="BW1096" s="74"/>
      <c r="BX1096" s="74"/>
      <c r="BY1096" s="74"/>
      <c r="BZ1096" s="74"/>
      <c r="CA1096" s="74"/>
      <c r="CB1096" s="74"/>
      <c r="CC1096" s="74"/>
      <c r="CD1096" s="74"/>
      <c r="CE1096" s="74"/>
      <c r="CF1096" s="74"/>
      <c r="CG1096" s="74"/>
      <c r="CH1096" s="74"/>
      <c r="CI1096" s="74"/>
      <c r="CJ1096" s="74"/>
      <c r="CK1096" s="74"/>
      <c r="CL1096" s="74"/>
      <c r="CM1096" s="74"/>
      <c r="CN1096" s="74"/>
      <c r="CO1096" s="74"/>
      <c r="CP1096" s="74"/>
      <c r="CQ1096" s="74"/>
      <c r="CR1096" s="74"/>
      <c r="CS1096" s="74"/>
      <c r="CT1096" s="74"/>
      <c r="CU1096" s="74"/>
      <c r="CV1096" s="74"/>
      <c r="CW1096" s="74"/>
      <c r="CX1096" s="74"/>
      <c r="CY1096" s="74"/>
      <c r="CZ1096" s="74"/>
      <c r="DA1096" s="74"/>
      <c r="DB1096" s="74"/>
      <c r="DC1096" s="74"/>
      <c r="DD1096" s="74"/>
      <c r="DE1096" s="74"/>
      <c r="DF1096" s="74"/>
      <c r="DG1096" s="74"/>
      <c r="DH1096" s="74"/>
      <c r="DI1096" s="74"/>
      <c r="DJ1096" s="74"/>
      <c r="DK1096" s="74"/>
      <c r="DL1096" s="74"/>
      <c r="DM1096" s="74"/>
      <c r="DN1096" s="74"/>
      <c r="DO1096" s="74"/>
      <c r="DP1096" s="74"/>
      <c r="DQ1096" s="74"/>
      <c r="DR1096" s="74"/>
      <c r="DS1096" s="74"/>
      <c r="DT1096" s="74"/>
    </row>
    <row r="1097">
      <c r="A1097" s="76"/>
      <c r="B1097" s="85"/>
      <c r="C1097" s="82"/>
      <c r="D1097" s="87"/>
      <c r="E1097" s="88"/>
      <c r="F1097" s="71"/>
      <c r="G1097" s="71"/>
      <c r="H1097" s="85"/>
      <c r="I1097" s="85"/>
      <c r="J1097" s="73" t="b">
        <v>0</v>
      </c>
      <c r="K1097" s="73"/>
      <c r="L1097" s="73"/>
      <c r="M1097" s="74"/>
      <c r="N1097" s="74"/>
      <c r="O1097" s="74"/>
      <c r="P1097" s="74"/>
      <c r="Q1097" s="74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  <c r="AL1097" s="74"/>
      <c r="AM1097" s="74"/>
      <c r="AN1097" s="74"/>
      <c r="AO1097" s="74"/>
      <c r="AP1097" s="74"/>
      <c r="AQ1097" s="74"/>
      <c r="AR1097" s="74"/>
      <c r="AS1097" s="74"/>
      <c r="AT1097" s="74"/>
      <c r="AU1097" s="74"/>
      <c r="AV1097" s="74"/>
      <c r="AW1097" s="74"/>
      <c r="AX1097" s="74"/>
      <c r="AY1097" s="74"/>
      <c r="AZ1097" s="74"/>
      <c r="BA1097" s="74"/>
      <c r="BB1097" s="74"/>
      <c r="BC1097" s="74"/>
      <c r="BD1097" s="74"/>
      <c r="BE1097" s="74"/>
      <c r="BF1097" s="74"/>
      <c r="BG1097" s="74"/>
      <c r="BH1097" s="74"/>
      <c r="BI1097" s="74"/>
      <c r="BJ1097" s="74"/>
      <c r="BK1097" s="74"/>
      <c r="BL1097" s="74"/>
      <c r="BM1097" s="74"/>
      <c r="BN1097" s="74"/>
      <c r="BO1097" s="74"/>
      <c r="BP1097" s="74"/>
      <c r="BQ1097" s="74"/>
      <c r="BR1097" s="74"/>
      <c r="BS1097" s="74"/>
      <c r="BT1097" s="74"/>
      <c r="BU1097" s="74"/>
      <c r="BV1097" s="74"/>
      <c r="BW1097" s="74"/>
      <c r="BX1097" s="74"/>
      <c r="BY1097" s="74"/>
      <c r="BZ1097" s="74"/>
      <c r="CA1097" s="74"/>
      <c r="CB1097" s="74"/>
      <c r="CC1097" s="74"/>
      <c r="CD1097" s="74"/>
      <c r="CE1097" s="74"/>
      <c r="CF1097" s="74"/>
      <c r="CG1097" s="74"/>
      <c r="CH1097" s="74"/>
      <c r="CI1097" s="74"/>
      <c r="CJ1097" s="74"/>
      <c r="CK1097" s="74"/>
      <c r="CL1097" s="74"/>
      <c r="CM1097" s="74"/>
      <c r="CN1097" s="74"/>
      <c r="CO1097" s="74"/>
      <c r="CP1097" s="74"/>
      <c r="CQ1097" s="74"/>
      <c r="CR1097" s="74"/>
      <c r="CS1097" s="74"/>
      <c r="CT1097" s="74"/>
      <c r="CU1097" s="74"/>
      <c r="CV1097" s="74"/>
      <c r="CW1097" s="74"/>
      <c r="CX1097" s="74"/>
      <c r="CY1097" s="74"/>
      <c r="CZ1097" s="74"/>
      <c r="DA1097" s="74"/>
      <c r="DB1097" s="74"/>
      <c r="DC1097" s="74"/>
      <c r="DD1097" s="74"/>
      <c r="DE1097" s="74"/>
      <c r="DF1097" s="74"/>
      <c r="DG1097" s="74"/>
      <c r="DH1097" s="74"/>
      <c r="DI1097" s="74"/>
      <c r="DJ1097" s="74"/>
      <c r="DK1097" s="74"/>
      <c r="DL1097" s="74"/>
      <c r="DM1097" s="74"/>
      <c r="DN1097" s="74"/>
      <c r="DO1097" s="74"/>
      <c r="DP1097" s="74"/>
      <c r="DQ1097" s="74"/>
      <c r="DR1097" s="74"/>
      <c r="DS1097" s="74"/>
      <c r="DT1097" s="74"/>
    </row>
    <row r="1098">
      <c r="A1098" s="76"/>
      <c r="B1098" s="85"/>
      <c r="C1098" s="82"/>
      <c r="D1098" s="87"/>
      <c r="E1098" s="88"/>
      <c r="F1098" s="71"/>
      <c r="G1098" s="71"/>
      <c r="H1098" s="85"/>
      <c r="I1098" s="85"/>
      <c r="J1098" s="73" t="b">
        <v>0</v>
      </c>
      <c r="K1098" s="73"/>
      <c r="L1098" s="73"/>
      <c r="M1098" s="74"/>
      <c r="N1098" s="74"/>
      <c r="O1098" s="74"/>
      <c r="P1098" s="74"/>
      <c r="Q1098" s="74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  <c r="AL1098" s="74"/>
      <c r="AM1098" s="74"/>
      <c r="AN1098" s="74"/>
      <c r="AO1098" s="74"/>
      <c r="AP1098" s="74"/>
      <c r="AQ1098" s="74"/>
      <c r="AR1098" s="74"/>
      <c r="AS1098" s="74"/>
      <c r="AT1098" s="74"/>
      <c r="AU1098" s="74"/>
      <c r="AV1098" s="74"/>
      <c r="AW1098" s="74"/>
      <c r="AX1098" s="74"/>
      <c r="AY1098" s="74"/>
      <c r="AZ1098" s="74"/>
      <c r="BA1098" s="74"/>
      <c r="BB1098" s="74"/>
      <c r="BC1098" s="74"/>
      <c r="BD1098" s="74"/>
      <c r="BE1098" s="74"/>
      <c r="BF1098" s="74"/>
      <c r="BG1098" s="74"/>
      <c r="BH1098" s="74"/>
      <c r="BI1098" s="74"/>
      <c r="BJ1098" s="74"/>
      <c r="BK1098" s="74"/>
      <c r="BL1098" s="74"/>
      <c r="BM1098" s="74"/>
      <c r="BN1098" s="74"/>
      <c r="BO1098" s="74"/>
      <c r="BP1098" s="74"/>
      <c r="BQ1098" s="74"/>
      <c r="BR1098" s="74"/>
      <c r="BS1098" s="74"/>
      <c r="BT1098" s="74"/>
      <c r="BU1098" s="74"/>
      <c r="BV1098" s="74"/>
      <c r="BW1098" s="74"/>
      <c r="BX1098" s="74"/>
      <c r="BY1098" s="74"/>
      <c r="BZ1098" s="74"/>
      <c r="CA1098" s="74"/>
      <c r="CB1098" s="74"/>
      <c r="CC1098" s="74"/>
      <c r="CD1098" s="74"/>
      <c r="CE1098" s="74"/>
      <c r="CF1098" s="74"/>
      <c r="CG1098" s="74"/>
      <c r="CH1098" s="74"/>
      <c r="CI1098" s="74"/>
      <c r="CJ1098" s="74"/>
      <c r="CK1098" s="74"/>
      <c r="CL1098" s="74"/>
      <c r="CM1098" s="74"/>
      <c r="CN1098" s="74"/>
      <c r="CO1098" s="74"/>
      <c r="CP1098" s="74"/>
      <c r="CQ1098" s="74"/>
      <c r="CR1098" s="74"/>
      <c r="CS1098" s="74"/>
      <c r="CT1098" s="74"/>
      <c r="CU1098" s="74"/>
      <c r="CV1098" s="74"/>
      <c r="CW1098" s="74"/>
      <c r="CX1098" s="74"/>
      <c r="CY1098" s="74"/>
      <c r="CZ1098" s="74"/>
      <c r="DA1098" s="74"/>
      <c r="DB1098" s="74"/>
      <c r="DC1098" s="74"/>
      <c r="DD1098" s="74"/>
      <c r="DE1098" s="74"/>
      <c r="DF1098" s="74"/>
      <c r="DG1098" s="74"/>
      <c r="DH1098" s="74"/>
      <c r="DI1098" s="74"/>
      <c r="DJ1098" s="74"/>
      <c r="DK1098" s="74"/>
      <c r="DL1098" s="74"/>
      <c r="DM1098" s="74"/>
      <c r="DN1098" s="74"/>
      <c r="DO1098" s="74"/>
      <c r="DP1098" s="74"/>
      <c r="DQ1098" s="74"/>
      <c r="DR1098" s="74"/>
      <c r="DS1098" s="74"/>
      <c r="DT1098" s="74"/>
    </row>
    <row r="1099">
      <c r="A1099" s="76"/>
      <c r="B1099" s="85"/>
      <c r="C1099" s="82"/>
      <c r="D1099" s="87"/>
      <c r="E1099" s="88"/>
      <c r="F1099" s="71"/>
      <c r="G1099" s="71"/>
      <c r="H1099" s="85"/>
      <c r="I1099" s="85"/>
      <c r="J1099" s="73" t="b">
        <v>0</v>
      </c>
      <c r="K1099" s="73"/>
      <c r="L1099" s="73"/>
      <c r="M1099" s="74"/>
      <c r="N1099" s="74"/>
      <c r="O1099" s="74"/>
      <c r="P1099" s="74"/>
      <c r="Q1099" s="74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  <c r="AL1099" s="74"/>
      <c r="AM1099" s="74"/>
      <c r="AN1099" s="74"/>
      <c r="AO1099" s="74"/>
      <c r="AP1099" s="74"/>
      <c r="AQ1099" s="74"/>
      <c r="AR1099" s="74"/>
      <c r="AS1099" s="74"/>
      <c r="AT1099" s="74"/>
      <c r="AU1099" s="74"/>
      <c r="AV1099" s="74"/>
      <c r="AW1099" s="74"/>
      <c r="AX1099" s="74"/>
      <c r="AY1099" s="74"/>
      <c r="AZ1099" s="74"/>
      <c r="BA1099" s="74"/>
      <c r="BB1099" s="74"/>
      <c r="BC1099" s="74"/>
      <c r="BD1099" s="74"/>
      <c r="BE1099" s="74"/>
      <c r="BF1099" s="74"/>
      <c r="BG1099" s="74"/>
      <c r="BH1099" s="74"/>
      <c r="BI1099" s="74"/>
      <c r="BJ1099" s="74"/>
      <c r="BK1099" s="74"/>
      <c r="BL1099" s="74"/>
      <c r="BM1099" s="74"/>
      <c r="BN1099" s="74"/>
      <c r="BO1099" s="74"/>
      <c r="BP1099" s="74"/>
      <c r="BQ1099" s="74"/>
      <c r="BR1099" s="74"/>
      <c r="BS1099" s="74"/>
      <c r="BT1099" s="74"/>
      <c r="BU1099" s="74"/>
      <c r="BV1099" s="74"/>
      <c r="BW1099" s="74"/>
      <c r="BX1099" s="74"/>
      <c r="BY1099" s="74"/>
      <c r="BZ1099" s="74"/>
      <c r="CA1099" s="74"/>
      <c r="CB1099" s="74"/>
      <c r="CC1099" s="74"/>
      <c r="CD1099" s="74"/>
      <c r="CE1099" s="74"/>
      <c r="CF1099" s="74"/>
      <c r="CG1099" s="74"/>
      <c r="CH1099" s="74"/>
      <c r="CI1099" s="74"/>
      <c r="CJ1099" s="74"/>
      <c r="CK1099" s="74"/>
      <c r="CL1099" s="74"/>
      <c r="CM1099" s="74"/>
      <c r="CN1099" s="74"/>
      <c r="CO1099" s="74"/>
      <c r="CP1099" s="74"/>
      <c r="CQ1099" s="74"/>
      <c r="CR1099" s="74"/>
      <c r="CS1099" s="74"/>
      <c r="CT1099" s="74"/>
      <c r="CU1099" s="74"/>
      <c r="CV1099" s="74"/>
      <c r="CW1099" s="74"/>
      <c r="CX1099" s="74"/>
      <c r="CY1099" s="74"/>
      <c r="CZ1099" s="74"/>
      <c r="DA1099" s="74"/>
      <c r="DB1099" s="74"/>
      <c r="DC1099" s="74"/>
      <c r="DD1099" s="74"/>
      <c r="DE1099" s="74"/>
      <c r="DF1099" s="74"/>
      <c r="DG1099" s="74"/>
      <c r="DH1099" s="74"/>
      <c r="DI1099" s="74"/>
      <c r="DJ1099" s="74"/>
      <c r="DK1099" s="74"/>
      <c r="DL1099" s="74"/>
      <c r="DM1099" s="74"/>
      <c r="DN1099" s="74"/>
      <c r="DO1099" s="74"/>
      <c r="DP1099" s="74"/>
      <c r="DQ1099" s="74"/>
      <c r="DR1099" s="74"/>
      <c r="DS1099" s="74"/>
      <c r="DT1099" s="74"/>
    </row>
    <row r="1100">
      <c r="A1100" s="76"/>
      <c r="B1100" s="85"/>
      <c r="C1100" s="82"/>
      <c r="D1100" s="87"/>
      <c r="E1100" s="88"/>
      <c r="F1100" s="71"/>
      <c r="G1100" s="71"/>
      <c r="H1100" s="85"/>
      <c r="I1100" s="85"/>
      <c r="J1100" s="73" t="b">
        <v>0</v>
      </c>
      <c r="K1100" s="73"/>
      <c r="L1100" s="73"/>
      <c r="M1100" s="74"/>
      <c r="N1100" s="74"/>
      <c r="O1100" s="74"/>
      <c r="P1100" s="74"/>
      <c r="Q1100" s="74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  <c r="AL1100" s="74"/>
      <c r="AM1100" s="74"/>
      <c r="AN1100" s="74"/>
      <c r="AO1100" s="74"/>
      <c r="AP1100" s="74"/>
      <c r="AQ1100" s="74"/>
      <c r="AR1100" s="74"/>
      <c r="AS1100" s="74"/>
      <c r="AT1100" s="74"/>
      <c r="AU1100" s="74"/>
      <c r="AV1100" s="74"/>
      <c r="AW1100" s="74"/>
      <c r="AX1100" s="74"/>
      <c r="AY1100" s="74"/>
      <c r="AZ1100" s="74"/>
      <c r="BA1100" s="74"/>
      <c r="BB1100" s="74"/>
      <c r="BC1100" s="74"/>
      <c r="BD1100" s="74"/>
      <c r="BE1100" s="74"/>
      <c r="BF1100" s="74"/>
      <c r="BG1100" s="74"/>
      <c r="BH1100" s="74"/>
      <c r="BI1100" s="74"/>
      <c r="BJ1100" s="74"/>
      <c r="BK1100" s="74"/>
      <c r="BL1100" s="74"/>
      <c r="BM1100" s="74"/>
      <c r="BN1100" s="74"/>
      <c r="BO1100" s="74"/>
      <c r="BP1100" s="74"/>
      <c r="BQ1100" s="74"/>
      <c r="BR1100" s="74"/>
      <c r="BS1100" s="74"/>
      <c r="BT1100" s="74"/>
      <c r="BU1100" s="74"/>
      <c r="BV1100" s="74"/>
      <c r="BW1100" s="74"/>
      <c r="BX1100" s="74"/>
      <c r="BY1100" s="74"/>
      <c r="BZ1100" s="74"/>
      <c r="CA1100" s="74"/>
      <c r="CB1100" s="74"/>
      <c r="CC1100" s="74"/>
      <c r="CD1100" s="74"/>
      <c r="CE1100" s="74"/>
      <c r="CF1100" s="74"/>
      <c r="CG1100" s="74"/>
      <c r="CH1100" s="74"/>
      <c r="CI1100" s="74"/>
      <c r="CJ1100" s="74"/>
      <c r="CK1100" s="74"/>
      <c r="CL1100" s="74"/>
      <c r="CM1100" s="74"/>
      <c r="CN1100" s="74"/>
      <c r="CO1100" s="74"/>
      <c r="CP1100" s="74"/>
      <c r="CQ1100" s="74"/>
      <c r="CR1100" s="74"/>
      <c r="CS1100" s="74"/>
      <c r="CT1100" s="74"/>
      <c r="CU1100" s="74"/>
      <c r="CV1100" s="74"/>
      <c r="CW1100" s="74"/>
      <c r="CX1100" s="74"/>
      <c r="CY1100" s="74"/>
      <c r="CZ1100" s="74"/>
      <c r="DA1100" s="74"/>
      <c r="DB1100" s="74"/>
      <c r="DC1100" s="74"/>
      <c r="DD1100" s="74"/>
      <c r="DE1100" s="74"/>
      <c r="DF1100" s="74"/>
      <c r="DG1100" s="74"/>
      <c r="DH1100" s="74"/>
      <c r="DI1100" s="74"/>
      <c r="DJ1100" s="74"/>
      <c r="DK1100" s="74"/>
      <c r="DL1100" s="74"/>
      <c r="DM1100" s="74"/>
      <c r="DN1100" s="74"/>
      <c r="DO1100" s="74"/>
      <c r="DP1100" s="74"/>
      <c r="DQ1100" s="74"/>
      <c r="DR1100" s="74"/>
      <c r="DS1100" s="74"/>
      <c r="DT1100" s="74"/>
    </row>
    <row r="1101">
      <c r="A1101" s="76"/>
      <c r="B1101" s="85"/>
      <c r="C1101" s="82"/>
      <c r="D1101" s="87"/>
      <c r="E1101" s="88"/>
      <c r="F1101" s="71"/>
      <c r="G1101" s="71"/>
      <c r="H1101" s="85"/>
      <c r="I1101" s="85"/>
      <c r="J1101" s="73" t="b">
        <v>0</v>
      </c>
      <c r="K1101" s="73"/>
      <c r="L1101" s="73"/>
      <c r="M1101" s="74"/>
      <c r="N1101" s="74"/>
      <c r="O1101" s="74"/>
      <c r="P1101" s="74"/>
      <c r="Q1101" s="74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  <c r="AL1101" s="74"/>
      <c r="AM1101" s="74"/>
      <c r="AN1101" s="74"/>
      <c r="AO1101" s="74"/>
      <c r="AP1101" s="74"/>
      <c r="AQ1101" s="74"/>
      <c r="AR1101" s="74"/>
      <c r="AS1101" s="74"/>
      <c r="AT1101" s="74"/>
      <c r="AU1101" s="74"/>
      <c r="AV1101" s="74"/>
      <c r="AW1101" s="74"/>
      <c r="AX1101" s="74"/>
      <c r="AY1101" s="74"/>
      <c r="AZ1101" s="74"/>
      <c r="BA1101" s="74"/>
      <c r="BB1101" s="74"/>
      <c r="BC1101" s="74"/>
      <c r="BD1101" s="74"/>
      <c r="BE1101" s="74"/>
      <c r="BF1101" s="74"/>
      <c r="BG1101" s="74"/>
      <c r="BH1101" s="74"/>
      <c r="BI1101" s="74"/>
      <c r="BJ1101" s="74"/>
      <c r="BK1101" s="74"/>
      <c r="BL1101" s="74"/>
      <c r="BM1101" s="74"/>
      <c r="BN1101" s="74"/>
      <c r="BO1101" s="74"/>
      <c r="BP1101" s="74"/>
      <c r="BQ1101" s="74"/>
      <c r="BR1101" s="74"/>
      <c r="BS1101" s="74"/>
      <c r="BT1101" s="74"/>
      <c r="BU1101" s="74"/>
      <c r="BV1101" s="74"/>
      <c r="BW1101" s="74"/>
      <c r="BX1101" s="74"/>
      <c r="BY1101" s="74"/>
      <c r="BZ1101" s="74"/>
      <c r="CA1101" s="74"/>
      <c r="CB1101" s="74"/>
      <c r="CC1101" s="74"/>
      <c r="CD1101" s="74"/>
      <c r="CE1101" s="74"/>
      <c r="CF1101" s="74"/>
      <c r="CG1101" s="74"/>
      <c r="CH1101" s="74"/>
      <c r="CI1101" s="74"/>
      <c r="CJ1101" s="74"/>
      <c r="CK1101" s="74"/>
      <c r="CL1101" s="74"/>
      <c r="CM1101" s="74"/>
      <c r="CN1101" s="74"/>
      <c r="CO1101" s="74"/>
      <c r="CP1101" s="74"/>
      <c r="CQ1101" s="74"/>
      <c r="CR1101" s="74"/>
      <c r="CS1101" s="74"/>
      <c r="CT1101" s="74"/>
      <c r="CU1101" s="74"/>
      <c r="CV1101" s="74"/>
      <c r="CW1101" s="74"/>
      <c r="CX1101" s="74"/>
      <c r="CY1101" s="74"/>
      <c r="CZ1101" s="74"/>
      <c r="DA1101" s="74"/>
      <c r="DB1101" s="74"/>
      <c r="DC1101" s="74"/>
      <c r="DD1101" s="74"/>
      <c r="DE1101" s="74"/>
      <c r="DF1101" s="74"/>
      <c r="DG1101" s="74"/>
      <c r="DH1101" s="74"/>
      <c r="DI1101" s="74"/>
      <c r="DJ1101" s="74"/>
      <c r="DK1101" s="74"/>
      <c r="DL1101" s="74"/>
      <c r="DM1101" s="74"/>
      <c r="DN1101" s="74"/>
      <c r="DO1101" s="74"/>
      <c r="DP1101" s="74"/>
      <c r="DQ1101" s="74"/>
      <c r="DR1101" s="74"/>
      <c r="DS1101" s="74"/>
      <c r="DT1101" s="74"/>
    </row>
    <row r="1102">
      <c r="A1102" s="76"/>
      <c r="B1102" s="85"/>
      <c r="C1102" s="82"/>
      <c r="D1102" s="87"/>
      <c r="E1102" s="88"/>
      <c r="F1102" s="71"/>
      <c r="G1102" s="71"/>
      <c r="H1102" s="85"/>
      <c r="I1102" s="85"/>
      <c r="J1102" s="73" t="b">
        <v>0</v>
      </c>
      <c r="K1102" s="73"/>
      <c r="L1102" s="73"/>
      <c r="M1102" s="74"/>
      <c r="N1102" s="74"/>
      <c r="O1102" s="74"/>
      <c r="P1102" s="74"/>
      <c r="Q1102" s="74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  <c r="AL1102" s="74"/>
      <c r="AM1102" s="74"/>
      <c r="AN1102" s="74"/>
      <c r="AO1102" s="74"/>
      <c r="AP1102" s="74"/>
      <c r="AQ1102" s="74"/>
      <c r="AR1102" s="74"/>
      <c r="AS1102" s="74"/>
      <c r="AT1102" s="74"/>
      <c r="AU1102" s="74"/>
      <c r="AV1102" s="74"/>
      <c r="AW1102" s="74"/>
      <c r="AX1102" s="74"/>
      <c r="AY1102" s="74"/>
      <c r="AZ1102" s="74"/>
      <c r="BA1102" s="74"/>
      <c r="BB1102" s="74"/>
      <c r="BC1102" s="74"/>
      <c r="BD1102" s="74"/>
      <c r="BE1102" s="74"/>
      <c r="BF1102" s="74"/>
      <c r="BG1102" s="74"/>
      <c r="BH1102" s="74"/>
      <c r="BI1102" s="74"/>
      <c r="BJ1102" s="74"/>
      <c r="BK1102" s="74"/>
      <c r="BL1102" s="74"/>
      <c r="BM1102" s="74"/>
      <c r="BN1102" s="74"/>
      <c r="BO1102" s="74"/>
      <c r="BP1102" s="74"/>
      <c r="BQ1102" s="74"/>
      <c r="BR1102" s="74"/>
      <c r="BS1102" s="74"/>
      <c r="BT1102" s="74"/>
      <c r="BU1102" s="74"/>
      <c r="BV1102" s="74"/>
      <c r="BW1102" s="74"/>
      <c r="BX1102" s="74"/>
      <c r="BY1102" s="74"/>
      <c r="BZ1102" s="74"/>
      <c r="CA1102" s="74"/>
      <c r="CB1102" s="74"/>
      <c r="CC1102" s="74"/>
      <c r="CD1102" s="74"/>
      <c r="CE1102" s="74"/>
      <c r="CF1102" s="74"/>
      <c r="CG1102" s="74"/>
      <c r="CH1102" s="74"/>
      <c r="CI1102" s="74"/>
      <c r="CJ1102" s="74"/>
      <c r="CK1102" s="74"/>
      <c r="CL1102" s="74"/>
      <c r="CM1102" s="74"/>
      <c r="CN1102" s="74"/>
      <c r="CO1102" s="74"/>
      <c r="CP1102" s="74"/>
      <c r="CQ1102" s="74"/>
      <c r="CR1102" s="74"/>
      <c r="CS1102" s="74"/>
      <c r="CT1102" s="74"/>
      <c r="CU1102" s="74"/>
      <c r="CV1102" s="74"/>
      <c r="CW1102" s="74"/>
      <c r="CX1102" s="74"/>
      <c r="CY1102" s="74"/>
      <c r="CZ1102" s="74"/>
      <c r="DA1102" s="74"/>
      <c r="DB1102" s="74"/>
      <c r="DC1102" s="74"/>
      <c r="DD1102" s="74"/>
      <c r="DE1102" s="74"/>
      <c r="DF1102" s="74"/>
      <c r="DG1102" s="74"/>
      <c r="DH1102" s="74"/>
      <c r="DI1102" s="74"/>
      <c r="DJ1102" s="74"/>
      <c r="DK1102" s="74"/>
      <c r="DL1102" s="74"/>
      <c r="DM1102" s="74"/>
      <c r="DN1102" s="74"/>
      <c r="DO1102" s="74"/>
      <c r="DP1102" s="74"/>
      <c r="DQ1102" s="74"/>
      <c r="DR1102" s="74"/>
      <c r="DS1102" s="74"/>
      <c r="DT1102" s="74"/>
    </row>
    <row r="1103">
      <c r="A1103" s="76"/>
      <c r="B1103" s="85"/>
      <c r="C1103" s="82"/>
      <c r="D1103" s="87"/>
      <c r="E1103" s="88"/>
      <c r="F1103" s="71"/>
      <c r="G1103" s="71"/>
      <c r="H1103" s="85"/>
      <c r="I1103" s="85"/>
      <c r="J1103" s="73" t="b">
        <v>0</v>
      </c>
      <c r="K1103" s="73"/>
      <c r="L1103" s="73"/>
      <c r="M1103" s="74"/>
      <c r="N1103" s="74"/>
      <c r="O1103" s="74"/>
      <c r="P1103" s="74"/>
      <c r="Q1103" s="74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  <c r="AL1103" s="74"/>
      <c r="AM1103" s="74"/>
      <c r="AN1103" s="74"/>
      <c r="AO1103" s="74"/>
      <c r="AP1103" s="74"/>
      <c r="AQ1103" s="74"/>
      <c r="AR1103" s="74"/>
      <c r="AS1103" s="74"/>
      <c r="AT1103" s="74"/>
      <c r="AU1103" s="74"/>
      <c r="AV1103" s="74"/>
      <c r="AW1103" s="74"/>
      <c r="AX1103" s="74"/>
      <c r="AY1103" s="74"/>
      <c r="AZ1103" s="74"/>
      <c r="BA1103" s="74"/>
      <c r="BB1103" s="74"/>
      <c r="BC1103" s="74"/>
      <c r="BD1103" s="74"/>
      <c r="BE1103" s="74"/>
      <c r="BF1103" s="74"/>
      <c r="BG1103" s="74"/>
      <c r="BH1103" s="74"/>
      <c r="BI1103" s="74"/>
      <c r="BJ1103" s="74"/>
      <c r="BK1103" s="74"/>
      <c r="BL1103" s="74"/>
      <c r="BM1103" s="74"/>
      <c r="BN1103" s="74"/>
      <c r="BO1103" s="74"/>
      <c r="BP1103" s="74"/>
      <c r="BQ1103" s="74"/>
      <c r="BR1103" s="74"/>
      <c r="BS1103" s="74"/>
      <c r="BT1103" s="74"/>
      <c r="BU1103" s="74"/>
      <c r="BV1103" s="74"/>
      <c r="BW1103" s="74"/>
      <c r="BX1103" s="74"/>
      <c r="BY1103" s="74"/>
      <c r="BZ1103" s="74"/>
      <c r="CA1103" s="74"/>
      <c r="CB1103" s="74"/>
      <c r="CC1103" s="74"/>
      <c r="CD1103" s="74"/>
      <c r="CE1103" s="74"/>
      <c r="CF1103" s="74"/>
      <c r="CG1103" s="74"/>
      <c r="CH1103" s="74"/>
      <c r="CI1103" s="74"/>
      <c r="CJ1103" s="74"/>
      <c r="CK1103" s="74"/>
      <c r="CL1103" s="74"/>
      <c r="CM1103" s="74"/>
      <c r="CN1103" s="74"/>
      <c r="CO1103" s="74"/>
      <c r="CP1103" s="74"/>
      <c r="CQ1103" s="74"/>
      <c r="CR1103" s="74"/>
      <c r="CS1103" s="74"/>
      <c r="CT1103" s="74"/>
      <c r="CU1103" s="74"/>
      <c r="CV1103" s="74"/>
      <c r="CW1103" s="74"/>
      <c r="CX1103" s="74"/>
      <c r="CY1103" s="74"/>
      <c r="CZ1103" s="74"/>
      <c r="DA1103" s="74"/>
      <c r="DB1103" s="74"/>
      <c r="DC1103" s="74"/>
      <c r="DD1103" s="74"/>
      <c r="DE1103" s="74"/>
      <c r="DF1103" s="74"/>
      <c r="DG1103" s="74"/>
      <c r="DH1103" s="74"/>
      <c r="DI1103" s="74"/>
      <c r="DJ1103" s="74"/>
      <c r="DK1103" s="74"/>
      <c r="DL1103" s="74"/>
      <c r="DM1103" s="74"/>
      <c r="DN1103" s="74"/>
      <c r="DO1103" s="74"/>
      <c r="DP1103" s="74"/>
      <c r="DQ1103" s="74"/>
      <c r="DR1103" s="74"/>
      <c r="DS1103" s="74"/>
      <c r="DT1103" s="74"/>
    </row>
    <row r="1104">
      <c r="A1104" s="76"/>
      <c r="B1104" s="85"/>
      <c r="C1104" s="82"/>
      <c r="D1104" s="87"/>
      <c r="E1104" s="88"/>
      <c r="F1104" s="71"/>
      <c r="G1104" s="71"/>
      <c r="H1104" s="85"/>
      <c r="I1104" s="85"/>
      <c r="J1104" s="73" t="b">
        <v>0</v>
      </c>
      <c r="K1104" s="73"/>
      <c r="L1104" s="73"/>
      <c r="M1104" s="74"/>
      <c r="N1104" s="74"/>
      <c r="O1104" s="74"/>
      <c r="P1104" s="74"/>
      <c r="Q1104" s="74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  <c r="AL1104" s="74"/>
      <c r="AM1104" s="74"/>
      <c r="AN1104" s="74"/>
      <c r="AO1104" s="74"/>
      <c r="AP1104" s="74"/>
      <c r="AQ1104" s="74"/>
      <c r="AR1104" s="74"/>
      <c r="AS1104" s="74"/>
      <c r="AT1104" s="74"/>
      <c r="AU1104" s="74"/>
      <c r="AV1104" s="74"/>
      <c r="AW1104" s="74"/>
      <c r="AX1104" s="74"/>
      <c r="AY1104" s="74"/>
      <c r="AZ1104" s="74"/>
      <c r="BA1104" s="74"/>
      <c r="BB1104" s="74"/>
      <c r="BC1104" s="74"/>
      <c r="BD1104" s="74"/>
      <c r="BE1104" s="74"/>
      <c r="BF1104" s="74"/>
      <c r="BG1104" s="74"/>
      <c r="BH1104" s="74"/>
      <c r="BI1104" s="74"/>
      <c r="BJ1104" s="74"/>
      <c r="BK1104" s="74"/>
      <c r="BL1104" s="74"/>
      <c r="BM1104" s="74"/>
      <c r="BN1104" s="74"/>
      <c r="BO1104" s="74"/>
      <c r="BP1104" s="74"/>
      <c r="BQ1104" s="74"/>
      <c r="BR1104" s="74"/>
      <c r="BS1104" s="74"/>
      <c r="BT1104" s="74"/>
      <c r="BU1104" s="74"/>
      <c r="BV1104" s="74"/>
      <c r="BW1104" s="74"/>
      <c r="BX1104" s="74"/>
      <c r="BY1104" s="74"/>
      <c r="BZ1104" s="74"/>
      <c r="CA1104" s="74"/>
      <c r="CB1104" s="74"/>
      <c r="CC1104" s="74"/>
      <c r="CD1104" s="74"/>
      <c r="CE1104" s="74"/>
      <c r="CF1104" s="74"/>
      <c r="CG1104" s="74"/>
      <c r="CH1104" s="74"/>
      <c r="CI1104" s="74"/>
      <c r="CJ1104" s="74"/>
      <c r="CK1104" s="74"/>
      <c r="CL1104" s="74"/>
      <c r="CM1104" s="74"/>
      <c r="CN1104" s="74"/>
      <c r="CO1104" s="74"/>
      <c r="CP1104" s="74"/>
      <c r="CQ1104" s="74"/>
      <c r="CR1104" s="74"/>
      <c r="CS1104" s="74"/>
      <c r="CT1104" s="74"/>
      <c r="CU1104" s="74"/>
      <c r="CV1104" s="74"/>
      <c r="CW1104" s="74"/>
      <c r="CX1104" s="74"/>
      <c r="CY1104" s="74"/>
      <c r="CZ1104" s="74"/>
      <c r="DA1104" s="74"/>
      <c r="DB1104" s="74"/>
      <c r="DC1104" s="74"/>
      <c r="DD1104" s="74"/>
      <c r="DE1104" s="74"/>
      <c r="DF1104" s="74"/>
      <c r="DG1104" s="74"/>
      <c r="DH1104" s="74"/>
      <c r="DI1104" s="74"/>
      <c r="DJ1104" s="74"/>
      <c r="DK1104" s="74"/>
      <c r="DL1104" s="74"/>
      <c r="DM1104" s="74"/>
      <c r="DN1104" s="74"/>
      <c r="DO1104" s="74"/>
      <c r="DP1104" s="74"/>
      <c r="DQ1104" s="74"/>
      <c r="DR1104" s="74"/>
      <c r="DS1104" s="74"/>
      <c r="DT1104" s="74"/>
    </row>
    <row r="1105">
      <c r="A1105" s="76"/>
      <c r="B1105" s="85"/>
      <c r="C1105" s="82"/>
      <c r="D1105" s="87"/>
      <c r="E1105" s="88"/>
      <c r="F1105" s="71"/>
      <c r="G1105" s="71"/>
      <c r="H1105" s="85"/>
      <c r="I1105" s="85"/>
      <c r="J1105" s="73" t="b">
        <v>0</v>
      </c>
      <c r="K1105" s="73"/>
      <c r="L1105" s="73"/>
      <c r="M1105" s="74"/>
      <c r="N1105" s="74"/>
      <c r="O1105" s="74"/>
      <c r="P1105" s="74"/>
      <c r="Q1105" s="74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  <c r="AL1105" s="74"/>
      <c r="AM1105" s="74"/>
      <c r="AN1105" s="74"/>
      <c r="AO1105" s="74"/>
      <c r="AP1105" s="74"/>
      <c r="AQ1105" s="74"/>
      <c r="AR1105" s="74"/>
      <c r="AS1105" s="74"/>
      <c r="AT1105" s="74"/>
      <c r="AU1105" s="74"/>
      <c r="AV1105" s="74"/>
      <c r="AW1105" s="74"/>
      <c r="AX1105" s="74"/>
      <c r="AY1105" s="74"/>
      <c r="AZ1105" s="74"/>
      <c r="BA1105" s="74"/>
      <c r="BB1105" s="74"/>
      <c r="BC1105" s="74"/>
      <c r="BD1105" s="74"/>
      <c r="BE1105" s="74"/>
      <c r="BF1105" s="74"/>
      <c r="BG1105" s="74"/>
      <c r="BH1105" s="74"/>
      <c r="BI1105" s="74"/>
      <c r="BJ1105" s="74"/>
      <c r="BK1105" s="74"/>
      <c r="BL1105" s="74"/>
      <c r="BM1105" s="74"/>
      <c r="BN1105" s="74"/>
      <c r="BO1105" s="74"/>
      <c r="BP1105" s="74"/>
      <c r="BQ1105" s="74"/>
      <c r="BR1105" s="74"/>
      <c r="BS1105" s="74"/>
      <c r="BT1105" s="74"/>
      <c r="BU1105" s="74"/>
      <c r="BV1105" s="74"/>
      <c r="BW1105" s="74"/>
      <c r="BX1105" s="74"/>
      <c r="BY1105" s="74"/>
      <c r="BZ1105" s="74"/>
      <c r="CA1105" s="74"/>
      <c r="CB1105" s="74"/>
      <c r="CC1105" s="74"/>
      <c r="CD1105" s="74"/>
      <c r="CE1105" s="74"/>
      <c r="CF1105" s="74"/>
      <c r="CG1105" s="74"/>
      <c r="CH1105" s="74"/>
      <c r="CI1105" s="74"/>
      <c r="CJ1105" s="74"/>
      <c r="CK1105" s="74"/>
      <c r="CL1105" s="74"/>
      <c r="CM1105" s="74"/>
      <c r="CN1105" s="74"/>
      <c r="CO1105" s="74"/>
      <c r="CP1105" s="74"/>
      <c r="CQ1105" s="74"/>
      <c r="CR1105" s="74"/>
      <c r="CS1105" s="74"/>
      <c r="CT1105" s="74"/>
      <c r="CU1105" s="74"/>
      <c r="CV1105" s="74"/>
      <c r="CW1105" s="74"/>
      <c r="CX1105" s="74"/>
      <c r="CY1105" s="74"/>
      <c r="CZ1105" s="74"/>
      <c r="DA1105" s="74"/>
      <c r="DB1105" s="74"/>
      <c r="DC1105" s="74"/>
      <c r="DD1105" s="74"/>
      <c r="DE1105" s="74"/>
      <c r="DF1105" s="74"/>
      <c r="DG1105" s="74"/>
      <c r="DH1105" s="74"/>
      <c r="DI1105" s="74"/>
      <c r="DJ1105" s="74"/>
      <c r="DK1105" s="74"/>
      <c r="DL1105" s="74"/>
      <c r="DM1105" s="74"/>
      <c r="DN1105" s="74"/>
      <c r="DO1105" s="74"/>
      <c r="DP1105" s="74"/>
      <c r="DQ1105" s="74"/>
      <c r="DR1105" s="74"/>
      <c r="DS1105" s="74"/>
      <c r="DT1105" s="74"/>
    </row>
    <row r="1106">
      <c r="A1106" s="76"/>
      <c r="B1106" s="85"/>
      <c r="C1106" s="82"/>
      <c r="D1106" s="87"/>
      <c r="E1106" s="88"/>
      <c r="F1106" s="71"/>
      <c r="G1106" s="71"/>
      <c r="H1106" s="85"/>
      <c r="I1106" s="85"/>
      <c r="J1106" s="73" t="b">
        <v>0</v>
      </c>
      <c r="K1106" s="73"/>
      <c r="L1106" s="73"/>
      <c r="M1106" s="74"/>
      <c r="N1106" s="74"/>
      <c r="O1106" s="74"/>
      <c r="P1106" s="74"/>
      <c r="Q1106" s="74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  <c r="AL1106" s="74"/>
      <c r="AM1106" s="74"/>
      <c r="AN1106" s="74"/>
      <c r="AO1106" s="74"/>
      <c r="AP1106" s="74"/>
      <c r="AQ1106" s="74"/>
      <c r="AR1106" s="74"/>
      <c r="AS1106" s="74"/>
      <c r="AT1106" s="74"/>
      <c r="AU1106" s="74"/>
      <c r="AV1106" s="74"/>
      <c r="AW1106" s="74"/>
      <c r="AX1106" s="74"/>
      <c r="AY1106" s="74"/>
      <c r="AZ1106" s="74"/>
      <c r="BA1106" s="74"/>
      <c r="BB1106" s="74"/>
      <c r="BC1106" s="74"/>
      <c r="BD1106" s="74"/>
      <c r="BE1106" s="74"/>
      <c r="BF1106" s="74"/>
      <c r="BG1106" s="74"/>
      <c r="BH1106" s="74"/>
      <c r="BI1106" s="74"/>
      <c r="BJ1106" s="74"/>
      <c r="BK1106" s="74"/>
      <c r="BL1106" s="74"/>
      <c r="BM1106" s="74"/>
      <c r="BN1106" s="74"/>
      <c r="BO1106" s="74"/>
      <c r="BP1106" s="74"/>
      <c r="BQ1106" s="74"/>
      <c r="BR1106" s="74"/>
      <c r="BS1106" s="74"/>
      <c r="BT1106" s="74"/>
      <c r="BU1106" s="74"/>
      <c r="BV1106" s="74"/>
      <c r="BW1106" s="74"/>
      <c r="BX1106" s="74"/>
      <c r="BY1106" s="74"/>
      <c r="BZ1106" s="74"/>
      <c r="CA1106" s="74"/>
      <c r="CB1106" s="74"/>
      <c r="CC1106" s="74"/>
      <c r="CD1106" s="74"/>
      <c r="CE1106" s="74"/>
      <c r="CF1106" s="74"/>
      <c r="CG1106" s="74"/>
      <c r="CH1106" s="74"/>
      <c r="CI1106" s="74"/>
      <c r="CJ1106" s="74"/>
      <c r="CK1106" s="74"/>
      <c r="CL1106" s="74"/>
      <c r="CM1106" s="74"/>
      <c r="CN1106" s="74"/>
      <c r="CO1106" s="74"/>
      <c r="CP1106" s="74"/>
      <c r="CQ1106" s="74"/>
      <c r="CR1106" s="74"/>
      <c r="CS1106" s="74"/>
      <c r="CT1106" s="74"/>
      <c r="CU1106" s="74"/>
      <c r="CV1106" s="74"/>
      <c r="CW1106" s="74"/>
      <c r="CX1106" s="74"/>
      <c r="CY1106" s="74"/>
      <c r="CZ1106" s="74"/>
      <c r="DA1106" s="74"/>
      <c r="DB1106" s="74"/>
      <c r="DC1106" s="74"/>
      <c r="DD1106" s="74"/>
      <c r="DE1106" s="74"/>
      <c r="DF1106" s="74"/>
      <c r="DG1106" s="74"/>
      <c r="DH1106" s="74"/>
      <c r="DI1106" s="74"/>
      <c r="DJ1106" s="74"/>
      <c r="DK1106" s="74"/>
      <c r="DL1106" s="74"/>
      <c r="DM1106" s="74"/>
      <c r="DN1106" s="74"/>
      <c r="DO1106" s="74"/>
      <c r="DP1106" s="74"/>
      <c r="DQ1106" s="74"/>
      <c r="DR1106" s="74"/>
      <c r="DS1106" s="74"/>
      <c r="DT1106" s="74"/>
    </row>
    <row r="1107">
      <c r="A1107" s="76"/>
      <c r="B1107" s="85"/>
      <c r="C1107" s="82"/>
      <c r="D1107" s="87"/>
      <c r="E1107" s="88"/>
      <c r="F1107" s="71"/>
      <c r="G1107" s="71"/>
      <c r="H1107" s="85"/>
      <c r="I1107" s="85"/>
      <c r="J1107" s="73" t="b">
        <v>0</v>
      </c>
      <c r="K1107" s="73"/>
      <c r="L1107" s="73"/>
      <c r="M1107" s="74"/>
      <c r="N1107" s="74"/>
      <c r="O1107" s="74"/>
      <c r="P1107" s="74"/>
      <c r="Q1107" s="74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  <c r="AL1107" s="74"/>
      <c r="AM1107" s="74"/>
      <c r="AN1107" s="74"/>
      <c r="AO1107" s="74"/>
      <c r="AP1107" s="74"/>
      <c r="AQ1107" s="74"/>
      <c r="AR1107" s="74"/>
      <c r="AS1107" s="74"/>
      <c r="AT1107" s="74"/>
      <c r="AU1107" s="74"/>
      <c r="AV1107" s="74"/>
      <c r="AW1107" s="74"/>
      <c r="AX1107" s="74"/>
      <c r="AY1107" s="74"/>
      <c r="AZ1107" s="74"/>
      <c r="BA1107" s="74"/>
      <c r="BB1107" s="74"/>
      <c r="BC1107" s="74"/>
      <c r="BD1107" s="74"/>
      <c r="BE1107" s="74"/>
      <c r="BF1107" s="74"/>
      <c r="BG1107" s="74"/>
      <c r="BH1107" s="74"/>
      <c r="BI1107" s="74"/>
      <c r="BJ1107" s="74"/>
      <c r="BK1107" s="74"/>
      <c r="BL1107" s="74"/>
      <c r="BM1107" s="74"/>
      <c r="BN1107" s="74"/>
      <c r="BO1107" s="74"/>
      <c r="BP1107" s="74"/>
      <c r="BQ1107" s="74"/>
      <c r="BR1107" s="74"/>
      <c r="BS1107" s="74"/>
      <c r="BT1107" s="74"/>
      <c r="BU1107" s="74"/>
      <c r="BV1107" s="74"/>
      <c r="BW1107" s="74"/>
      <c r="BX1107" s="74"/>
      <c r="BY1107" s="74"/>
      <c r="BZ1107" s="74"/>
      <c r="CA1107" s="74"/>
      <c r="CB1107" s="74"/>
      <c r="CC1107" s="74"/>
      <c r="CD1107" s="74"/>
      <c r="CE1107" s="74"/>
      <c r="CF1107" s="74"/>
      <c r="CG1107" s="74"/>
      <c r="CH1107" s="74"/>
      <c r="CI1107" s="74"/>
      <c r="CJ1107" s="74"/>
      <c r="CK1107" s="74"/>
      <c r="CL1107" s="74"/>
      <c r="CM1107" s="74"/>
      <c r="CN1107" s="74"/>
      <c r="CO1107" s="74"/>
      <c r="CP1107" s="74"/>
      <c r="CQ1107" s="74"/>
      <c r="CR1107" s="74"/>
      <c r="CS1107" s="74"/>
      <c r="CT1107" s="74"/>
      <c r="CU1107" s="74"/>
      <c r="CV1107" s="74"/>
      <c r="CW1107" s="74"/>
      <c r="CX1107" s="74"/>
      <c r="CY1107" s="74"/>
      <c r="CZ1107" s="74"/>
      <c r="DA1107" s="74"/>
      <c r="DB1107" s="74"/>
      <c r="DC1107" s="74"/>
      <c r="DD1107" s="74"/>
      <c r="DE1107" s="74"/>
      <c r="DF1107" s="74"/>
      <c r="DG1107" s="74"/>
      <c r="DH1107" s="74"/>
      <c r="DI1107" s="74"/>
      <c r="DJ1107" s="74"/>
      <c r="DK1107" s="74"/>
      <c r="DL1107" s="74"/>
      <c r="DM1107" s="74"/>
      <c r="DN1107" s="74"/>
      <c r="DO1107" s="74"/>
      <c r="DP1107" s="74"/>
      <c r="DQ1107" s="74"/>
      <c r="DR1107" s="74"/>
      <c r="DS1107" s="74"/>
      <c r="DT1107" s="74"/>
    </row>
    <row r="1108">
      <c r="A1108" s="76"/>
      <c r="B1108" s="85"/>
      <c r="C1108" s="82"/>
      <c r="D1108" s="87"/>
      <c r="E1108" s="88"/>
      <c r="F1108" s="71"/>
      <c r="G1108" s="71"/>
      <c r="H1108" s="85"/>
      <c r="I1108" s="85"/>
      <c r="J1108" s="73" t="b">
        <v>0</v>
      </c>
      <c r="K1108" s="73"/>
      <c r="L1108" s="73"/>
      <c r="M1108" s="74"/>
      <c r="N1108" s="74"/>
      <c r="O1108" s="74"/>
      <c r="P1108" s="74"/>
      <c r="Q1108" s="74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  <c r="AL1108" s="74"/>
      <c r="AM1108" s="74"/>
      <c r="AN1108" s="74"/>
      <c r="AO1108" s="74"/>
      <c r="AP1108" s="74"/>
      <c r="AQ1108" s="74"/>
      <c r="AR1108" s="74"/>
      <c r="AS1108" s="74"/>
      <c r="AT1108" s="74"/>
      <c r="AU1108" s="74"/>
      <c r="AV1108" s="74"/>
      <c r="AW1108" s="74"/>
      <c r="AX1108" s="74"/>
      <c r="AY1108" s="74"/>
      <c r="AZ1108" s="74"/>
      <c r="BA1108" s="74"/>
      <c r="BB1108" s="74"/>
      <c r="BC1108" s="74"/>
      <c r="BD1108" s="74"/>
      <c r="BE1108" s="74"/>
      <c r="BF1108" s="74"/>
      <c r="BG1108" s="74"/>
      <c r="BH1108" s="74"/>
      <c r="BI1108" s="74"/>
      <c r="BJ1108" s="74"/>
      <c r="BK1108" s="74"/>
      <c r="BL1108" s="74"/>
      <c r="BM1108" s="74"/>
      <c r="BN1108" s="74"/>
      <c r="BO1108" s="74"/>
      <c r="BP1108" s="74"/>
      <c r="BQ1108" s="74"/>
      <c r="BR1108" s="74"/>
      <c r="BS1108" s="74"/>
      <c r="BT1108" s="74"/>
      <c r="BU1108" s="74"/>
      <c r="BV1108" s="74"/>
      <c r="BW1108" s="74"/>
      <c r="BX1108" s="74"/>
      <c r="BY1108" s="74"/>
      <c r="BZ1108" s="74"/>
      <c r="CA1108" s="74"/>
      <c r="CB1108" s="74"/>
      <c r="CC1108" s="74"/>
      <c r="CD1108" s="74"/>
      <c r="CE1108" s="74"/>
      <c r="CF1108" s="74"/>
      <c r="CG1108" s="74"/>
      <c r="CH1108" s="74"/>
      <c r="CI1108" s="74"/>
      <c r="CJ1108" s="74"/>
      <c r="CK1108" s="74"/>
      <c r="CL1108" s="74"/>
      <c r="CM1108" s="74"/>
      <c r="CN1108" s="74"/>
      <c r="CO1108" s="74"/>
      <c r="CP1108" s="74"/>
      <c r="CQ1108" s="74"/>
      <c r="CR1108" s="74"/>
      <c r="CS1108" s="74"/>
      <c r="CT1108" s="74"/>
      <c r="CU1108" s="74"/>
      <c r="CV1108" s="74"/>
      <c r="CW1108" s="74"/>
      <c r="CX1108" s="74"/>
      <c r="CY1108" s="74"/>
      <c r="CZ1108" s="74"/>
      <c r="DA1108" s="74"/>
      <c r="DB1108" s="74"/>
      <c r="DC1108" s="74"/>
      <c r="DD1108" s="74"/>
      <c r="DE1108" s="74"/>
      <c r="DF1108" s="74"/>
      <c r="DG1108" s="74"/>
      <c r="DH1108" s="74"/>
      <c r="DI1108" s="74"/>
      <c r="DJ1108" s="74"/>
      <c r="DK1108" s="74"/>
      <c r="DL1108" s="74"/>
      <c r="DM1108" s="74"/>
      <c r="DN1108" s="74"/>
      <c r="DO1108" s="74"/>
      <c r="DP1108" s="74"/>
      <c r="DQ1108" s="74"/>
      <c r="DR1108" s="74"/>
      <c r="DS1108" s="74"/>
      <c r="DT1108" s="74"/>
    </row>
    <row r="1109">
      <c r="A1109" s="76"/>
      <c r="B1109" s="85"/>
      <c r="C1109" s="82"/>
      <c r="D1109" s="87"/>
      <c r="E1109" s="88"/>
      <c r="F1109" s="71"/>
      <c r="G1109" s="71"/>
      <c r="H1109" s="85"/>
      <c r="I1109" s="85"/>
      <c r="J1109" s="73" t="b">
        <v>0</v>
      </c>
      <c r="K1109" s="73"/>
      <c r="L1109" s="73"/>
      <c r="M1109" s="74"/>
      <c r="N1109" s="74"/>
      <c r="O1109" s="74"/>
      <c r="P1109" s="74"/>
      <c r="Q1109" s="74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  <c r="AL1109" s="74"/>
      <c r="AM1109" s="74"/>
      <c r="AN1109" s="74"/>
      <c r="AO1109" s="74"/>
      <c r="AP1109" s="74"/>
      <c r="AQ1109" s="74"/>
      <c r="AR1109" s="74"/>
      <c r="AS1109" s="74"/>
      <c r="AT1109" s="74"/>
      <c r="AU1109" s="74"/>
      <c r="AV1109" s="74"/>
      <c r="AW1109" s="74"/>
      <c r="AX1109" s="74"/>
      <c r="AY1109" s="74"/>
      <c r="AZ1109" s="74"/>
      <c r="BA1109" s="74"/>
      <c r="BB1109" s="74"/>
      <c r="BC1109" s="74"/>
      <c r="BD1109" s="74"/>
      <c r="BE1109" s="74"/>
      <c r="BF1109" s="74"/>
      <c r="BG1109" s="74"/>
      <c r="BH1109" s="74"/>
      <c r="BI1109" s="74"/>
      <c r="BJ1109" s="74"/>
      <c r="BK1109" s="74"/>
      <c r="BL1109" s="74"/>
      <c r="BM1109" s="74"/>
      <c r="BN1109" s="74"/>
      <c r="BO1109" s="74"/>
      <c r="BP1109" s="74"/>
      <c r="BQ1109" s="74"/>
      <c r="BR1109" s="74"/>
      <c r="BS1109" s="74"/>
      <c r="BT1109" s="74"/>
      <c r="BU1109" s="74"/>
      <c r="BV1109" s="74"/>
      <c r="BW1109" s="74"/>
      <c r="BX1109" s="74"/>
      <c r="BY1109" s="74"/>
      <c r="BZ1109" s="74"/>
      <c r="CA1109" s="74"/>
      <c r="CB1109" s="74"/>
      <c r="CC1109" s="74"/>
      <c r="CD1109" s="74"/>
      <c r="CE1109" s="74"/>
      <c r="CF1109" s="74"/>
      <c r="CG1109" s="74"/>
      <c r="CH1109" s="74"/>
      <c r="CI1109" s="74"/>
      <c r="CJ1109" s="74"/>
      <c r="CK1109" s="74"/>
      <c r="CL1109" s="74"/>
      <c r="CM1109" s="74"/>
      <c r="CN1109" s="74"/>
      <c r="CO1109" s="74"/>
      <c r="CP1109" s="74"/>
      <c r="CQ1109" s="74"/>
      <c r="CR1109" s="74"/>
      <c r="CS1109" s="74"/>
      <c r="CT1109" s="74"/>
      <c r="CU1109" s="74"/>
      <c r="CV1109" s="74"/>
      <c r="CW1109" s="74"/>
      <c r="CX1109" s="74"/>
      <c r="CY1109" s="74"/>
      <c r="CZ1109" s="74"/>
      <c r="DA1109" s="74"/>
      <c r="DB1109" s="74"/>
      <c r="DC1109" s="74"/>
      <c r="DD1109" s="74"/>
      <c r="DE1109" s="74"/>
      <c r="DF1109" s="74"/>
      <c r="DG1109" s="74"/>
      <c r="DH1109" s="74"/>
      <c r="DI1109" s="74"/>
      <c r="DJ1109" s="74"/>
      <c r="DK1109" s="74"/>
      <c r="DL1109" s="74"/>
      <c r="DM1109" s="74"/>
      <c r="DN1109" s="74"/>
      <c r="DO1109" s="74"/>
      <c r="DP1109" s="74"/>
      <c r="DQ1109" s="74"/>
      <c r="DR1109" s="74"/>
      <c r="DS1109" s="74"/>
      <c r="DT1109" s="74"/>
    </row>
    <row r="1110">
      <c r="A1110" s="76"/>
      <c r="B1110" s="85"/>
      <c r="C1110" s="82"/>
      <c r="D1110" s="87"/>
      <c r="E1110" s="88"/>
      <c r="F1110" s="71"/>
      <c r="G1110" s="71"/>
      <c r="H1110" s="85"/>
      <c r="I1110" s="85"/>
      <c r="J1110" s="73" t="b">
        <v>0</v>
      </c>
      <c r="K1110" s="73"/>
      <c r="L1110" s="73"/>
      <c r="M1110" s="74"/>
      <c r="N1110" s="74"/>
      <c r="O1110" s="74"/>
      <c r="P1110" s="74"/>
      <c r="Q1110" s="74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  <c r="AL1110" s="74"/>
      <c r="AM1110" s="74"/>
      <c r="AN1110" s="74"/>
      <c r="AO1110" s="74"/>
      <c r="AP1110" s="74"/>
      <c r="AQ1110" s="74"/>
      <c r="AR1110" s="74"/>
      <c r="AS1110" s="74"/>
      <c r="AT1110" s="74"/>
      <c r="AU1110" s="74"/>
      <c r="AV1110" s="74"/>
      <c r="AW1110" s="74"/>
      <c r="AX1110" s="74"/>
      <c r="AY1110" s="74"/>
      <c r="AZ1110" s="74"/>
      <c r="BA1110" s="74"/>
      <c r="BB1110" s="74"/>
      <c r="BC1110" s="74"/>
      <c r="BD1110" s="74"/>
      <c r="BE1110" s="74"/>
      <c r="BF1110" s="74"/>
      <c r="BG1110" s="74"/>
      <c r="BH1110" s="74"/>
      <c r="BI1110" s="74"/>
      <c r="BJ1110" s="74"/>
      <c r="BK1110" s="74"/>
      <c r="BL1110" s="74"/>
      <c r="BM1110" s="74"/>
      <c r="BN1110" s="74"/>
      <c r="BO1110" s="74"/>
      <c r="BP1110" s="74"/>
      <c r="BQ1110" s="74"/>
      <c r="BR1110" s="74"/>
      <c r="BS1110" s="74"/>
      <c r="BT1110" s="74"/>
      <c r="BU1110" s="74"/>
      <c r="BV1110" s="74"/>
      <c r="BW1110" s="74"/>
      <c r="BX1110" s="74"/>
      <c r="BY1110" s="74"/>
      <c r="BZ1110" s="74"/>
      <c r="CA1110" s="74"/>
      <c r="CB1110" s="74"/>
      <c r="CC1110" s="74"/>
      <c r="CD1110" s="74"/>
      <c r="CE1110" s="74"/>
      <c r="CF1110" s="74"/>
      <c r="CG1110" s="74"/>
      <c r="CH1110" s="74"/>
      <c r="CI1110" s="74"/>
      <c r="CJ1110" s="74"/>
      <c r="CK1110" s="74"/>
      <c r="CL1110" s="74"/>
      <c r="CM1110" s="74"/>
      <c r="CN1110" s="74"/>
      <c r="CO1110" s="74"/>
      <c r="CP1110" s="74"/>
      <c r="CQ1110" s="74"/>
      <c r="CR1110" s="74"/>
      <c r="CS1110" s="74"/>
      <c r="CT1110" s="74"/>
      <c r="CU1110" s="74"/>
      <c r="CV1110" s="74"/>
      <c r="CW1110" s="74"/>
      <c r="CX1110" s="74"/>
      <c r="CY1110" s="74"/>
      <c r="CZ1110" s="74"/>
      <c r="DA1110" s="74"/>
      <c r="DB1110" s="74"/>
      <c r="DC1110" s="74"/>
      <c r="DD1110" s="74"/>
      <c r="DE1110" s="74"/>
      <c r="DF1110" s="74"/>
      <c r="DG1110" s="74"/>
      <c r="DH1110" s="74"/>
      <c r="DI1110" s="74"/>
      <c r="DJ1110" s="74"/>
      <c r="DK1110" s="74"/>
      <c r="DL1110" s="74"/>
      <c r="DM1110" s="74"/>
      <c r="DN1110" s="74"/>
      <c r="DO1110" s="74"/>
      <c r="DP1110" s="74"/>
      <c r="DQ1110" s="74"/>
      <c r="DR1110" s="74"/>
      <c r="DS1110" s="74"/>
      <c r="DT1110" s="74"/>
    </row>
    <row r="1111">
      <c r="A1111" s="76"/>
      <c r="B1111" s="85"/>
      <c r="C1111" s="82"/>
      <c r="D1111" s="87"/>
      <c r="E1111" s="88"/>
      <c r="F1111" s="71"/>
      <c r="G1111" s="71"/>
      <c r="H1111" s="85"/>
      <c r="I1111" s="85"/>
      <c r="J1111" s="73" t="b">
        <v>0</v>
      </c>
      <c r="K1111" s="73"/>
      <c r="L1111" s="73"/>
      <c r="M1111" s="74"/>
      <c r="N1111" s="74"/>
      <c r="O1111" s="74"/>
      <c r="P1111" s="74"/>
      <c r="Q1111" s="74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  <c r="AL1111" s="74"/>
      <c r="AM1111" s="74"/>
      <c r="AN1111" s="74"/>
      <c r="AO1111" s="74"/>
      <c r="AP1111" s="74"/>
      <c r="AQ1111" s="74"/>
      <c r="AR1111" s="74"/>
      <c r="AS1111" s="74"/>
      <c r="AT1111" s="74"/>
      <c r="AU1111" s="74"/>
      <c r="AV1111" s="74"/>
      <c r="AW1111" s="74"/>
      <c r="AX1111" s="74"/>
      <c r="AY1111" s="74"/>
      <c r="AZ1111" s="74"/>
      <c r="BA1111" s="74"/>
      <c r="BB1111" s="74"/>
      <c r="BC1111" s="74"/>
      <c r="BD1111" s="74"/>
      <c r="BE1111" s="74"/>
      <c r="BF1111" s="74"/>
      <c r="BG1111" s="74"/>
      <c r="BH1111" s="74"/>
      <c r="BI1111" s="74"/>
      <c r="BJ1111" s="74"/>
      <c r="BK1111" s="74"/>
      <c r="BL1111" s="74"/>
      <c r="BM1111" s="74"/>
      <c r="BN1111" s="74"/>
      <c r="BO1111" s="74"/>
      <c r="BP1111" s="74"/>
      <c r="BQ1111" s="74"/>
      <c r="BR1111" s="74"/>
      <c r="BS1111" s="74"/>
      <c r="BT1111" s="74"/>
      <c r="BU1111" s="74"/>
      <c r="BV1111" s="74"/>
      <c r="BW1111" s="74"/>
      <c r="BX1111" s="74"/>
      <c r="BY1111" s="74"/>
      <c r="BZ1111" s="74"/>
      <c r="CA1111" s="74"/>
      <c r="CB1111" s="74"/>
      <c r="CC1111" s="74"/>
      <c r="CD1111" s="74"/>
      <c r="CE1111" s="74"/>
      <c r="CF1111" s="74"/>
      <c r="CG1111" s="74"/>
      <c r="CH1111" s="74"/>
      <c r="CI1111" s="74"/>
      <c r="CJ1111" s="74"/>
      <c r="CK1111" s="74"/>
      <c r="CL1111" s="74"/>
      <c r="CM1111" s="74"/>
      <c r="CN1111" s="74"/>
      <c r="CO1111" s="74"/>
      <c r="CP1111" s="74"/>
      <c r="CQ1111" s="74"/>
      <c r="CR1111" s="74"/>
      <c r="CS1111" s="74"/>
      <c r="CT1111" s="74"/>
      <c r="CU1111" s="74"/>
      <c r="CV1111" s="74"/>
      <c r="CW1111" s="74"/>
      <c r="CX1111" s="74"/>
      <c r="CY1111" s="74"/>
      <c r="CZ1111" s="74"/>
      <c r="DA1111" s="74"/>
      <c r="DB1111" s="74"/>
      <c r="DC1111" s="74"/>
      <c r="DD1111" s="74"/>
      <c r="DE1111" s="74"/>
      <c r="DF1111" s="74"/>
      <c r="DG1111" s="74"/>
      <c r="DH1111" s="74"/>
      <c r="DI1111" s="74"/>
      <c r="DJ1111" s="74"/>
      <c r="DK1111" s="74"/>
      <c r="DL1111" s="74"/>
      <c r="DM1111" s="74"/>
      <c r="DN1111" s="74"/>
      <c r="DO1111" s="74"/>
      <c r="DP1111" s="74"/>
      <c r="DQ1111" s="74"/>
      <c r="DR1111" s="74"/>
      <c r="DS1111" s="74"/>
      <c r="DT1111" s="74"/>
    </row>
    <row r="1112">
      <c r="A1112" s="76"/>
      <c r="B1112" s="85"/>
      <c r="C1112" s="82"/>
      <c r="D1112" s="87"/>
      <c r="E1112" s="88"/>
      <c r="F1112" s="71"/>
      <c r="G1112" s="71"/>
      <c r="H1112" s="85"/>
      <c r="I1112" s="85"/>
      <c r="J1112" s="73" t="b">
        <v>0</v>
      </c>
      <c r="K1112" s="73"/>
      <c r="L1112" s="73"/>
      <c r="M1112" s="74"/>
      <c r="N1112" s="74"/>
      <c r="O1112" s="74"/>
      <c r="P1112" s="74"/>
      <c r="Q1112" s="74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  <c r="AL1112" s="74"/>
      <c r="AM1112" s="74"/>
      <c r="AN1112" s="74"/>
      <c r="AO1112" s="74"/>
      <c r="AP1112" s="74"/>
      <c r="AQ1112" s="74"/>
      <c r="AR1112" s="74"/>
      <c r="AS1112" s="74"/>
      <c r="AT1112" s="74"/>
      <c r="AU1112" s="74"/>
      <c r="AV1112" s="74"/>
      <c r="AW1112" s="74"/>
      <c r="AX1112" s="74"/>
      <c r="AY1112" s="74"/>
      <c r="AZ1112" s="74"/>
      <c r="BA1112" s="74"/>
      <c r="BB1112" s="74"/>
      <c r="BC1112" s="74"/>
      <c r="BD1112" s="74"/>
      <c r="BE1112" s="74"/>
      <c r="BF1112" s="74"/>
      <c r="BG1112" s="74"/>
      <c r="BH1112" s="74"/>
      <c r="BI1112" s="74"/>
      <c r="BJ1112" s="74"/>
      <c r="BK1112" s="74"/>
      <c r="BL1112" s="74"/>
      <c r="BM1112" s="74"/>
      <c r="BN1112" s="74"/>
      <c r="BO1112" s="74"/>
      <c r="BP1112" s="74"/>
      <c r="BQ1112" s="74"/>
      <c r="BR1112" s="74"/>
      <c r="BS1112" s="74"/>
      <c r="BT1112" s="74"/>
      <c r="BU1112" s="74"/>
      <c r="BV1112" s="74"/>
      <c r="BW1112" s="74"/>
      <c r="BX1112" s="74"/>
      <c r="BY1112" s="74"/>
      <c r="BZ1112" s="74"/>
      <c r="CA1112" s="74"/>
      <c r="CB1112" s="74"/>
      <c r="CC1112" s="74"/>
      <c r="CD1112" s="74"/>
      <c r="CE1112" s="74"/>
      <c r="CF1112" s="74"/>
      <c r="CG1112" s="74"/>
      <c r="CH1112" s="74"/>
      <c r="CI1112" s="74"/>
      <c r="CJ1112" s="74"/>
      <c r="CK1112" s="74"/>
      <c r="CL1112" s="74"/>
      <c r="CM1112" s="74"/>
      <c r="CN1112" s="74"/>
      <c r="CO1112" s="74"/>
      <c r="CP1112" s="74"/>
      <c r="CQ1112" s="74"/>
      <c r="CR1112" s="74"/>
      <c r="CS1112" s="74"/>
      <c r="CT1112" s="74"/>
      <c r="CU1112" s="74"/>
      <c r="CV1112" s="74"/>
      <c r="CW1112" s="74"/>
      <c r="CX1112" s="74"/>
      <c r="CY1112" s="74"/>
      <c r="CZ1112" s="74"/>
      <c r="DA1112" s="74"/>
      <c r="DB1112" s="74"/>
      <c r="DC1112" s="74"/>
      <c r="DD1112" s="74"/>
      <c r="DE1112" s="74"/>
      <c r="DF1112" s="74"/>
      <c r="DG1112" s="74"/>
      <c r="DH1112" s="74"/>
      <c r="DI1112" s="74"/>
      <c r="DJ1112" s="74"/>
      <c r="DK1112" s="74"/>
      <c r="DL1112" s="74"/>
      <c r="DM1112" s="74"/>
      <c r="DN1112" s="74"/>
      <c r="DO1112" s="74"/>
      <c r="DP1112" s="74"/>
      <c r="DQ1112" s="74"/>
      <c r="DR1112" s="74"/>
      <c r="DS1112" s="74"/>
      <c r="DT1112" s="74"/>
    </row>
    <row r="1113">
      <c r="A1113" s="76"/>
      <c r="B1113" s="85"/>
      <c r="C1113" s="82"/>
      <c r="D1113" s="87"/>
      <c r="E1113" s="88"/>
      <c r="F1113" s="71"/>
      <c r="G1113" s="71"/>
      <c r="H1113" s="85"/>
      <c r="I1113" s="85"/>
      <c r="J1113" s="73" t="b">
        <v>0</v>
      </c>
      <c r="K1113" s="73"/>
      <c r="L1113" s="73"/>
      <c r="M1113" s="74"/>
      <c r="N1113" s="74"/>
      <c r="O1113" s="74"/>
      <c r="P1113" s="74"/>
      <c r="Q1113" s="74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  <c r="AL1113" s="74"/>
      <c r="AM1113" s="74"/>
      <c r="AN1113" s="74"/>
      <c r="AO1113" s="74"/>
      <c r="AP1113" s="74"/>
      <c r="AQ1113" s="74"/>
      <c r="AR1113" s="74"/>
      <c r="AS1113" s="74"/>
      <c r="AT1113" s="74"/>
      <c r="AU1113" s="74"/>
      <c r="AV1113" s="74"/>
      <c r="AW1113" s="74"/>
      <c r="AX1113" s="74"/>
      <c r="AY1113" s="74"/>
      <c r="AZ1113" s="74"/>
      <c r="BA1113" s="74"/>
      <c r="BB1113" s="74"/>
      <c r="BC1113" s="74"/>
      <c r="BD1113" s="74"/>
      <c r="BE1113" s="74"/>
      <c r="BF1113" s="74"/>
      <c r="BG1113" s="74"/>
      <c r="BH1113" s="74"/>
      <c r="BI1113" s="74"/>
      <c r="BJ1113" s="74"/>
      <c r="BK1113" s="74"/>
      <c r="BL1113" s="74"/>
      <c r="BM1113" s="74"/>
      <c r="BN1113" s="74"/>
      <c r="BO1113" s="74"/>
      <c r="BP1113" s="74"/>
      <c r="BQ1113" s="74"/>
      <c r="BR1113" s="74"/>
      <c r="BS1113" s="74"/>
      <c r="BT1113" s="74"/>
      <c r="BU1113" s="74"/>
      <c r="BV1113" s="74"/>
      <c r="BW1113" s="74"/>
      <c r="BX1113" s="74"/>
      <c r="BY1113" s="74"/>
      <c r="BZ1113" s="74"/>
      <c r="CA1113" s="74"/>
      <c r="CB1113" s="74"/>
      <c r="CC1113" s="74"/>
      <c r="CD1113" s="74"/>
      <c r="CE1113" s="74"/>
      <c r="CF1113" s="74"/>
      <c r="CG1113" s="74"/>
      <c r="CH1113" s="74"/>
      <c r="CI1113" s="74"/>
      <c r="CJ1113" s="74"/>
      <c r="CK1113" s="74"/>
      <c r="CL1113" s="74"/>
      <c r="CM1113" s="74"/>
      <c r="CN1113" s="74"/>
      <c r="CO1113" s="74"/>
      <c r="CP1113" s="74"/>
      <c r="CQ1113" s="74"/>
      <c r="CR1113" s="74"/>
      <c r="CS1113" s="74"/>
      <c r="CT1113" s="74"/>
      <c r="CU1113" s="74"/>
      <c r="CV1113" s="74"/>
      <c r="CW1113" s="74"/>
      <c r="CX1113" s="74"/>
      <c r="CY1113" s="74"/>
      <c r="CZ1113" s="74"/>
      <c r="DA1113" s="74"/>
      <c r="DB1113" s="74"/>
      <c r="DC1113" s="74"/>
      <c r="DD1113" s="74"/>
      <c r="DE1113" s="74"/>
      <c r="DF1113" s="74"/>
      <c r="DG1113" s="74"/>
      <c r="DH1113" s="74"/>
      <c r="DI1113" s="74"/>
      <c r="DJ1113" s="74"/>
      <c r="DK1113" s="74"/>
      <c r="DL1113" s="74"/>
      <c r="DM1113" s="74"/>
      <c r="DN1113" s="74"/>
      <c r="DO1113" s="74"/>
      <c r="DP1113" s="74"/>
      <c r="DQ1113" s="74"/>
      <c r="DR1113" s="74"/>
      <c r="DS1113" s="74"/>
      <c r="DT1113" s="74"/>
    </row>
    <row r="1114">
      <c r="A1114" s="76"/>
      <c r="B1114" s="85"/>
      <c r="C1114" s="82"/>
      <c r="D1114" s="87"/>
      <c r="E1114" s="88"/>
      <c r="F1114" s="71"/>
      <c r="G1114" s="71"/>
      <c r="H1114" s="85"/>
      <c r="I1114" s="85"/>
      <c r="J1114" s="73" t="b">
        <v>0</v>
      </c>
      <c r="K1114" s="73"/>
      <c r="L1114" s="73"/>
      <c r="M1114" s="74"/>
      <c r="N1114" s="74"/>
      <c r="O1114" s="74"/>
      <c r="P1114" s="74"/>
      <c r="Q1114" s="74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  <c r="AL1114" s="74"/>
      <c r="AM1114" s="74"/>
      <c r="AN1114" s="74"/>
      <c r="AO1114" s="74"/>
      <c r="AP1114" s="74"/>
      <c r="AQ1114" s="74"/>
      <c r="AR1114" s="74"/>
      <c r="AS1114" s="74"/>
      <c r="AT1114" s="74"/>
      <c r="AU1114" s="74"/>
      <c r="AV1114" s="74"/>
      <c r="AW1114" s="74"/>
      <c r="AX1114" s="74"/>
      <c r="AY1114" s="74"/>
      <c r="AZ1114" s="74"/>
      <c r="BA1114" s="74"/>
      <c r="BB1114" s="74"/>
      <c r="BC1114" s="74"/>
      <c r="BD1114" s="74"/>
      <c r="BE1114" s="74"/>
      <c r="BF1114" s="74"/>
      <c r="BG1114" s="74"/>
      <c r="BH1114" s="74"/>
      <c r="BI1114" s="74"/>
      <c r="BJ1114" s="74"/>
      <c r="BK1114" s="74"/>
      <c r="BL1114" s="74"/>
      <c r="BM1114" s="74"/>
      <c r="BN1114" s="74"/>
      <c r="BO1114" s="74"/>
      <c r="BP1114" s="74"/>
      <c r="BQ1114" s="74"/>
      <c r="BR1114" s="74"/>
      <c r="BS1114" s="74"/>
      <c r="BT1114" s="74"/>
      <c r="BU1114" s="74"/>
      <c r="BV1114" s="74"/>
      <c r="BW1114" s="74"/>
      <c r="BX1114" s="74"/>
      <c r="BY1114" s="74"/>
      <c r="BZ1114" s="74"/>
      <c r="CA1114" s="74"/>
      <c r="CB1114" s="74"/>
      <c r="CC1114" s="74"/>
      <c r="CD1114" s="74"/>
      <c r="CE1114" s="74"/>
      <c r="CF1114" s="74"/>
      <c r="CG1114" s="74"/>
      <c r="CH1114" s="74"/>
      <c r="CI1114" s="74"/>
      <c r="CJ1114" s="74"/>
      <c r="CK1114" s="74"/>
      <c r="CL1114" s="74"/>
      <c r="CM1114" s="74"/>
      <c r="CN1114" s="74"/>
      <c r="CO1114" s="74"/>
      <c r="CP1114" s="74"/>
      <c r="CQ1114" s="74"/>
      <c r="CR1114" s="74"/>
      <c r="CS1114" s="74"/>
      <c r="CT1114" s="74"/>
      <c r="CU1114" s="74"/>
      <c r="CV1114" s="74"/>
      <c r="CW1114" s="74"/>
      <c r="CX1114" s="74"/>
      <c r="CY1114" s="74"/>
      <c r="CZ1114" s="74"/>
      <c r="DA1114" s="74"/>
      <c r="DB1114" s="74"/>
      <c r="DC1114" s="74"/>
      <c r="DD1114" s="74"/>
      <c r="DE1114" s="74"/>
      <c r="DF1114" s="74"/>
      <c r="DG1114" s="74"/>
      <c r="DH1114" s="74"/>
      <c r="DI1114" s="74"/>
      <c r="DJ1114" s="74"/>
      <c r="DK1114" s="74"/>
      <c r="DL1114" s="74"/>
      <c r="DM1114" s="74"/>
      <c r="DN1114" s="74"/>
      <c r="DO1114" s="74"/>
      <c r="DP1114" s="74"/>
      <c r="DQ1114" s="74"/>
      <c r="DR1114" s="74"/>
      <c r="DS1114" s="74"/>
      <c r="DT1114" s="74"/>
    </row>
    <row r="1115">
      <c r="A1115" s="76"/>
      <c r="B1115" s="85"/>
      <c r="C1115" s="82"/>
      <c r="D1115" s="87"/>
      <c r="E1115" s="88"/>
      <c r="F1115" s="71"/>
      <c r="G1115" s="71"/>
      <c r="H1115" s="85"/>
      <c r="I1115" s="85"/>
      <c r="J1115" s="73" t="b">
        <v>0</v>
      </c>
      <c r="K1115" s="73"/>
      <c r="L1115" s="73"/>
      <c r="M1115" s="74"/>
      <c r="N1115" s="74"/>
      <c r="O1115" s="74"/>
      <c r="P1115" s="74"/>
      <c r="Q1115" s="74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  <c r="AL1115" s="74"/>
      <c r="AM1115" s="74"/>
      <c r="AN1115" s="74"/>
      <c r="AO1115" s="74"/>
      <c r="AP1115" s="74"/>
      <c r="AQ1115" s="74"/>
      <c r="AR1115" s="74"/>
      <c r="AS1115" s="74"/>
      <c r="AT1115" s="74"/>
      <c r="AU1115" s="74"/>
      <c r="AV1115" s="74"/>
      <c r="AW1115" s="74"/>
      <c r="AX1115" s="74"/>
      <c r="AY1115" s="74"/>
      <c r="AZ1115" s="74"/>
      <c r="BA1115" s="74"/>
      <c r="BB1115" s="74"/>
      <c r="BC1115" s="74"/>
      <c r="BD1115" s="74"/>
      <c r="BE1115" s="74"/>
      <c r="BF1115" s="74"/>
      <c r="BG1115" s="74"/>
      <c r="BH1115" s="74"/>
      <c r="BI1115" s="74"/>
      <c r="BJ1115" s="74"/>
      <c r="BK1115" s="74"/>
      <c r="BL1115" s="74"/>
      <c r="BM1115" s="74"/>
      <c r="BN1115" s="74"/>
      <c r="BO1115" s="74"/>
      <c r="BP1115" s="74"/>
      <c r="BQ1115" s="74"/>
      <c r="BR1115" s="74"/>
      <c r="BS1115" s="74"/>
      <c r="BT1115" s="74"/>
      <c r="BU1115" s="74"/>
      <c r="BV1115" s="74"/>
      <c r="BW1115" s="74"/>
      <c r="BX1115" s="74"/>
      <c r="BY1115" s="74"/>
      <c r="BZ1115" s="74"/>
      <c r="CA1115" s="74"/>
      <c r="CB1115" s="74"/>
      <c r="CC1115" s="74"/>
      <c r="CD1115" s="74"/>
      <c r="CE1115" s="74"/>
      <c r="CF1115" s="74"/>
      <c r="CG1115" s="74"/>
      <c r="CH1115" s="74"/>
      <c r="CI1115" s="74"/>
      <c r="CJ1115" s="74"/>
      <c r="CK1115" s="74"/>
      <c r="CL1115" s="74"/>
      <c r="CM1115" s="74"/>
      <c r="CN1115" s="74"/>
      <c r="CO1115" s="74"/>
      <c r="CP1115" s="74"/>
      <c r="CQ1115" s="74"/>
      <c r="CR1115" s="74"/>
      <c r="CS1115" s="74"/>
      <c r="CT1115" s="74"/>
      <c r="CU1115" s="74"/>
      <c r="CV1115" s="74"/>
      <c r="CW1115" s="74"/>
      <c r="CX1115" s="74"/>
      <c r="CY1115" s="74"/>
      <c r="CZ1115" s="74"/>
      <c r="DA1115" s="74"/>
      <c r="DB1115" s="74"/>
      <c r="DC1115" s="74"/>
      <c r="DD1115" s="74"/>
      <c r="DE1115" s="74"/>
      <c r="DF1115" s="74"/>
      <c r="DG1115" s="74"/>
      <c r="DH1115" s="74"/>
      <c r="DI1115" s="74"/>
      <c r="DJ1115" s="74"/>
      <c r="DK1115" s="74"/>
      <c r="DL1115" s="74"/>
      <c r="DM1115" s="74"/>
      <c r="DN1115" s="74"/>
      <c r="DO1115" s="74"/>
      <c r="DP1115" s="74"/>
      <c r="DQ1115" s="74"/>
      <c r="DR1115" s="74"/>
      <c r="DS1115" s="74"/>
      <c r="DT1115" s="74"/>
    </row>
    <row r="1116">
      <c r="A1116" s="76"/>
      <c r="B1116" s="85"/>
      <c r="C1116" s="82"/>
      <c r="D1116" s="87"/>
      <c r="E1116" s="88"/>
      <c r="F1116" s="71"/>
      <c r="G1116" s="71"/>
      <c r="H1116" s="85"/>
      <c r="I1116" s="85"/>
      <c r="J1116" s="73" t="b">
        <v>0</v>
      </c>
      <c r="K1116" s="73"/>
      <c r="L1116" s="73"/>
      <c r="M1116" s="74"/>
      <c r="N1116" s="74"/>
      <c r="O1116" s="74"/>
      <c r="P1116" s="74"/>
      <c r="Q1116" s="74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  <c r="AL1116" s="74"/>
      <c r="AM1116" s="74"/>
      <c r="AN1116" s="74"/>
      <c r="AO1116" s="74"/>
      <c r="AP1116" s="74"/>
      <c r="AQ1116" s="74"/>
      <c r="AR1116" s="74"/>
      <c r="AS1116" s="74"/>
      <c r="AT1116" s="74"/>
      <c r="AU1116" s="74"/>
      <c r="AV1116" s="74"/>
      <c r="AW1116" s="74"/>
      <c r="AX1116" s="74"/>
      <c r="AY1116" s="74"/>
      <c r="AZ1116" s="74"/>
      <c r="BA1116" s="74"/>
      <c r="BB1116" s="74"/>
      <c r="BC1116" s="74"/>
      <c r="BD1116" s="74"/>
      <c r="BE1116" s="74"/>
      <c r="BF1116" s="74"/>
      <c r="BG1116" s="74"/>
      <c r="BH1116" s="74"/>
      <c r="BI1116" s="74"/>
      <c r="BJ1116" s="74"/>
      <c r="BK1116" s="74"/>
      <c r="BL1116" s="74"/>
      <c r="BM1116" s="74"/>
      <c r="BN1116" s="74"/>
      <c r="BO1116" s="74"/>
      <c r="BP1116" s="74"/>
      <c r="BQ1116" s="74"/>
      <c r="BR1116" s="74"/>
      <c r="BS1116" s="74"/>
      <c r="BT1116" s="74"/>
      <c r="BU1116" s="74"/>
      <c r="BV1116" s="74"/>
      <c r="BW1116" s="74"/>
      <c r="BX1116" s="74"/>
      <c r="BY1116" s="74"/>
      <c r="BZ1116" s="74"/>
      <c r="CA1116" s="74"/>
      <c r="CB1116" s="74"/>
      <c r="CC1116" s="74"/>
      <c r="CD1116" s="74"/>
      <c r="CE1116" s="74"/>
      <c r="CF1116" s="74"/>
      <c r="CG1116" s="74"/>
      <c r="CH1116" s="74"/>
      <c r="CI1116" s="74"/>
      <c r="CJ1116" s="74"/>
      <c r="CK1116" s="74"/>
      <c r="CL1116" s="74"/>
      <c r="CM1116" s="74"/>
      <c r="CN1116" s="74"/>
      <c r="CO1116" s="74"/>
      <c r="CP1116" s="74"/>
      <c r="CQ1116" s="74"/>
      <c r="CR1116" s="74"/>
      <c r="CS1116" s="74"/>
      <c r="CT1116" s="74"/>
      <c r="CU1116" s="74"/>
      <c r="CV1116" s="74"/>
      <c r="CW1116" s="74"/>
      <c r="CX1116" s="74"/>
      <c r="CY1116" s="74"/>
      <c r="CZ1116" s="74"/>
      <c r="DA1116" s="74"/>
      <c r="DB1116" s="74"/>
      <c r="DC1116" s="74"/>
      <c r="DD1116" s="74"/>
      <c r="DE1116" s="74"/>
      <c r="DF1116" s="74"/>
      <c r="DG1116" s="74"/>
      <c r="DH1116" s="74"/>
      <c r="DI1116" s="74"/>
      <c r="DJ1116" s="74"/>
      <c r="DK1116" s="74"/>
      <c r="DL1116" s="74"/>
      <c r="DM1116" s="74"/>
      <c r="DN1116" s="74"/>
      <c r="DO1116" s="74"/>
      <c r="DP1116" s="74"/>
      <c r="DQ1116" s="74"/>
      <c r="DR1116" s="74"/>
      <c r="DS1116" s="74"/>
      <c r="DT1116" s="74"/>
    </row>
    <row r="1117">
      <c r="A1117" s="76"/>
      <c r="B1117" s="85"/>
      <c r="C1117" s="82"/>
      <c r="D1117" s="87"/>
      <c r="E1117" s="88"/>
      <c r="F1117" s="71"/>
      <c r="G1117" s="71"/>
      <c r="H1117" s="85"/>
      <c r="I1117" s="85"/>
      <c r="J1117" s="73" t="b">
        <v>0</v>
      </c>
      <c r="K1117" s="73"/>
      <c r="L1117" s="73"/>
      <c r="M1117" s="74"/>
      <c r="N1117" s="74"/>
      <c r="O1117" s="74"/>
      <c r="P1117" s="74"/>
      <c r="Q1117" s="74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  <c r="AL1117" s="74"/>
      <c r="AM1117" s="74"/>
      <c r="AN1117" s="74"/>
      <c r="AO1117" s="74"/>
      <c r="AP1117" s="74"/>
      <c r="AQ1117" s="74"/>
      <c r="AR1117" s="74"/>
      <c r="AS1117" s="74"/>
      <c r="AT1117" s="74"/>
      <c r="AU1117" s="74"/>
      <c r="AV1117" s="74"/>
      <c r="AW1117" s="74"/>
      <c r="AX1117" s="74"/>
      <c r="AY1117" s="74"/>
      <c r="AZ1117" s="74"/>
      <c r="BA1117" s="74"/>
      <c r="BB1117" s="74"/>
      <c r="BC1117" s="74"/>
      <c r="BD1117" s="74"/>
      <c r="BE1117" s="74"/>
      <c r="BF1117" s="74"/>
      <c r="BG1117" s="74"/>
      <c r="BH1117" s="74"/>
      <c r="BI1117" s="74"/>
      <c r="BJ1117" s="74"/>
      <c r="BK1117" s="74"/>
      <c r="BL1117" s="74"/>
      <c r="BM1117" s="74"/>
      <c r="BN1117" s="74"/>
      <c r="BO1117" s="74"/>
      <c r="BP1117" s="74"/>
      <c r="BQ1117" s="74"/>
      <c r="BR1117" s="74"/>
      <c r="BS1117" s="74"/>
      <c r="BT1117" s="74"/>
      <c r="BU1117" s="74"/>
      <c r="BV1117" s="74"/>
      <c r="BW1117" s="74"/>
      <c r="BX1117" s="74"/>
      <c r="BY1117" s="74"/>
      <c r="BZ1117" s="74"/>
      <c r="CA1117" s="74"/>
      <c r="CB1117" s="74"/>
      <c r="CC1117" s="74"/>
      <c r="CD1117" s="74"/>
      <c r="CE1117" s="74"/>
      <c r="CF1117" s="74"/>
      <c r="CG1117" s="74"/>
      <c r="CH1117" s="74"/>
      <c r="CI1117" s="74"/>
      <c r="CJ1117" s="74"/>
      <c r="CK1117" s="74"/>
      <c r="CL1117" s="74"/>
      <c r="CM1117" s="74"/>
      <c r="CN1117" s="74"/>
      <c r="CO1117" s="74"/>
      <c r="CP1117" s="74"/>
      <c r="CQ1117" s="74"/>
      <c r="CR1117" s="74"/>
      <c r="CS1117" s="74"/>
      <c r="CT1117" s="74"/>
      <c r="CU1117" s="74"/>
      <c r="CV1117" s="74"/>
      <c r="CW1117" s="74"/>
      <c r="CX1117" s="74"/>
      <c r="CY1117" s="74"/>
      <c r="CZ1117" s="74"/>
      <c r="DA1117" s="74"/>
      <c r="DB1117" s="74"/>
      <c r="DC1117" s="74"/>
      <c r="DD1117" s="74"/>
      <c r="DE1117" s="74"/>
      <c r="DF1117" s="74"/>
      <c r="DG1117" s="74"/>
      <c r="DH1117" s="74"/>
      <c r="DI1117" s="74"/>
      <c r="DJ1117" s="74"/>
      <c r="DK1117" s="74"/>
      <c r="DL1117" s="74"/>
      <c r="DM1117" s="74"/>
      <c r="DN1117" s="74"/>
      <c r="DO1117" s="74"/>
      <c r="DP1117" s="74"/>
      <c r="DQ1117" s="74"/>
      <c r="DR1117" s="74"/>
      <c r="DS1117" s="74"/>
      <c r="DT1117" s="74"/>
    </row>
    <row r="1118">
      <c r="A1118" s="76"/>
      <c r="B1118" s="85"/>
      <c r="C1118" s="82"/>
      <c r="D1118" s="87"/>
      <c r="E1118" s="88"/>
      <c r="F1118" s="71"/>
      <c r="G1118" s="71"/>
      <c r="H1118" s="85"/>
      <c r="I1118" s="85"/>
      <c r="J1118" s="73" t="b">
        <v>0</v>
      </c>
      <c r="K1118" s="73"/>
      <c r="L1118" s="73"/>
      <c r="M1118" s="74"/>
      <c r="N1118" s="74"/>
      <c r="O1118" s="74"/>
      <c r="P1118" s="74"/>
      <c r="Q1118" s="74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  <c r="AL1118" s="74"/>
      <c r="AM1118" s="74"/>
      <c r="AN1118" s="74"/>
      <c r="AO1118" s="74"/>
      <c r="AP1118" s="74"/>
      <c r="AQ1118" s="74"/>
      <c r="AR1118" s="74"/>
      <c r="AS1118" s="74"/>
      <c r="AT1118" s="74"/>
      <c r="AU1118" s="74"/>
      <c r="AV1118" s="74"/>
      <c r="AW1118" s="74"/>
      <c r="AX1118" s="74"/>
      <c r="AY1118" s="74"/>
      <c r="AZ1118" s="74"/>
      <c r="BA1118" s="74"/>
      <c r="BB1118" s="74"/>
      <c r="BC1118" s="74"/>
      <c r="BD1118" s="74"/>
      <c r="BE1118" s="74"/>
      <c r="BF1118" s="74"/>
      <c r="BG1118" s="74"/>
      <c r="BH1118" s="74"/>
      <c r="BI1118" s="74"/>
      <c r="BJ1118" s="74"/>
      <c r="BK1118" s="74"/>
      <c r="BL1118" s="74"/>
      <c r="BM1118" s="74"/>
      <c r="BN1118" s="74"/>
      <c r="BO1118" s="74"/>
      <c r="BP1118" s="74"/>
      <c r="BQ1118" s="74"/>
      <c r="BR1118" s="74"/>
      <c r="BS1118" s="74"/>
      <c r="BT1118" s="74"/>
      <c r="BU1118" s="74"/>
      <c r="BV1118" s="74"/>
      <c r="BW1118" s="74"/>
      <c r="BX1118" s="74"/>
      <c r="BY1118" s="74"/>
      <c r="BZ1118" s="74"/>
      <c r="CA1118" s="74"/>
      <c r="CB1118" s="74"/>
      <c r="CC1118" s="74"/>
      <c r="CD1118" s="74"/>
      <c r="CE1118" s="74"/>
      <c r="CF1118" s="74"/>
      <c r="CG1118" s="74"/>
      <c r="CH1118" s="74"/>
      <c r="CI1118" s="74"/>
      <c r="CJ1118" s="74"/>
      <c r="CK1118" s="74"/>
      <c r="CL1118" s="74"/>
      <c r="CM1118" s="74"/>
      <c r="CN1118" s="74"/>
      <c r="CO1118" s="74"/>
      <c r="CP1118" s="74"/>
      <c r="CQ1118" s="74"/>
      <c r="CR1118" s="74"/>
      <c r="CS1118" s="74"/>
      <c r="CT1118" s="74"/>
      <c r="CU1118" s="74"/>
      <c r="CV1118" s="74"/>
      <c r="CW1118" s="74"/>
      <c r="CX1118" s="74"/>
      <c r="CY1118" s="74"/>
      <c r="CZ1118" s="74"/>
      <c r="DA1118" s="74"/>
      <c r="DB1118" s="74"/>
      <c r="DC1118" s="74"/>
      <c r="DD1118" s="74"/>
      <c r="DE1118" s="74"/>
      <c r="DF1118" s="74"/>
      <c r="DG1118" s="74"/>
      <c r="DH1118" s="74"/>
      <c r="DI1118" s="74"/>
      <c r="DJ1118" s="74"/>
      <c r="DK1118" s="74"/>
      <c r="DL1118" s="74"/>
      <c r="DM1118" s="74"/>
      <c r="DN1118" s="74"/>
      <c r="DO1118" s="74"/>
      <c r="DP1118" s="74"/>
      <c r="DQ1118" s="74"/>
      <c r="DR1118" s="74"/>
      <c r="DS1118" s="74"/>
      <c r="DT1118" s="74"/>
    </row>
    <row r="1119">
      <c r="A1119" s="76"/>
      <c r="B1119" s="85"/>
      <c r="C1119" s="82"/>
      <c r="D1119" s="87"/>
      <c r="E1119" s="88"/>
      <c r="F1119" s="71"/>
      <c r="G1119" s="71"/>
      <c r="H1119" s="85"/>
      <c r="I1119" s="85"/>
      <c r="J1119" s="73" t="b">
        <v>0</v>
      </c>
      <c r="K1119" s="73"/>
      <c r="L1119" s="73"/>
      <c r="M1119" s="74"/>
      <c r="N1119" s="74"/>
      <c r="O1119" s="74"/>
      <c r="P1119" s="74"/>
      <c r="Q1119" s="74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  <c r="AL1119" s="74"/>
      <c r="AM1119" s="74"/>
      <c r="AN1119" s="74"/>
      <c r="AO1119" s="74"/>
      <c r="AP1119" s="74"/>
      <c r="AQ1119" s="74"/>
      <c r="AR1119" s="74"/>
      <c r="AS1119" s="74"/>
      <c r="AT1119" s="74"/>
      <c r="AU1119" s="74"/>
      <c r="AV1119" s="74"/>
      <c r="AW1119" s="74"/>
      <c r="AX1119" s="74"/>
      <c r="AY1119" s="74"/>
      <c r="AZ1119" s="74"/>
      <c r="BA1119" s="74"/>
      <c r="BB1119" s="74"/>
      <c r="BC1119" s="74"/>
      <c r="BD1119" s="74"/>
      <c r="BE1119" s="74"/>
      <c r="BF1119" s="74"/>
      <c r="BG1119" s="74"/>
      <c r="BH1119" s="74"/>
      <c r="BI1119" s="74"/>
      <c r="BJ1119" s="74"/>
      <c r="BK1119" s="74"/>
      <c r="BL1119" s="74"/>
      <c r="BM1119" s="74"/>
      <c r="BN1119" s="74"/>
      <c r="BO1119" s="74"/>
      <c r="BP1119" s="74"/>
      <c r="BQ1119" s="74"/>
      <c r="BR1119" s="74"/>
      <c r="BS1119" s="74"/>
      <c r="BT1119" s="74"/>
      <c r="BU1119" s="74"/>
      <c r="BV1119" s="74"/>
      <c r="BW1119" s="74"/>
      <c r="BX1119" s="74"/>
      <c r="BY1119" s="74"/>
      <c r="BZ1119" s="74"/>
      <c r="CA1119" s="74"/>
      <c r="CB1119" s="74"/>
      <c r="CC1119" s="74"/>
      <c r="CD1119" s="74"/>
      <c r="CE1119" s="74"/>
      <c r="CF1119" s="74"/>
      <c r="CG1119" s="74"/>
      <c r="CH1119" s="74"/>
      <c r="CI1119" s="74"/>
      <c r="CJ1119" s="74"/>
      <c r="CK1119" s="74"/>
      <c r="CL1119" s="74"/>
      <c r="CM1119" s="74"/>
      <c r="CN1119" s="74"/>
      <c r="CO1119" s="74"/>
      <c r="CP1119" s="74"/>
      <c r="CQ1119" s="74"/>
      <c r="CR1119" s="74"/>
      <c r="CS1119" s="74"/>
      <c r="CT1119" s="74"/>
      <c r="CU1119" s="74"/>
      <c r="CV1119" s="74"/>
      <c r="CW1119" s="74"/>
      <c r="CX1119" s="74"/>
      <c r="CY1119" s="74"/>
      <c r="CZ1119" s="74"/>
      <c r="DA1119" s="74"/>
      <c r="DB1119" s="74"/>
      <c r="DC1119" s="74"/>
      <c r="DD1119" s="74"/>
      <c r="DE1119" s="74"/>
      <c r="DF1119" s="74"/>
      <c r="DG1119" s="74"/>
      <c r="DH1119" s="74"/>
      <c r="DI1119" s="74"/>
      <c r="DJ1119" s="74"/>
      <c r="DK1119" s="74"/>
      <c r="DL1119" s="74"/>
      <c r="DM1119" s="74"/>
      <c r="DN1119" s="74"/>
      <c r="DO1119" s="74"/>
      <c r="DP1119" s="74"/>
      <c r="DQ1119" s="74"/>
      <c r="DR1119" s="74"/>
      <c r="DS1119" s="74"/>
      <c r="DT1119" s="74"/>
    </row>
    <row r="1120">
      <c r="A1120" s="76"/>
      <c r="B1120" s="85"/>
      <c r="C1120" s="82"/>
      <c r="D1120" s="87"/>
      <c r="E1120" s="88"/>
      <c r="F1120" s="71"/>
      <c r="G1120" s="71"/>
      <c r="H1120" s="85"/>
      <c r="I1120" s="85"/>
      <c r="J1120" s="73" t="b">
        <v>0</v>
      </c>
      <c r="K1120" s="73"/>
      <c r="L1120" s="73"/>
      <c r="M1120" s="74"/>
      <c r="N1120" s="74"/>
      <c r="O1120" s="74"/>
      <c r="P1120" s="74"/>
      <c r="Q1120" s="74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  <c r="AL1120" s="74"/>
      <c r="AM1120" s="74"/>
      <c r="AN1120" s="74"/>
      <c r="AO1120" s="74"/>
      <c r="AP1120" s="74"/>
      <c r="AQ1120" s="74"/>
      <c r="AR1120" s="74"/>
      <c r="AS1120" s="74"/>
      <c r="AT1120" s="74"/>
      <c r="AU1120" s="74"/>
      <c r="AV1120" s="74"/>
      <c r="AW1120" s="74"/>
      <c r="AX1120" s="74"/>
      <c r="AY1120" s="74"/>
      <c r="AZ1120" s="74"/>
      <c r="BA1120" s="74"/>
      <c r="BB1120" s="74"/>
      <c r="BC1120" s="74"/>
      <c r="BD1120" s="74"/>
      <c r="BE1120" s="74"/>
      <c r="BF1120" s="74"/>
      <c r="BG1120" s="74"/>
      <c r="BH1120" s="74"/>
      <c r="BI1120" s="74"/>
      <c r="BJ1120" s="74"/>
      <c r="BK1120" s="74"/>
      <c r="BL1120" s="74"/>
      <c r="BM1120" s="74"/>
      <c r="BN1120" s="74"/>
      <c r="BO1120" s="74"/>
      <c r="BP1120" s="74"/>
      <c r="BQ1120" s="74"/>
      <c r="BR1120" s="74"/>
      <c r="BS1120" s="74"/>
      <c r="BT1120" s="74"/>
      <c r="BU1120" s="74"/>
      <c r="BV1120" s="74"/>
      <c r="BW1120" s="74"/>
      <c r="BX1120" s="74"/>
      <c r="BY1120" s="74"/>
      <c r="BZ1120" s="74"/>
      <c r="CA1120" s="74"/>
      <c r="CB1120" s="74"/>
      <c r="CC1120" s="74"/>
      <c r="CD1120" s="74"/>
      <c r="CE1120" s="74"/>
      <c r="CF1120" s="74"/>
      <c r="CG1120" s="74"/>
      <c r="CH1120" s="74"/>
      <c r="CI1120" s="74"/>
      <c r="CJ1120" s="74"/>
      <c r="CK1120" s="74"/>
      <c r="CL1120" s="74"/>
      <c r="CM1120" s="74"/>
      <c r="CN1120" s="74"/>
      <c r="CO1120" s="74"/>
      <c r="CP1120" s="74"/>
      <c r="CQ1120" s="74"/>
      <c r="CR1120" s="74"/>
      <c r="CS1120" s="74"/>
      <c r="CT1120" s="74"/>
      <c r="CU1120" s="74"/>
      <c r="CV1120" s="74"/>
      <c r="CW1120" s="74"/>
      <c r="CX1120" s="74"/>
      <c r="CY1120" s="74"/>
      <c r="CZ1120" s="74"/>
      <c r="DA1120" s="74"/>
      <c r="DB1120" s="74"/>
      <c r="DC1120" s="74"/>
      <c r="DD1120" s="74"/>
      <c r="DE1120" s="74"/>
      <c r="DF1120" s="74"/>
      <c r="DG1120" s="74"/>
      <c r="DH1120" s="74"/>
      <c r="DI1120" s="74"/>
      <c r="DJ1120" s="74"/>
      <c r="DK1120" s="74"/>
      <c r="DL1120" s="74"/>
      <c r="DM1120" s="74"/>
      <c r="DN1120" s="74"/>
      <c r="DO1120" s="74"/>
      <c r="DP1120" s="74"/>
      <c r="DQ1120" s="74"/>
      <c r="DR1120" s="74"/>
      <c r="DS1120" s="74"/>
      <c r="DT1120" s="74"/>
    </row>
    <row r="1121">
      <c r="A1121" s="76"/>
      <c r="B1121" s="85"/>
      <c r="C1121" s="82"/>
      <c r="D1121" s="87"/>
      <c r="E1121" s="88"/>
      <c r="F1121" s="71"/>
      <c r="G1121" s="71"/>
      <c r="H1121" s="85"/>
      <c r="I1121" s="85"/>
      <c r="J1121" s="73" t="b">
        <v>0</v>
      </c>
      <c r="K1121" s="73"/>
      <c r="L1121" s="73"/>
      <c r="M1121" s="74"/>
      <c r="N1121" s="74"/>
      <c r="O1121" s="74"/>
      <c r="P1121" s="74"/>
      <c r="Q1121" s="74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  <c r="AL1121" s="74"/>
      <c r="AM1121" s="74"/>
      <c r="AN1121" s="74"/>
      <c r="AO1121" s="74"/>
      <c r="AP1121" s="74"/>
      <c r="AQ1121" s="74"/>
      <c r="AR1121" s="74"/>
      <c r="AS1121" s="74"/>
      <c r="AT1121" s="74"/>
      <c r="AU1121" s="74"/>
      <c r="AV1121" s="74"/>
      <c r="AW1121" s="74"/>
      <c r="AX1121" s="74"/>
      <c r="AY1121" s="74"/>
      <c r="AZ1121" s="74"/>
      <c r="BA1121" s="74"/>
      <c r="BB1121" s="74"/>
      <c r="BC1121" s="74"/>
      <c r="BD1121" s="74"/>
      <c r="BE1121" s="74"/>
      <c r="BF1121" s="74"/>
      <c r="BG1121" s="74"/>
      <c r="BH1121" s="74"/>
      <c r="BI1121" s="74"/>
      <c r="BJ1121" s="74"/>
      <c r="BK1121" s="74"/>
      <c r="BL1121" s="74"/>
      <c r="BM1121" s="74"/>
      <c r="BN1121" s="74"/>
      <c r="BO1121" s="74"/>
      <c r="BP1121" s="74"/>
      <c r="BQ1121" s="74"/>
      <c r="BR1121" s="74"/>
      <c r="BS1121" s="74"/>
      <c r="BT1121" s="74"/>
      <c r="BU1121" s="74"/>
      <c r="BV1121" s="74"/>
      <c r="BW1121" s="74"/>
      <c r="BX1121" s="74"/>
      <c r="BY1121" s="74"/>
      <c r="BZ1121" s="74"/>
      <c r="CA1121" s="74"/>
      <c r="CB1121" s="74"/>
      <c r="CC1121" s="74"/>
      <c r="CD1121" s="74"/>
      <c r="CE1121" s="74"/>
      <c r="CF1121" s="74"/>
      <c r="CG1121" s="74"/>
      <c r="CH1121" s="74"/>
      <c r="CI1121" s="74"/>
      <c r="CJ1121" s="74"/>
      <c r="CK1121" s="74"/>
      <c r="CL1121" s="74"/>
      <c r="CM1121" s="74"/>
      <c r="CN1121" s="74"/>
      <c r="CO1121" s="74"/>
      <c r="CP1121" s="74"/>
      <c r="CQ1121" s="74"/>
      <c r="CR1121" s="74"/>
      <c r="CS1121" s="74"/>
      <c r="CT1121" s="74"/>
      <c r="CU1121" s="74"/>
      <c r="CV1121" s="74"/>
      <c r="CW1121" s="74"/>
      <c r="CX1121" s="74"/>
      <c r="CY1121" s="74"/>
      <c r="CZ1121" s="74"/>
      <c r="DA1121" s="74"/>
      <c r="DB1121" s="74"/>
      <c r="DC1121" s="74"/>
      <c r="DD1121" s="74"/>
      <c r="DE1121" s="74"/>
      <c r="DF1121" s="74"/>
      <c r="DG1121" s="74"/>
      <c r="DH1121" s="74"/>
      <c r="DI1121" s="74"/>
      <c r="DJ1121" s="74"/>
      <c r="DK1121" s="74"/>
      <c r="DL1121" s="74"/>
      <c r="DM1121" s="74"/>
      <c r="DN1121" s="74"/>
      <c r="DO1121" s="74"/>
      <c r="DP1121" s="74"/>
      <c r="DQ1121" s="74"/>
      <c r="DR1121" s="74"/>
      <c r="DS1121" s="74"/>
      <c r="DT1121" s="74"/>
    </row>
    <row r="1122">
      <c r="A1122" s="76"/>
      <c r="B1122" s="85"/>
      <c r="C1122" s="82"/>
      <c r="D1122" s="87"/>
      <c r="E1122" s="88"/>
      <c r="F1122" s="71"/>
      <c r="G1122" s="71"/>
      <c r="H1122" s="85"/>
      <c r="I1122" s="85"/>
      <c r="J1122" s="73" t="b">
        <v>0</v>
      </c>
      <c r="K1122" s="73"/>
      <c r="L1122" s="73"/>
      <c r="M1122" s="74"/>
      <c r="N1122" s="74"/>
      <c r="O1122" s="74"/>
      <c r="P1122" s="74"/>
      <c r="Q1122" s="74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  <c r="AL1122" s="74"/>
      <c r="AM1122" s="74"/>
      <c r="AN1122" s="74"/>
      <c r="AO1122" s="74"/>
      <c r="AP1122" s="74"/>
      <c r="AQ1122" s="74"/>
      <c r="AR1122" s="74"/>
      <c r="AS1122" s="74"/>
      <c r="AT1122" s="74"/>
      <c r="AU1122" s="74"/>
      <c r="AV1122" s="74"/>
      <c r="AW1122" s="74"/>
      <c r="AX1122" s="74"/>
      <c r="AY1122" s="74"/>
      <c r="AZ1122" s="74"/>
      <c r="BA1122" s="74"/>
      <c r="BB1122" s="74"/>
      <c r="BC1122" s="74"/>
      <c r="BD1122" s="74"/>
      <c r="BE1122" s="74"/>
      <c r="BF1122" s="74"/>
      <c r="BG1122" s="74"/>
      <c r="BH1122" s="74"/>
      <c r="BI1122" s="74"/>
      <c r="BJ1122" s="74"/>
      <c r="BK1122" s="74"/>
      <c r="BL1122" s="74"/>
      <c r="BM1122" s="74"/>
      <c r="BN1122" s="74"/>
      <c r="BO1122" s="74"/>
      <c r="BP1122" s="74"/>
      <c r="BQ1122" s="74"/>
      <c r="BR1122" s="74"/>
      <c r="BS1122" s="74"/>
      <c r="BT1122" s="74"/>
      <c r="BU1122" s="74"/>
      <c r="BV1122" s="74"/>
      <c r="BW1122" s="74"/>
      <c r="BX1122" s="74"/>
      <c r="BY1122" s="74"/>
      <c r="BZ1122" s="74"/>
      <c r="CA1122" s="74"/>
      <c r="CB1122" s="74"/>
      <c r="CC1122" s="74"/>
      <c r="CD1122" s="74"/>
      <c r="CE1122" s="74"/>
      <c r="CF1122" s="74"/>
      <c r="CG1122" s="74"/>
      <c r="CH1122" s="74"/>
      <c r="CI1122" s="74"/>
      <c r="CJ1122" s="74"/>
      <c r="CK1122" s="74"/>
      <c r="CL1122" s="74"/>
      <c r="CM1122" s="74"/>
      <c r="CN1122" s="74"/>
      <c r="CO1122" s="74"/>
      <c r="CP1122" s="74"/>
      <c r="CQ1122" s="74"/>
      <c r="CR1122" s="74"/>
      <c r="CS1122" s="74"/>
      <c r="CT1122" s="74"/>
      <c r="CU1122" s="74"/>
      <c r="CV1122" s="74"/>
      <c r="CW1122" s="74"/>
      <c r="CX1122" s="74"/>
      <c r="CY1122" s="74"/>
      <c r="CZ1122" s="74"/>
      <c r="DA1122" s="74"/>
      <c r="DB1122" s="74"/>
      <c r="DC1122" s="74"/>
      <c r="DD1122" s="74"/>
      <c r="DE1122" s="74"/>
      <c r="DF1122" s="74"/>
      <c r="DG1122" s="74"/>
      <c r="DH1122" s="74"/>
      <c r="DI1122" s="74"/>
      <c r="DJ1122" s="74"/>
      <c r="DK1122" s="74"/>
      <c r="DL1122" s="74"/>
      <c r="DM1122" s="74"/>
      <c r="DN1122" s="74"/>
      <c r="DO1122" s="74"/>
      <c r="DP1122" s="74"/>
      <c r="DQ1122" s="74"/>
      <c r="DR1122" s="74"/>
      <c r="DS1122" s="74"/>
      <c r="DT1122" s="74"/>
    </row>
    <row r="1123">
      <c r="A1123" s="76"/>
      <c r="B1123" s="85"/>
      <c r="C1123" s="82"/>
      <c r="D1123" s="87"/>
      <c r="E1123" s="88"/>
      <c r="F1123" s="71"/>
      <c r="G1123" s="71"/>
      <c r="H1123" s="85"/>
      <c r="I1123" s="85"/>
      <c r="J1123" s="73" t="b">
        <v>0</v>
      </c>
      <c r="K1123" s="73"/>
      <c r="L1123" s="73"/>
      <c r="M1123" s="74"/>
      <c r="N1123" s="74"/>
      <c r="O1123" s="74"/>
      <c r="P1123" s="74"/>
      <c r="Q1123" s="74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  <c r="AL1123" s="74"/>
      <c r="AM1123" s="74"/>
      <c r="AN1123" s="74"/>
      <c r="AO1123" s="74"/>
      <c r="AP1123" s="74"/>
      <c r="AQ1123" s="74"/>
      <c r="AR1123" s="74"/>
      <c r="AS1123" s="74"/>
      <c r="AT1123" s="74"/>
      <c r="AU1123" s="74"/>
      <c r="AV1123" s="74"/>
      <c r="AW1123" s="74"/>
      <c r="AX1123" s="74"/>
      <c r="AY1123" s="74"/>
      <c r="AZ1123" s="74"/>
      <c r="BA1123" s="74"/>
      <c r="BB1123" s="74"/>
      <c r="BC1123" s="74"/>
      <c r="BD1123" s="74"/>
      <c r="BE1123" s="74"/>
      <c r="BF1123" s="74"/>
      <c r="BG1123" s="74"/>
      <c r="BH1123" s="74"/>
      <c r="BI1123" s="74"/>
      <c r="BJ1123" s="74"/>
      <c r="BK1123" s="74"/>
      <c r="BL1123" s="74"/>
      <c r="BM1123" s="74"/>
      <c r="BN1123" s="74"/>
      <c r="BO1123" s="74"/>
      <c r="BP1123" s="74"/>
      <c r="BQ1123" s="74"/>
      <c r="BR1123" s="74"/>
      <c r="BS1123" s="74"/>
      <c r="BT1123" s="74"/>
      <c r="BU1123" s="74"/>
      <c r="BV1123" s="74"/>
      <c r="BW1123" s="74"/>
      <c r="BX1123" s="74"/>
      <c r="BY1123" s="74"/>
      <c r="BZ1123" s="74"/>
      <c r="CA1123" s="74"/>
      <c r="CB1123" s="74"/>
      <c r="CC1123" s="74"/>
      <c r="CD1123" s="74"/>
      <c r="CE1123" s="74"/>
      <c r="CF1123" s="74"/>
      <c r="CG1123" s="74"/>
      <c r="CH1123" s="74"/>
      <c r="CI1123" s="74"/>
      <c r="CJ1123" s="74"/>
      <c r="CK1123" s="74"/>
      <c r="CL1123" s="74"/>
      <c r="CM1123" s="74"/>
      <c r="CN1123" s="74"/>
      <c r="CO1123" s="74"/>
      <c r="CP1123" s="74"/>
      <c r="CQ1123" s="74"/>
      <c r="CR1123" s="74"/>
      <c r="CS1123" s="74"/>
      <c r="CT1123" s="74"/>
      <c r="CU1123" s="74"/>
      <c r="CV1123" s="74"/>
      <c r="CW1123" s="74"/>
      <c r="CX1123" s="74"/>
      <c r="CY1123" s="74"/>
      <c r="CZ1123" s="74"/>
      <c r="DA1123" s="74"/>
      <c r="DB1123" s="74"/>
      <c r="DC1123" s="74"/>
      <c r="DD1123" s="74"/>
      <c r="DE1123" s="74"/>
      <c r="DF1123" s="74"/>
      <c r="DG1123" s="74"/>
      <c r="DH1123" s="74"/>
      <c r="DI1123" s="74"/>
      <c r="DJ1123" s="74"/>
      <c r="DK1123" s="74"/>
      <c r="DL1123" s="74"/>
      <c r="DM1123" s="74"/>
      <c r="DN1123" s="74"/>
      <c r="DO1123" s="74"/>
      <c r="DP1123" s="74"/>
      <c r="DQ1123" s="74"/>
      <c r="DR1123" s="74"/>
      <c r="DS1123" s="74"/>
      <c r="DT1123" s="74"/>
    </row>
    <row r="1124">
      <c r="A1124" s="76"/>
      <c r="B1124" s="85"/>
      <c r="C1124" s="82"/>
      <c r="D1124" s="87"/>
      <c r="E1124" s="88"/>
      <c r="F1124" s="71"/>
      <c r="G1124" s="71"/>
      <c r="H1124" s="85"/>
      <c r="I1124" s="85"/>
      <c r="J1124" s="73" t="b">
        <v>0</v>
      </c>
      <c r="K1124" s="73"/>
      <c r="L1124" s="73"/>
      <c r="M1124" s="74"/>
      <c r="N1124" s="74"/>
      <c r="O1124" s="74"/>
      <c r="P1124" s="74"/>
      <c r="Q1124" s="74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  <c r="AL1124" s="74"/>
      <c r="AM1124" s="74"/>
      <c r="AN1124" s="74"/>
      <c r="AO1124" s="74"/>
      <c r="AP1124" s="74"/>
      <c r="AQ1124" s="74"/>
      <c r="AR1124" s="74"/>
      <c r="AS1124" s="74"/>
      <c r="AT1124" s="74"/>
      <c r="AU1124" s="74"/>
      <c r="AV1124" s="74"/>
      <c r="AW1124" s="74"/>
      <c r="AX1124" s="74"/>
      <c r="AY1124" s="74"/>
      <c r="AZ1124" s="74"/>
      <c r="BA1124" s="74"/>
      <c r="BB1124" s="74"/>
      <c r="BC1124" s="74"/>
      <c r="BD1124" s="74"/>
      <c r="BE1124" s="74"/>
      <c r="BF1124" s="74"/>
      <c r="BG1124" s="74"/>
      <c r="BH1124" s="74"/>
      <c r="BI1124" s="74"/>
      <c r="BJ1124" s="74"/>
      <c r="BK1124" s="74"/>
      <c r="BL1124" s="74"/>
      <c r="BM1124" s="74"/>
      <c r="BN1124" s="74"/>
      <c r="BO1124" s="74"/>
      <c r="BP1124" s="74"/>
      <c r="BQ1124" s="74"/>
      <c r="BR1124" s="74"/>
      <c r="BS1124" s="74"/>
      <c r="BT1124" s="74"/>
      <c r="BU1124" s="74"/>
      <c r="BV1124" s="74"/>
      <c r="BW1124" s="74"/>
      <c r="BX1124" s="74"/>
      <c r="BY1124" s="74"/>
      <c r="BZ1124" s="74"/>
      <c r="CA1124" s="74"/>
      <c r="CB1124" s="74"/>
      <c r="CC1124" s="74"/>
      <c r="CD1124" s="74"/>
      <c r="CE1124" s="74"/>
      <c r="CF1124" s="74"/>
      <c r="CG1124" s="74"/>
      <c r="CH1124" s="74"/>
      <c r="CI1124" s="74"/>
      <c r="CJ1124" s="74"/>
      <c r="CK1124" s="74"/>
      <c r="CL1124" s="74"/>
      <c r="CM1124" s="74"/>
      <c r="CN1124" s="74"/>
      <c r="CO1124" s="74"/>
      <c r="CP1124" s="74"/>
      <c r="CQ1124" s="74"/>
      <c r="CR1124" s="74"/>
      <c r="CS1124" s="74"/>
      <c r="CT1124" s="74"/>
      <c r="CU1124" s="74"/>
      <c r="CV1124" s="74"/>
      <c r="CW1124" s="74"/>
      <c r="CX1124" s="74"/>
      <c r="CY1124" s="74"/>
      <c r="CZ1124" s="74"/>
      <c r="DA1124" s="74"/>
      <c r="DB1124" s="74"/>
      <c r="DC1124" s="74"/>
      <c r="DD1124" s="74"/>
      <c r="DE1124" s="74"/>
      <c r="DF1124" s="74"/>
      <c r="DG1124" s="74"/>
      <c r="DH1124" s="74"/>
      <c r="DI1124" s="74"/>
      <c r="DJ1124" s="74"/>
      <c r="DK1124" s="74"/>
      <c r="DL1124" s="74"/>
      <c r="DM1124" s="74"/>
      <c r="DN1124" s="74"/>
      <c r="DO1124" s="74"/>
      <c r="DP1124" s="74"/>
      <c r="DQ1124" s="74"/>
      <c r="DR1124" s="74"/>
      <c r="DS1124" s="74"/>
      <c r="DT1124" s="74"/>
    </row>
    <row r="1125">
      <c r="A1125" s="76"/>
      <c r="B1125" s="85"/>
      <c r="C1125" s="82"/>
      <c r="D1125" s="87"/>
      <c r="E1125" s="88"/>
      <c r="F1125" s="71"/>
      <c r="G1125" s="71"/>
      <c r="H1125" s="85"/>
      <c r="I1125" s="85"/>
      <c r="J1125" s="73" t="b">
        <v>0</v>
      </c>
      <c r="K1125" s="73"/>
      <c r="L1125" s="73"/>
      <c r="M1125" s="74"/>
      <c r="N1125" s="74"/>
      <c r="O1125" s="74"/>
      <c r="P1125" s="74"/>
      <c r="Q1125" s="74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  <c r="AL1125" s="74"/>
      <c r="AM1125" s="74"/>
      <c r="AN1125" s="74"/>
      <c r="AO1125" s="74"/>
      <c r="AP1125" s="74"/>
      <c r="AQ1125" s="74"/>
      <c r="AR1125" s="74"/>
      <c r="AS1125" s="74"/>
      <c r="AT1125" s="74"/>
      <c r="AU1125" s="74"/>
      <c r="AV1125" s="74"/>
      <c r="AW1125" s="74"/>
      <c r="AX1125" s="74"/>
      <c r="AY1125" s="74"/>
      <c r="AZ1125" s="74"/>
      <c r="BA1125" s="74"/>
      <c r="BB1125" s="74"/>
      <c r="BC1125" s="74"/>
      <c r="BD1125" s="74"/>
      <c r="BE1125" s="74"/>
      <c r="BF1125" s="74"/>
      <c r="BG1125" s="74"/>
      <c r="BH1125" s="74"/>
      <c r="BI1125" s="74"/>
      <c r="BJ1125" s="74"/>
      <c r="BK1125" s="74"/>
      <c r="BL1125" s="74"/>
      <c r="BM1125" s="74"/>
      <c r="BN1125" s="74"/>
      <c r="BO1125" s="74"/>
      <c r="BP1125" s="74"/>
      <c r="BQ1125" s="74"/>
      <c r="BR1125" s="74"/>
      <c r="BS1125" s="74"/>
      <c r="BT1125" s="74"/>
      <c r="BU1125" s="74"/>
      <c r="BV1125" s="74"/>
      <c r="BW1125" s="74"/>
      <c r="BX1125" s="74"/>
      <c r="BY1125" s="74"/>
      <c r="BZ1125" s="74"/>
      <c r="CA1125" s="74"/>
      <c r="CB1125" s="74"/>
      <c r="CC1125" s="74"/>
      <c r="CD1125" s="74"/>
      <c r="CE1125" s="74"/>
      <c r="CF1125" s="74"/>
      <c r="CG1125" s="74"/>
      <c r="CH1125" s="74"/>
      <c r="CI1125" s="74"/>
      <c r="CJ1125" s="74"/>
      <c r="CK1125" s="74"/>
      <c r="CL1125" s="74"/>
      <c r="CM1125" s="74"/>
      <c r="CN1125" s="74"/>
      <c r="CO1125" s="74"/>
      <c r="CP1125" s="74"/>
      <c r="CQ1125" s="74"/>
      <c r="CR1125" s="74"/>
      <c r="CS1125" s="74"/>
      <c r="CT1125" s="74"/>
      <c r="CU1125" s="74"/>
      <c r="CV1125" s="74"/>
      <c r="CW1125" s="74"/>
      <c r="CX1125" s="74"/>
      <c r="CY1125" s="74"/>
      <c r="CZ1125" s="74"/>
      <c r="DA1125" s="74"/>
      <c r="DB1125" s="74"/>
      <c r="DC1125" s="74"/>
      <c r="DD1125" s="74"/>
      <c r="DE1125" s="74"/>
      <c r="DF1125" s="74"/>
      <c r="DG1125" s="74"/>
      <c r="DH1125" s="74"/>
      <c r="DI1125" s="74"/>
      <c r="DJ1125" s="74"/>
      <c r="DK1125" s="74"/>
      <c r="DL1125" s="74"/>
      <c r="DM1125" s="74"/>
      <c r="DN1125" s="74"/>
      <c r="DO1125" s="74"/>
      <c r="DP1125" s="74"/>
      <c r="DQ1125" s="74"/>
      <c r="DR1125" s="74"/>
      <c r="DS1125" s="74"/>
      <c r="DT1125" s="74"/>
    </row>
    <row r="1126">
      <c r="A1126" s="76"/>
      <c r="B1126" s="85"/>
      <c r="C1126" s="82"/>
      <c r="D1126" s="87"/>
      <c r="E1126" s="88"/>
      <c r="F1126" s="71"/>
      <c r="G1126" s="71"/>
      <c r="H1126" s="85"/>
      <c r="I1126" s="85"/>
      <c r="J1126" s="73" t="b">
        <v>0</v>
      </c>
      <c r="K1126" s="73"/>
      <c r="L1126" s="73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  <c r="AL1126" s="74"/>
      <c r="AM1126" s="74"/>
      <c r="AN1126" s="74"/>
      <c r="AO1126" s="74"/>
      <c r="AP1126" s="74"/>
      <c r="AQ1126" s="74"/>
      <c r="AR1126" s="74"/>
      <c r="AS1126" s="74"/>
      <c r="AT1126" s="74"/>
      <c r="AU1126" s="74"/>
      <c r="AV1126" s="74"/>
      <c r="AW1126" s="74"/>
      <c r="AX1126" s="74"/>
      <c r="AY1126" s="74"/>
      <c r="AZ1126" s="74"/>
      <c r="BA1126" s="74"/>
      <c r="BB1126" s="74"/>
      <c r="BC1126" s="74"/>
      <c r="BD1126" s="74"/>
      <c r="BE1126" s="74"/>
      <c r="BF1126" s="74"/>
      <c r="BG1126" s="74"/>
      <c r="BH1126" s="74"/>
      <c r="BI1126" s="74"/>
      <c r="BJ1126" s="74"/>
      <c r="BK1126" s="74"/>
      <c r="BL1126" s="74"/>
      <c r="BM1126" s="74"/>
      <c r="BN1126" s="74"/>
      <c r="BO1126" s="74"/>
      <c r="BP1126" s="74"/>
      <c r="BQ1126" s="74"/>
      <c r="BR1126" s="74"/>
      <c r="BS1126" s="74"/>
      <c r="BT1126" s="74"/>
      <c r="BU1126" s="74"/>
      <c r="BV1126" s="74"/>
      <c r="BW1126" s="74"/>
      <c r="BX1126" s="74"/>
      <c r="BY1126" s="74"/>
      <c r="BZ1126" s="74"/>
      <c r="CA1126" s="74"/>
      <c r="CB1126" s="74"/>
      <c r="CC1126" s="74"/>
      <c r="CD1126" s="74"/>
      <c r="CE1126" s="74"/>
      <c r="CF1126" s="74"/>
      <c r="CG1126" s="74"/>
      <c r="CH1126" s="74"/>
      <c r="CI1126" s="74"/>
      <c r="CJ1126" s="74"/>
      <c r="CK1126" s="74"/>
      <c r="CL1126" s="74"/>
      <c r="CM1126" s="74"/>
      <c r="CN1126" s="74"/>
      <c r="CO1126" s="74"/>
      <c r="CP1126" s="74"/>
      <c r="CQ1126" s="74"/>
      <c r="CR1126" s="74"/>
      <c r="CS1126" s="74"/>
      <c r="CT1126" s="74"/>
      <c r="CU1126" s="74"/>
      <c r="CV1126" s="74"/>
      <c r="CW1126" s="74"/>
      <c r="CX1126" s="74"/>
      <c r="CY1126" s="74"/>
      <c r="CZ1126" s="74"/>
      <c r="DA1126" s="74"/>
      <c r="DB1126" s="74"/>
      <c r="DC1126" s="74"/>
      <c r="DD1126" s="74"/>
      <c r="DE1126" s="74"/>
      <c r="DF1126" s="74"/>
      <c r="DG1126" s="74"/>
      <c r="DH1126" s="74"/>
      <c r="DI1126" s="74"/>
      <c r="DJ1126" s="74"/>
      <c r="DK1126" s="74"/>
      <c r="DL1126" s="74"/>
      <c r="DM1126" s="74"/>
      <c r="DN1126" s="74"/>
      <c r="DO1126" s="74"/>
      <c r="DP1126" s="74"/>
      <c r="DQ1126" s="74"/>
      <c r="DR1126" s="74"/>
      <c r="DS1126" s="74"/>
      <c r="DT1126" s="74"/>
    </row>
    <row r="1127">
      <c r="A1127" s="76"/>
      <c r="B1127" s="85"/>
      <c r="C1127" s="82"/>
      <c r="D1127" s="87"/>
      <c r="E1127" s="88"/>
      <c r="F1127" s="71"/>
      <c r="G1127" s="71"/>
      <c r="H1127" s="85"/>
      <c r="I1127" s="85"/>
      <c r="J1127" s="73" t="b">
        <v>0</v>
      </c>
      <c r="K1127" s="73"/>
      <c r="L1127" s="73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  <c r="AL1127" s="74"/>
      <c r="AM1127" s="74"/>
      <c r="AN1127" s="74"/>
      <c r="AO1127" s="74"/>
      <c r="AP1127" s="74"/>
      <c r="AQ1127" s="74"/>
      <c r="AR1127" s="74"/>
      <c r="AS1127" s="74"/>
      <c r="AT1127" s="74"/>
      <c r="AU1127" s="74"/>
      <c r="AV1127" s="74"/>
      <c r="AW1127" s="74"/>
      <c r="AX1127" s="74"/>
      <c r="AY1127" s="74"/>
      <c r="AZ1127" s="74"/>
      <c r="BA1127" s="74"/>
      <c r="BB1127" s="74"/>
      <c r="BC1127" s="74"/>
      <c r="BD1127" s="74"/>
      <c r="BE1127" s="74"/>
      <c r="BF1127" s="74"/>
      <c r="BG1127" s="74"/>
      <c r="BH1127" s="74"/>
      <c r="BI1127" s="74"/>
      <c r="BJ1127" s="74"/>
      <c r="BK1127" s="74"/>
      <c r="BL1127" s="74"/>
      <c r="BM1127" s="74"/>
      <c r="BN1127" s="74"/>
      <c r="BO1127" s="74"/>
      <c r="BP1127" s="74"/>
      <c r="BQ1127" s="74"/>
      <c r="BR1127" s="74"/>
      <c r="BS1127" s="74"/>
      <c r="BT1127" s="74"/>
      <c r="BU1127" s="74"/>
      <c r="BV1127" s="74"/>
      <c r="BW1127" s="74"/>
      <c r="BX1127" s="74"/>
      <c r="BY1127" s="74"/>
      <c r="BZ1127" s="74"/>
      <c r="CA1127" s="74"/>
      <c r="CB1127" s="74"/>
      <c r="CC1127" s="74"/>
      <c r="CD1127" s="74"/>
      <c r="CE1127" s="74"/>
      <c r="CF1127" s="74"/>
      <c r="CG1127" s="74"/>
      <c r="CH1127" s="74"/>
      <c r="CI1127" s="74"/>
      <c r="CJ1127" s="74"/>
      <c r="CK1127" s="74"/>
      <c r="CL1127" s="74"/>
      <c r="CM1127" s="74"/>
      <c r="CN1127" s="74"/>
      <c r="CO1127" s="74"/>
      <c r="CP1127" s="74"/>
      <c r="CQ1127" s="74"/>
      <c r="CR1127" s="74"/>
      <c r="CS1127" s="74"/>
      <c r="CT1127" s="74"/>
      <c r="CU1127" s="74"/>
      <c r="CV1127" s="74"/>
      <c r="CW1127" s="74"/>
      <c r="CX1127" s="74"/>
      <c r="CY1127" s="74"/>
      <c r="CZ1127" s="74"/>
      <c r="DA1127" s="74"/>
      <c r="DB1127" s="74"/>
      <c r="DC1127" s="74"/>
      <c r="DD1127" s="74"/>
      <c r="DE1127" s="74"/>
      <c r="DF1127" s="74"/>
      <c r="DG1127" s="74"/>
      <c r="DH1127" s="74"/>
      <c r="DI1127" s="74"/>
      <c r="DJ1127" s="74"/>
      <c r="DK1127" s="74"/>
      <c r="DL1127" s="74"/>
      <c r="DM1127" s="74"/>
      <c r="DN1127" s="74"/>
      <c r="DO1127" s="74"/>
      <c r="DP1127" s="74"/>
      <c r="DQ1127" s="74"/>
      <c r="DR1127" s="74"/>
      <c r="DS1127" s="74"/>
      <c r="DT1127" s="74"/>
    </row>
    <row r="1128">
      <c r="A1128" s="76"/>
      <c r="B1128" s="85"/>
      <c r="C1128" s="82"/>
      <c r="D1128" s="87"/>
      <c r="E1128" s="88"/>
      <c r="F1128" s="71"/>
      <c r="G1128" s="71"/>
      <c r="H1128" s="85"/>
      <c r="I1128" s="85"/>
      <c r="J1128" s="73" t="b">
        <v>0</v>
      </c>
      <c r="K1128" s="73"/>
      <c r="L1128" s="73"/>
      <c r="M1128" s="74"/>
      <c r="N1128" s="74"/>
      <c r="O1128" s="74"/>
      <c r="P1128" s="74"/>
      <c r="Q1128" s="74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  <c r="AL1128" s="74"/>
      <c r="AM1128" s="74"/>
      <c r="AN1128" s="74"/>
      <c r="AO1128" s="74"/>
      <c r="AP1128" s="74"/>
      <c r="AQ1128" s="74"/>
      <c r="AR1128" s="74"/>
      <c r="AS1128" s="74"/>
      <c r="AT1128" s="74"/>
      <c r="AU1128" s="74"/>
      <c r="AV1128" s="74"/>
      <c r="AW1128" s="74"/>
      <c r="AX1128" s="74"/>
      <c r="AY1128" s="74"/>
      <c r="AZ1128" s="74"/>
      <c r="BA1128" s="74"/>
      <c r="BB1128" s="74"/>
      <c r="BC1128" s="74"/>
      <c r="BD1128" s="74"/>
      <c r="BE1128" s="74"/>
      <c r="BF1128" s="74"/>
      <c r="BG1128" s="74"/>
      <c r="BH1128" s="74"/>
      <c r="BI1128" s="74"/>
      <c r="BJ1128" s="74"/>
      <c r="BK1128" s="74"/>
      <c r="BL1128" s="74"/>
      <c r="BM1128" s="74"/>
      <c r="BN1128" s="74"/>
      <c r="BO1128" s="74"/>
      <c r="BP1128" s="74"/>
      <c r="BQ1128" s="74"/>
      <c r="BR1128" s="74"/>
      <c r="BS1128" s="74"/>
      <c r="BT1128" s="74"/>
      <c r="BU1128" s="74"/>
      <c r="BV1128" s="74"/>
      <c r="BW1128" s="74"/>
      <c r="BX1128" s="74"/>
      <c r="BY1128" s="74"/>
      <c r="BZ1128" s="74"/>
      <c r="CA1128" s="74"/>
      <c r="CB1128" s="74"/>
      <c r="CC1128" s="74"/>
      <c r="CD1128" s="74"/>
      <c r="CE1128" s="74"/>
      <c r="CF1128" s="74"/>
      <c r="CG1128" s="74"/>
      <c r="CH1128" s="74"/>
      <c r="CI1128" s="74"/>
      <c r="CJ1128" s="74"/>
      <c r="CK1128" s="74"/>
      <c r="CL1128" s="74"/>
      <c r="CM1128" s="74"/>
      <c r="CN1128" s="74"/>
      <c r="CO1128" s="74"/>
      <c r="CP1128" s="74"/>
      <c r="CQ1128" s="74"/>
      <c r="CR1128" s="74"/>
      <c r="CS1128" s="74"/>
      <c r="CT1128" s="74"/>
      <c r="CU1128" s="74"/>
      <c r="CV1128" s="74"/>
      <c r="CW1128" s="74"/>
      <c r="CX1128" s="74"/>
      <c r="CY1128" s="74"/>
      <c r="CZ1128" s="74"/>
      <c r="DA1128" s="74"/>
      <c r="DB1128" s="74"/>
      <c r="DC1128" s="74"/>
      <c r="DD1128" s="74"/>
      <c r="DE1128" s="74"/>
      <c r="DF1128" s="74"/>
      <c r="DG1128" s="74"/>
      <c r="DH1128" s="74"/>
      <c r="DI1128" s="74"/>
      <c r="DJ1128" s="74"/>
      <c r="DK1128" s="74"/>
      <c r="DL1128" s="74"/>
      <c r="DM1128" s="74"/>
      <c r="DN1128" s="74"/>
      <c r="DO1128" s="74"/>
      <c r="DP1128" s="74"/>
      <c r="DQ1128" s="74"/>
      <c r="DR1128" s="74"/>
      <c r="DS1128" s="74"/>
      <c r="DT1128" s="74"/>
    </row>
    <row r="1129">
      <c r="A1129" s="76"/>
      <c r="B1129" s="85"/>
      <c r="C1129" s="82"/>
      <c r="D1129" s="87"/>
      <c r="E1129" s="88"/>
      <c r="F1129" s="71"/>
      <c r="G1129" s="71"/>
      <c r="H1129" s="85"/>
      <c r="I1129" s="85"/>
      <c r="J1129" s="73" t="b">
        <v>0</v>
      </c>
      <c r="K1129" s="73"/>
      <c r="L1129" s="73"/>
      <c r="M1129" s="74"/>
      <c r="N1129" s="74"/>
      <c r="O1129" s="74"/>
      <c r="P1129" s="74"/>
      <c r="Q1129" s="74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  <c r="AL1129" s="74"/>
      <c r="AM1129" s="74"/>
      <c r="AN1129" s="74"/>
      <c r="AO1129" s="74"/>
      <c r="AP1129" s="74"/>
      <c r="AQ1129" s="74"/>
      <c r="AR1129" s="74"/>
      <c r="AS1129" s="74"/>
      <c r="AT1129" s="74"/>
      <c r="AU1129" s="74"/>
      <c r="AV1129" s="74"/>
      <c r="AW1129" s="74"/>
      <c r="AX1129" s="74"/>
      <c r="AY1129" s="74"/>
      <c r="AZ1129" s="74"/>
      <c r="BA1129" s="74"/>
      <c r="BB1129" s="74"/>
      <c r="BC1129" s="74"/>
      <c r="BD1129" s="74"/>
      <c r="BE1129" s="74"/>
      <c r="BF1129" s="74"/>
      <c r="BG1129" s="74"/>
      <c r="BH1129" s="74"/>
      <c r="BI1129" s="74"/>
      <c r="BJ1129" s="74"/>
      <c r="BK1129" s="74"/>
      <c r="BL1129" s="74"/>
      <c r="BM1129" s="74"/>
      <c r="BN1129" s="74"/>
      <c r="BO1129" s="74"/>
      <c r="BP1129" s="74"/>
      <c r="BQ1129" s="74"/>
      <c r="BR1129" s="74"/>
      <c r="BS1129" s="74"/>
      <c r="BT1129" s="74"/>
      <c r="BU1129" s="74"/>
      <c r="BV1129" s="74"/>
      <c r="BW1129" s="74"/>
      <c r="BX1129" s="74"/>
      <c r="BY1129" s="74"/>
      <c r="BZ1129" s="74"/>
      <c r="CA1129" s="74"/>
      <c r="CB1129" s="74"/>
      <c r="CC1129" s="74"/>
      <c r="CD1129" s="74"/>
      <c r="CE1129" s="74"/>
      <c r="CF1129" s="74"/>
      <c r="CG1129" s="74"/>
      <c r="CH1129" s="74"/>
      <c r="CI1129" s="74"/>
      <c r="CJ1129" s="74"/>
      <c r="CK1129" s="74"/>
      <c r="CL1129" s="74"/>
      <c r="CM1129" s="74"/>
      <c r="CN1129" s="74"/>
      <c r="CO1129" s="74"/>
      <c r="CP1129" s="74"/>
      <c r="CQ1129" s="74"/>
      <c r="CR1129" s="74"/>
      <c r="CS1129" s="74"/>
      <c r="CT1129" s="74"/>
      <c r="CU1129" s="74"/>
      <c r="CV1129" s="74"/>
      <c r="CW1129" s="74"/>
      <c r="CX1129" s="74"/>
      <c r="CY1129" s="74"/>
      <c r="CZ1129" s="74"/>
      <c r="DA1129" s="74"/>
      <c r="DB1129" s="74"/>
      <c r="DC1129" s="74"/>
      <c r="DD1129" s="74"/>
      <c r="DE1129" s="74"/>
      <c r="DF1129" s="74"/>
      <c r="DG1129" s="74"/>
      <c r="DH1129" s="74"/>
      <c r="DI1129" s="74"/>
      <c r="DJ1129" s="74"/>
      <c r="DK1129" s="74"/>
      <c r="DL1129" s="74"/>
      <c r="DM1129" s="74"/>
      <c r="DN1129" s="74"/>
      <c r="DO1129" s="74"/>
      <c r="DP1129" s="74"/>
      <c r="DQ1129" s="74"/>
      <c r="DR1129" s="74"/>
      <c r="DS1129" s="74"/>
      <c r="DT1129" s="74"/>
    </row>
    <row r="1130">
      <c r="A1130" s="76"/>
      <c r="B1130" s="85"/>
      <c r="C1130" s="82"/>
      <c r="D1130" s="87"/>
      <c r="E1130" s="88"/>
      <c r="F1130" s="71"/>
      <c r="G1130" s="71"/>
      <c r="H1130" s="85"/>
      <c r="I1130" s="85"/>
      <c r="J1130" s="73" t="b">
        <v>0</v>
      </c>
      <c r="K1130" s="73"/>
      <c r="L1130" s="73"/>
      <c r="M1130" s="74"/>
      <c r="N1130" s="74"/>
      <c r="O1130" s="74"/>
      <c r="P1130" s="74"/>
      <c r="Q1130" s="74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  <c r="AL1130" s="74"/>
      <c r="AM1130" s="74"/>
      <c r="AN1130" s="74"/>
      <c r="AO1130" s="74"/>
      <c r="AP1130" s="74"/>
      <c r="AQ1130" s="74"/>
      <c r="AR1130" s="74"/>
      <c r="AS1130" s="74"/>
      <c r="AT1130" s="74"/>
      <c r="AU1130" s="74"/>
      <c r="AV1130" s="74"/>
      <c r="AW1130" s="74"/>
      <c r="AX1130" s="74"/>
      <c r="AY1130" s="74"/>
      <c r="AZ1130" s="74"/>
      <c r="BA1130" s="74"/>
      <c r="BB1130" s="74"/>
      <c r="BC1130" s="74"/>
      <c r="BD1130" s="74"/>
      <c r="BE1130" s="74"/>
      <c r="BF1130" s="74"/>
      <c r="BG1130" s="74"/>
      <c r="BH1130" s="74"/>
      <c r="BI1130" s="74"/>
      <c r="BJ1130" s="74"/>
      <c r="BK1130" s="74"/>
      <c r="BL1130" s="74"/>
      <c r="BM1130" s="74"/>
      <c r="BN1130" s="74"/>
      <c r="BO1130" s="74"/>
      <c r="BP1130" s="74"/>
      <c r="BQ1130" s="74"/>
      <c r="BR1130" s="74"/>
      <c r="BS1130" s="74"/>
      <c r="BT1130" s="74"/>
      <c r="BU1130" s="74"/>
      <c r="BV1130" s="74"/>
      <c r="BW1130" s="74"/>
      <c r="BX1130" s="74"/>
      <c r="BY1130" s="74"/>
      <c r="BZ1130" s="74"/>
      <c r="CA1130" s="74"/>
      <c r="CB1130" s="74"/>
      <c r="CC1130" s="74"/>
      <c r="CD1130" s="74"/>
      <c r="CE1130" s="74"/>
      <c r="CF1130" s="74"/>
      <c r="CG1130" s="74"/>
      <c r="CH1130" s="74"/>
      <c r="CI1130" s="74"/>
      <c r="CJ1130" s="74"/>
      <c r="CK1130" s="74"/>
      <c r="CL1130" s="74"/>
      <c r="CM1130" s="74"/>
      <c r="CN1130" s="74"/>
      <c r="CO1130" s="74"/>
      <c r="CP1130" s="74"/>
      <c r="CQ1130" s="74"/>
      <c r="CR1130" s="74"/>
      <c r="CS1130" s="74"/>
      <c r="CT1130" s="74"/>
      <c r="CU1130" s="74"/>
      <c r="CV1130" s="74"/>
      <c r="CW1130" s="74"/>
      <c r="CX1130" s="74"/>
      <c r="CY1130" s="74"/>
      <c r="CZ1130" s="74"/>
      <c r="DA1130" s="74"/>
      <c r="DB1130" s="74"/>
      <c r="DC1130" s="74"/>
      <c r="DD1130" s="74"/>
      <c r="DE1130" s="74"/>
      <c r="DF1130" s="74"/>
      <c r="DG1130" s="74"/>
      <c r="DH1130" s="74"/>
      <c r="DI1130" s="74"/>
      <c r="DJ1130" s="74"/>
      <c r="DK1130" s="74"/>
      <c r="DL1130" s="74"/>
      <c r="DM1130" s="74"/>
      <c r="DN1130" s="74"/>
      <c r="DO1130" s="74"/>
      <c r="DP1130" s="74"/>
      <c r="DQ1130" s="74"/>
      <c r="DR1130" s="74"/>
      <c r="DS1130" s="74"/>
      <c r="DT1130" s="74"/>
    </row>
    <row r="1131">
      <c r="A1131" s="76"/>
      <c r="B1131" s="85"/>
      <c r="C1131" s="82"/>
      <c r="D1131" s="87"/>
      <c r="E1131" s="88"/>
      <c r="F1131" s="71"/>
      <c r="G1131" s="71"/>
      <c r="H1131" s="85"/>
      <c r="I1131" s="85"/>
      <c r="J1131" s="73" t="b">
        <v>0</v>
      </c>
      <c r="K1131" s="73"/>
      <c r="L1131" s="73"/>
      <c r="M1131" s="74"/>
      <c r="N1131" s="74"/>
      <c r="O1131" s="74"/>
      <c r="P1131" s="74"/>
      <c r="Q1131" s="74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  <c r="AL1131" s="74"/>
      <c r="AM1131" s="74"/>
      <c r="AN1131" s="74"/>
      <c r="AO1131" s="74"/>
      <c r="AP1131" s="74"/>
      <c r="AQ1131" s="74"/>
      <c r="AR1131" s="74"/>
      <c r="AS1131" s="74"/>
      <c r="AT1131" s="74"/>
      <c r="AU1131" s="74"/>
      <c r="AV1131" s="74"/>
      <c r="AW1131" s="74"/>
      <c r="AX1131" s="74"/>
      <c r="AY1131" s="74"/>
      <c r="AZ1131" s="74"/>
      <c r="BA1131" s="74"/>
      <c r="BB1131" s="74"/>
      <c r="BC1131" s="74"/>
      <c r="BD1131" s="74"/>
      <c r="BE1131" s="74"/>
      <c r="BF1131" s="74"/>
      <c r="BG1131" s="74"/>
      <c r="BH1131" s="74"/>
      <c r="BI1131" s="74"/>
      <c r="BJ1131" s="74"/>
      <c r="BK1131" s="74"/>
      <c r="BL1131" s="74"/>
      <c r="BM1131" s="74"/>
      <c r="BN1131" s="74"/>
      <c r="BO1131" s="74"/>
      <c r="BP1131" s="74"/>
      <c r="BQ1131" s="74"/>
      <c r="BR1131" s="74"/>
      <c r="BS1131" s="74"/>
      <c r="BT1131" s="74"/>
      <c r="BU1131" s="74"/>
      <c r="BV1131" s="74"/>
      <c r="BW1131" s="74"/>
      <c r="BX1131" s="74"/>
      <c r="BY1131" s="74"/>
      <c r="BZ1131" s="74"/>
      <c r="CA1131" s="74"/>
      <c r="CB1131" s="74"/>
      <c r="CC1131" s="74"/>
      <c r="CD1131" s="74"/>
      <c r="CE1131" s="74"/>
      <c r="CF1131" s="74"/>
      <c r="CG1131" s="74"/>
      <c r="CH1131" s="74"/>
      <c r="CI1131" s="74"/>
      <c r="CJ1131" s="74"/>
      <c r="CK1131" s="74"/>
      <c r="CL1131" s="74"/>
      <c r="CM1131" s="74"/>
      <c r="CN1131" s="74"/>
      <c r="CO1131" s="74"/>
      <c r="CP1131" s="74"/>
      <c r="CQ1131" s="74"/>
      <c r="CR1131" s="74"/>
      <c r="CS1131" s="74"/>
      <c r="CT1131" s="74"/>
      <c r="CU1131" s="74"/>
      <c r="CV1131" s="74"/>
      <c r="CW1131" s="74"/>
      <c r="CX1131" s="74"/>
      <c r="CY1131" s="74"/>
      <c r="CZ1131" s="74"/>
      <c r="DA1131" s="74"/>
      <c r="DB1131" s="74"/>
      <c r="DC1131" s="74"/>
      <c r="DD1131" s="74"/>
      <c r="DE1131" s="74"/>
      <c r="DF1131" s="74"/>
      <c r="DG1131" s="74"/>
      <c r="DH1131" s="74"/>
      <c r="DI1131" s="74"/>
      <c r="DJ1131" s="74"/>
      <c r="DK1131" s="74"/>
      <c r="DL1131" s="74"/>
      <c r="DM1131" s="74"/>
      <c r="DN1131" s="74"/>
      <c r="DO1131" s="74"/>
      <c r="DP1131" s="74"/>
      <c r="DQ1131" s="74"/>
      <c r="DR1131" s="74"/>
      <c r="DS1131" s="74"/>
      <c r="DT1131" s="74"/>
    </row>
    <row r="1132">
      <c r="A1132" s="76"/>
      <c r="B1132" s="85"/>
      <c r="C1132" s="82"/>
      <c r="D1132" s="87"/>
      <c r="E1132" s="88"/>
      <c r="F1132" s="71"/>
      <c r="G1132" s="71"/>
      <c r="H1132" s="85"/>
      <c r="I1132" s="85"/>
      <c r="J1132" s="73" t="b">
        <v>0</v>
      </c>
      <c r="K1132" s="73"/>
      <c r="L1132" s="73"/>
      <c r="M1132" s="74"/>
      <c r="N1132" s="74"/>
      <c r="O1132" s="74"/>
      <c r="P1132" s="74"/>
      <c r="Q1132" s="74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  <c r="AL1132" s="74"/>
      <c r="AM1132" s="74"/>
      <c r="AN1132" s="74"/>
      <c r="AO1132" s="74"/>
      <c r="AP1132" s="74"/>
      <c r="AQ1132" s="74"/>
      <c r="AR1132" s="74"/>
      <c r="AS1132" s="74"/>
      <c r="AT1132" s="74"/>
      <c r="AU1132" s="74"/>
      <c r="AV1132" s="74"/>
      <c r="AW1132" s="74"/>
      <c r="AX1132" s="74"/>
      <c r="AY1132" s="74"/>
      <c r="AZ1132" s="74"/>
      <c r="BA1132" s="74"/>
      <c r="BB1132" s="74"/>
      <c r="BC1132" s="74"/>
      <c r="BD1132" s="74"/>
      <c r="BE1132" s="74"/>
      <c r="BF1132" s="74"/>
      <c r="BG1132" s="74"/>
      <c r="BH1132" s="74"/>
      <c r="BI1132" s="74"/>
      <c r="BJ1132" s="74"/>
      <c r="BK1132" s="74"/>
      <c r="BL1132" s="74"/>
      <c r="BM1132" s="74"/>
      <c r="BN1132" s="74"/>
      <c r="BO1132" s="74"/>
      <c r="BP1132" s="74"/>
      <c r="BQ1132" s="74"/>
      <c r="BR1132" s="74"/>
      <c r="BS1132" s="74"/>
      <c r="BT1132" s="74"/>
      <c r="BU1132" s="74"/>
      <c r="BV1132" s="74"/>
      <c r="BW1132" s="74"/>
      <c r="BX1132" s="74"/>
      <c r="BY1132" s="74"/>
      <c r="BZ1132" s="74"/>
      <c r="CA1132" s="74"/>
      <c r="CB1132" s="74"/>
      <c r="CC1132" s="74"/>
      <c r="CD1132" s="74"/>
      <c r="CE1132" s="74"/>
      <c r="CF1132" s="74"/>
      <c r="CG1132" s="74"/>
      <c r="CH1132" s="74"/>
      <c r="CI1132" s="74"/>
      <c r="CJ1132" s="74"/>
      <c r="CK1132" s="74"/>
      <c r="CL1132" s="74"/>
      <c r="CM1132" s="74"/>
      <c r="CN1132" s="74"/>
      <c r="CO1132" s="74"/>
      <c r="CP1132" s="74"/>
      <c r="CQ1132" s="74"/>
      <c r="CR1132" s="74"/>
      <c r="CS1132" s="74"/>
      <c r="CT1132" s="74"/>
      <c r="CU1132" s="74"/>
      <c r="CV1132" s="74"/>
      <c r="CW1132" s="74"/>
      <c r="CX1132" s="74"/>
      <c r="CY1132" s="74"/>
      <c r="CZ1132" s="74"/>
      <c r="DA1132" s="74"/>
      <c r="DB1132" s="74"/>
      <c r="DC1132" s="74"/>
      <c r="DD1132" s="74"/>
      <c r="DE1132" s="74"/>
      <c r="DF1132" s="74"/>
      <c r="DG1132" s="74"/>
      <c r="DH1132" s="74"/>
      <c r="DI1132" s="74"/>
      <c r="DJ1132" s="74"/>
      <c r="DK1132" s="74"/>
      <c r="DL1132" s="74"/>
      <c r="DM1132" s="74"/>
      <c r="DN1132" s="74"/>
      <c r="DO1132" s="74"/>
      <c r="DP1132" s="74"/>
      <c r="DQ1132" s="74"/>
      <c r="DR1132" s="74"/>
      <c r="DS1132" s="74"/>
      <c r="DT1132" s="74"/>
    </row>
    <row r="1133">
      <c r="A1133" s="76"/>
      <c r="B1133" s="85"/>
      <c r="C1133" s="82"/>
      <c r="D1133" s="87"/>
      <c r="E1133" s="88"/>
      <c r="F1133" s="71"/>
      <c r="G1133" s="71"/>
      <c r="H1133" s="85"/>
      <c r="I1133" s="85"/>
      <c r="J1133" s="73" t="b">
        <v>0</v>
      </c>
      <c r="K1133" s="73"/>
      <c r="L1133" s="73"/>
      <c r="M1133" s="74"/>
      <c r="N1133" s="74"/>
      <c r="O1133" s="74"/>
      <c r="P1133" s="74"/>
      <c r="Q1133" s="74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  <c r="AL1133" s="74"/>
      <c r="AM1133" s="74"/>
      <c r="AN1133" s="74"/>
      <c r="AO1133" s="74"/>
      <c r="AP1133" s="74"/>
      <c r="AQ1133" s="74"/>
      <c r="AR1133" s="74"/>
      <c r="AS1133" s="74"/>
      <c r="AT1133" s="74"/>
      <c r="AU1133" s="74"/>
      <c r="AV1133" s="74"/>
      <c r="AW1133" s="74"/>
      <c r="AX1133" s="74"/>
      <c r="AY1133" s="74"/>
      <c r="AZ1133" s="74"/>
      <c r="BA1133" s="74"/>
      <c r="BB1133" s="74"/>
      <c r="BC1133" s="74"/>
      <c r="BD1133" s="74"/>
      <c r="BE1133" s="74"/>
      <c r="BF1133" s="74"/>
      <c r="BG1133" s="74"/>
      <c r="BH1133" s="74"/>
      <c r="BI1133" s="74"/>
      <c r="BJ1133" s="74"/>
      <c r="BK1133" s="74"/>
      <c r="BL1133" s="74"/>
      <c r="BM1133" s="74"/>
      <c r="BN1133" s="74"/>
      <c r="BO1133" s="74"/>
      <c r="BP1133" s="74"/>
      <c r="BQ1133" s="74"/>
      <c r="BR1133" s="74"/>
      <c r="BS1133" s="74"/>
      <c r="BT1133" s="74"/>
      <c r="BU1133" s="74"/>
      <c r="BV1133" s="74"/>
      <c r="BW1133" s="74"/>
      <c r="BX1133" s="74"/>
      <c r="BY1133" s="74"/>
      <c r="BZ1133" s="74"/>
      <c r="CA1133" s="74"/>
      <c r="CB1133" s="74"/>
      <c r="CC1133" s="74"/>
      <c r="CD1133" s="74"/>
      <c r="CE1133" s="74"/>
      <c r="CF1133" s="74"/>
      <c r="CG1133" s="74"/>
      <c r="CH1133" s="74"/>
      <c r="CI1133" s="74"/>
      <c r="CJ1133" s="74"/>
      <c r="CK1133" s="74"/>
      <c r="CL1133" s="74"/>
      <c r="CM1133" s="74"/>
      <c r="CN1133" s="74"/>
      <c r="CO1133" s="74"/>
      <c r="CP1133" s="74"/>
      <c r="CQ1133" s="74"/>
      <c r="CR1133" s="74"/>
      <c r="CS1133" s="74"/>
      <c r="CT1133" s="74"/>
      <c r="CU1133" s="74"/>
      <c r="CV1133" s="74"/>
      <c r="CW1133" s="74"/>
      <c r="CX1133" s="74"/>
      <c r="CY1133" s="74"/>
      <c r="CZ1133" s="74"/>
      <c r="DA1133" s="74"/>
      <c r="DB1133" s="74"/>
      <c r="DC1133" s="74"/>
      <c r="DD1133" s="74"/>
      <c r="DE1133" s="74"/>
      <c r="DF1133" s="74"/>
      <c r="DG1133" s="74"/>
      <c r="DH1133" s="74"/>
      <c r="DI1133" s="74"/>
      <c r="DJ1133" s="74"/>
      <c r="DK1133" s="74"/>
      <c r="DL1133" s="74"/>
      <c r="DM1133" s="74"/>
      <c r="DN1133" s="74"/>
      <c r="DO1133" s="74"/>
      <c r="DP1133" s="74"/>
      <c r="DQ1133" s="74"/>
      <c r="DR1133" s="74"/>
      <c r="DS1133" s="74"/>
      <c r="DT1133" s="74"/>
    </row>
    <row r="1134">
      <c r="A1134" s="76"/>
      <c r="B1134" s="85"/>
      <c r="C1134" s="82"/>
      <c r="D1134" s="87"/>
      <c r="E1134" s="88"/>
      <c r="F1134" s="71"/>
      <c r="G1134" s="71"/>
      <c r="H1134" s="85"/>
      <c r="I1134" s="85"/>
      <c r="J1134" s="73" t="b">
        <v>0</v>
      </c>
      <c r="K1134" s="73"/>
      <c r="L1134" s="73"/>
      <c r="M1134" s="74"/>
      <c r="N1134" s="74"/>
      <c r="O1134" s="74"/>
      <c r="P1134" s="74"/>
      <c r="Q1134" s="74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  <c r="AL1134" s="74"/>
      <c r="AM1134" s="74"/>
      <c r="AN1134" s="74"/>
      <c r="AO1134" s="74"/>
      <c r="AP1134" s="74"/>
      <c r="AQ1134" s="74"/>
      <c r="AR1134" s="74"/>
      <c r="AS1134" s="74"/>
      <c r="AT1134" s="74"/>
      <c r="AU1134" s="74"/>
      <c r="AV1134" s="74"/>
      <c r="AW1134" s="74"/>
      <c r="AX1134" s="74"/>
      <c r="AY1134" s="74"/>
      <c r="AZ1134" s="74"/>
      <c r="BA1134" s="74"/>
      <c r="BB1134" s="74"/>
      <c r="BC1134" s="74"/>
      <c r="BD1134" s="74"/>
      <c r="BE1134" s="74"/>
      <c r="BF1134" s="74"/>
      <c r="BG1134" s="74"/>
      <c r="BH1134" s="74"/>
      <c r="BI1134" s="74"/>
      <c r="BJ1134" s="74"/>
      <c r="BK1134" s="74"/>
      <c r="BL1134" s="74"/>
      <c r="BM1134" s="74"/>
      <c r="BN1134" s="74"/>
      <c r="BO1134" s="74"/>
      <c r="BP1134" s="74"/>
      <c r="BQ1134" s="74"/>
      <c r="BR1134" s="74"/>
      <c r="BS1134" s="74"/>
      <c r="BT1134" s="74"/>
      <c r="BU1134" s="74"/>
      <c r="BV1134" s="74"/>
      <c r="BW1134" s="74"/>
      <c r="BX1134" s="74"/>
      <c r="BY1134" s="74"/>
      <c r="BZ1134" s="74"/>
      <c r="CA1134" s="74"/>
      <c r="CB1134" s="74"/>
      <c r="CC1134" s="74"/>
      <c r="CD1134" s="74"/>
      <c r="CE1134" s="74"/>
      <c r="CF1134" s="74"/>
      <c r="CG1134" s="74"/>
      <c r="CH1134" s="74"/>
      <c r="CI1134" s="74"/>
      <c r="CJ1134" s="74"/>
      <c r="CK1134" s="74"/>
      <c r="CL1134" s="74"/>
      <c r="CM1134" s="74"/>
      <c r="CN1134" s="74"/>
      <c r="CO1134" s="74"/>
      <c r="CP1134" s="74"/>
      <c r="CQ1134" s="74"/>
      <c r="CR1134" s="74"/>
      <c r="CS1134" s="74"/>
      <c r="CT1134" s="74"/>
      <c r="CU1134" s="74"/>
      <c r="CV1134" s="74"/>
      <c r="CW1134" s="74"/>
      <c r="CX1134" s="74"/>
      <c r="CY1134" s="74"/>
      <c r="CZ1134" s="74"/>
      <c r="DA1134" s="74"/>
      <c r="DB1134" s="74"/>
      <c r="DC1134" s="74"/>
      <c r="DD1134" s="74"/>
      <c r="DE1134" s="74"/>
      <c r="DF1134" s="74"/>
      <c r="DG1134" s="74"/>
      <c r="DH1134" s="74"/>
      <c r="DI1134" s="74"/>
      <c r="DJ1134" s="74"/>
      <c r="DK1134" s="74"/>
      <c r="DL1134" s="74"/>
      <c r="DM1134" s="74"/>
      <c r="DN1134" s="74"/>
      <c r="DO1134" s="74"/>
      <c r="DP1134" s="74"/>
      <c r="DQ1134" s="74"/>
      <c r="DR1134" s="74"/>
      <c r="DS1134" s="74"/>
      <c r="DT1134" s="74"/>
    </row>
    <row r="1135">
      <c r="A1135" s="76"/>
      <c r="B1135" s="85"/>
      <c r="C1135" s="82"/>
      <c r="D1135" s="87"/>
      <c r="E1135" s="88"/>
      <c r="F1135" s="71"/>
      <c r="G1135" s="71"/>
      <c r="H1135" s="85"/>
      <c r="I1135" s="85"/>
      <c r="J1135" s="73" t="b">
        <v>0</v>
      </c>
      <c r="K1135" s="73"/>
      <c r="L1135" s="73"/>
      <c r="M1135" s="74"/>
      <c r="N1135" s="74"/>
      <c r="O1135" s="74"/>
      <c r="P1135" s="74"/>
      <c r="Q1135" s="74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  <c r="AL1135" s="74"/>
      <c r="AM1135" s="74"/>
      <c r="AN1135" s="74"/>
      <c r="AO1135" s="74"/>
      <c r="AP1135" s="74"/>
      <c r="AQ1135" s="74"/>
      <c r="AR1135" s="74"/>
      <c r="AS1135" s="74"/>
      <c r="AT1135" s="74"/>
      <c r="AU1135" s="74"/>
      <c r="AV1135" s="74"/>
      <c r="AW1135" s="74"/>
      <c r="AX1135" s="74"/>
      <c r="AY1135" s="74"/>
      <c r="AZ1135" s="74"/>
      <c r="BA1135" s="74"/>
      <c r="BB1135" s="74"/>
      <c r="BC1135" s="74"/>
      <c r="BD1135" s="74"/>
      <c r="BE1135" s="74"/>
      <c r="BF1135" s="74"/>
      <c r="BG1135" s="74"/>
      <c r="BH1135" s="74"/>
      <c r="BI1135" s="74"/>
      <c r="BJ1135" s="74"/>
      <c r="BK1135" s="74"/>
      <c r="BL1135" s="74"/>
      <c r="BM1135" s="74"/>
      <c r="BN1135" s="74"/>
      <c r="BO1135" s="74"/>
      <c r="BP1135" s="74"/>
      <c r="BQ1135" s="74"/>
      <c r="BR1135" s="74"/>
      <c r="BS1135" s="74"/>
      <c r="BT1135" s="74"/>
      <c r="BU1135" s="74"/>
      <c r="BV1135" s="74"/>
      <c r="BW1135" s="74"/>
      <c r="BX1135" s="74"/>
      <c r="BY1135" s="74"/>
      <c r="BZ1135" s="74"/>
      <c r="CA1135" s="74"/>
      <c r="CB1135" s="74"/>
      <c r="CC1135" s="74"/>
      <c r="CD1135" s="74"/>
      <c r="CE1135" s="74"/>
      <c r="CF1135" s="74"/>
      <c r="CG1135" s="74"/>
      <c r="CH1135" s="74"/>
      <c r="CI1135" s="74"/>
      <c r="CJ1135" s="74"/>
      <c r="CK1135" s="74"/>
      <c r="CL1135" s="74"/>
      <c r="CM1135" s="74"/>
      <c r="CN1135" s="74"/>
      <c r="CO1135" s="74"/>
      <c r="CP1135" s="74"/>
      <c r="CQ1135" s="74"/>
      <c r="CR1135" s="74"/>
      <c r="CS1135" s="74"/>
      <c r="CT1135" s="74"/>
      <c r="CU1135" s="74"/>
      <c r="CV1135" s="74"/>
      <c r="CW1135" s="74"/>
      <c r="CX1135" s="74"/>
      <c r="CY1135" s="74"/>
      <c r="CZ1135" s="74"/>
      <c r="DA1135" s="74"/>
      <c r="DB1135" s="74"/>
      <c r="DC1135" s="74"/>
      <c r="DD1135" s="74"/>
      <c r="DE1135" s="74"/>
      <c r="DF1135" s="74"/>
      <c r="DG1135" s="74"/>
      <c r="DH1135" s="74"/>
      <c r="DI1135" s="74"/>
      <c r="DJ1135" s="74"/>
      <c r="DK1135" s="74"/>
      <c r="DL1135" s="74"/>
      <c r="DM1135" s="74"/>
      <c r="DN1135" s="74"/>
      <c r="DO1135" s="74"/>
      <c r="DP1135" s="74"/>
      <c r="DQ1135" s="74"/>
      <c r="DR1135" s="74"/>
      <c r="DS1135" s="74"/>
      <c r="DT1135" s="74"/>
    </row>
    <row r="1136">
      <c r="A1136" s="76"/>
      <c r="B1136" s="85"/>
      <c r="C1136" s="82"/>
      <c r="D1136" s="87"/>
      <c r="E1136" s="88"/>
      <c r="F1136" s="71"/>
      <c r="G1136" s="71"/>
      <c r="H1136" s="85"/>
      <c r="I1136" s="85"/>
      <c r="J1136" s="73" t="b">
        <v>0</v>
      </c>
      <c r="K1136" s="73"/>
      <c r="L1136" s="73"/>
      <c r="M1136" s="74"/>
      <c r="N1136" s="74"/>
      <c r="O1136" s="74"/>
      <c r="P1136" s="74"/>
      <c r="Q1136" s="74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  <c r="AL1136" s="74"/>
      <c r="AM1136" s="74"/>
      <c r="AN1136" s="74"/>
      <c r="AO1136" s="74"/>
      <c r="AP1136" s="74"/>
      <c r="AQ1136" s="74"/>
      <c r="AR1136" s="74"/>
      <c r="AS1136" s="74"/>
      <c r="AT1136" s="74"/>
      <c r="AU1136" s="74"/>
      <c r="AV1136" s="74"/>
      <c r="AW1136" s="74"/>
      <c r="AX1136" s="74"/>
      <c r="AY1136" s="74"/>
      <c r="AZ1136" s="74"/>
      <c r="BA1136" s="74"/>
      <c r="BB1136" s="74"/>
      <c r="BC1136" s="74"/>
      <c r="BD1136" s="74"/>
      <c r="BE1136" s="74"/>
      <c r="BF1136" s="74"/>
      <c r="BG1136" s="74"/>
      <c r="BH1136" s="74"/>
      <c r="BI1136" s="74"/>
      <c r="BJ1136" s="74"/>
      <c r="BK1136" s="74"/>
      <c r="BL1136" s="74"/>
      <c r="BM1136" s="74"/>
      <c r="BN1136" s="74"/>
      <c r="BO1136" s="74"/>
      <c r="BP1136" s="74"/>
      <c r="BQ1136" s="74"/>
      <c r="BR1136" s="74"/>
      <c r="BS1136" s="74"/>
      <c r="BT1136" s="74"/>
      <c r="BU1136" s="74"/>
      <c r="BV1136" s="74"/>
      <c r="BW1136" s="74"/>
      <c r="BX1136" s="74"/>
      <c r="BY1136" s="74"/>
      <c r="BZ1136" s="74"/>
      <c r="CA1136" s="74"/>
      <c r="CB1136" s="74"/>
      <c r="CC1136" s="74"/>
      <c r="CD1136" s="74"/>
      <c r="CE1136" s="74"/>
      <c r="CF1136" s="74"/>
      <c r="CG1136" s="74"/>
      <c r="CH1136" s="74"/>
      <c r="CI1136" s="74"/>
      <c r="CJ1136" s="74"/>
      <c r="CK1136" s="74"/>
      <c r="CL1136" s="74"/>
      <c r="CM1136" s="74"/>
      <c r="CN1136" s="74"/>
      <c r="CO1136" s="74"/>
      <c r="CP1136" s="74"/>
      <c r="CQ1136" s="74"/>
      <c r="CR1136" s="74"/>
      <c r="CS1136" s="74"/>
      <c r="CT1136" s="74"/>
      <c r="CU1136" s="74"/>
      <c r="CV1136" s="74"/>
      <c r="CW1136" s="74"/>
      <c r="CX1136" s="74"/>
      <c r="CY1136" s="74"/>
      <c r="CZ1136" s="74"/>
      <c r="DA1136" s="74"/>
      <c r="DB1136" s="74"/>
      <c r="DC1136" s="74"/>
      <c r="DD1136" s="74"/>
      <c r="DE1136" s="74"/>
      <c r="DF1136" s="74"/>
      <c r="DG1136" s="74"/>
      <c r="DH1136" s="74"/>
      <c r="DI1136" s="74"/>
      <c r="DJ1136" s="74"/>
      <c r="DK1136" s="74"/>
      <c r="DL1136" s="74"/>
      <c r="DM1136" s="74"/>
      <c r="DN1136" s="74"/>
      <c r="DO1136" s="74"/>
      <c r="DP1136" s="74"/>
      <c r="DQ1136" s="74"/>
      <c r="DR1136" s="74"/>
      <c r="DS1136" s="74"/>
      <c r="DT1136" s="74"/>
    </row>
    <row r="1137">
      <c r="A1137" s="76"/>
      <c r="B1137" s="85"/>
      <c r="C1137" s="82"/>
      <c r="D1137" s="87"/>
      <c r="E1137" s="88"/>
      <c r="F1137" s="71"/>
      <c r="G1137" s="71"/>
      <c r="H1137" s="85"/>
      <c r="I1137" s="85"/>
      <c r="J1137" s="73" t="b">
        <v>0</v>
      </c>
      <c r="K1137" s="73"/>
      <c r="L1137" s="73"/>
      <c r="M1137" s="74"/>
      <c r="N1137" s="74"/>
      <c r="O1137" s="74"/>
      <c r="P1137" s="74"/>
      <c r="Q1137" s="74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  <c r="AL1137" s="74"/>
      <c r="AM1137" s="74"/>
      <c r="AN1137" s="74"/>
      <c r="AO1137" s="74"/>
      <c r="AP1137" s="74"/>
      <c r="AQ1137" s="74"/>
      <c r="AR1137" s="74"/>
      <c r="AS1137" s="74"/>
      <c r="AT1137" s="74"/>
      <c r="AU1137" s="74"/>
      <c r="AV1137" s="74"/>
      <c r="AW1137" s="74"/>
      <c r="AX1137" s="74"/>
      <c r="AY1137" s="74"/>
      <c r="AZ1137" s="74"/>
      <c r="BA1137" s="74"/>
      <c r="BB1137" s="74"/>
      <c r="BC1137" s="74"/>
      <c r="BD1137" s="74"/>
      <c r="BE1137" s="74"/>
      <c r="BF1137" s="74"/>
      <c r="BG1137" s="74"/>
      <c r="BH1137" s="74"/>
      <c r="BI1137" s="74"/>
      <c r="BJ1137" s="74"/>
      <c r="BK1137" s="74"/>
      <c r="BL1137" s="74"/>
      <c r="BM1137" s="74"/>
      <c r="BN1137" s="74"/>
      <c r="BO1137" s="74"/>
      <c r="BP1137" s="74"/>
      <c r="BQ1137" s="74"/>
      <c r="BR1137" s="74"/>
      <c r="BS1137" s="74"/>
      <c r="BT1137" s="74"/>
      <c r="BU1137" s="74"/>
      <c r="BV1137" s="74"/>
      <c r="BW1137" s="74"/>
      <c r="BX1137" s="74"/>
      <c r="BY1137" s="74"/>
      <c r="BZ1137" s="74"/>
      <c r="CA1137" s="74"/>
      <c r="CB1137" s="74"/>
      <c r="CC1137" s="74"/>
      <c r="CD1137" s="74"/>
      <c r="CE1137" s="74"/>
      <c r="CF1137" s="74"/>
      <c r="CG1137" s="74"/>
      <c r="CH1137" s="74"/>
      <c r="CI1137" s="74"/>
      <c r="CJ1137" s="74"/>
      <c r="CK1137" s="74"/>
      <c r="CL1137" s="74"/>
      <c r="CM1137" s="74"/>
      <c r="CN1137" s="74"/>
      <c r="CO1137" s="74"/>
      <c r="CP1137" s="74"/>
      <c r="CQ1137" s="74"/>
      <c r="CR1137" s="74"/>
      <c r="CS1137" s="74"/>
      <c r="CT1137" s="74"/>
      <c r="CU1137" s="74"/>
      <c r="CV1137" s="74"/>
      <c r="CW1137" s="74"/>
      <c r="CX1137" s="74"/>
      <c r="CY1137" s="74"/>
      <c r="CZ1137" s="74"/>
      <c r="DA1137" s="74"/>
      <c r="DB1137" s="74"/>
      <c r="DC1137" s="74"/>
      <c r="DD1137" s="74"/>
      <c r="DE1137" s="74"/>
      <c r="DF1137" s="74"/>
      <c r="DG1137" s="74"/>
      <c r="DH1137" s="74"/>
      <c r="DI1137" s="74"/>
      <c r="DJ1137" s="74"/>
      <c r="DK1137" s="74"/>
      <c r="DL1137" s="74"/>
      <c r="DM1137" s="74"/>
      <c r="DN1137" s="74"/>
      <c r="DO1137" s="74"/>
      <c r="DP1137" s="74"/>
      <c r="DQ1137" s="74"/>
      <c r="DR1137" s="74"/>
      <c r="DS1137" s="74"/>
      <c r="DT1137" s="74"/>
    </row>
    <row r="1138">
      <c r="A1138" s="76"/>
      <c r="B1138" s="85"/>
      <c r="C1138" s="82"/>
      <c r="D1138" s="87"/>
      <c r="E1138" s="88"/>
      <c r="F1138" s="71"/>
      <c r="G1138" s="71"/>
      <c r="H1138" s="85"/>
      <c r="I1138" s="85"/>
      <c r="J1138" s="73" t="b">
        <v>0</v>
      </c>
      <c r="K1138" s="73"/>
      <c r="L1138" s="73"/>
      <c r="M1138" s="74"/>
      <c r="N1138" s="74"/>
      <c r="O1138" s="74"/>
      <c r="P1138" s="74"/>
      <c r="Q1138" s="74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  <c r="AL1138" s="74"/>
      <c r="AM1138" s="74"/>
      <c r="AN1138" s="74"/>
      <c r="AO1138" s="74"/>
      <c r="AP1138" s="74"/>
      <c r="AQ1138" s="74"/>
      <c r="AR1138" s="74"/>
      <c r="AS1138" s="74"/>
      <c r="AT1138" s="74"/>
      <c r="AU1138" s="74"/>
      <c r="AV1138" s="74"/>
      <c r="AW1138" s="74"/>
      <c r="AX1138" s="74"/>
      <c r="AY1138" s="74"/>
      <c r="AZ1138" s="74"/>
      <c r="BA1138" s="74"/>
      <c r="BB1138" s="74"/>
      <c r="BC1138" s="74"/>
      <c r="BD1138" s="74"/>
      <c r="BE1138" s="74"/>
      <c r="BF1138" s="74"/>
      <c r="BG1138" s="74"/>
      <c r="BH1138" s="74"/>
      <c r="BI1138" s="74"/>
      <c r="BJ1138" s="74"/>
      <c r="BK1138" s="74"/>
      <c r="BL1138" s="74"/>
      <c r="BM1138" s="74"/>
      <c r="BN1138" s="74"/>
      <c r="BO1138" s="74"/>
      <c r="BP1138" s="74"/>
      <c r="BQ1138" s="74"/>
      <c r="BR1138" s="74"/>
      <c r="BS1138" s="74"/>
      <c r="BT1138" s="74"/>
      <c r="BU1138" s="74"/>
      <c r="BV1138" s="74"/>
      <c r="BW1138" s="74"/>
      <c r="BX1138" s="74"/>
      <c r="BY1138" s="74"/>
      <c r="BZ1138" s="74"/>
      <c r="CA1138" s="74"/>
      <c r="CB1138" s="74"/>
      <c r="CC1138" s="74"/>
      <c r="CD1138" s="74"/>
      <c r="CE1138" s="74"/>
      <c r="CF1138" s="74"/>
      <c r="CG1138" s="74"/>
      <c r="CH1138" s="74"/>
      <c r="CI1138" s="74"/>
      <c r="CJ1138" s="74"/>
      <c r="CK1138" s="74"/>
      <c r="CL1138" s="74"/>
      <c r="CM1138" s="74"/>
      <c r="CN1138" s="74"/>
      <c r="CO1138" s="74"/>
      <c r="CP1138" s="74"/>
      <c r="CQ1138" s="74"/>
      <c r="CR1138" s="74"/>
      <c r="CS1138" s="74"/>
      <c r="CT1138" s="74"/>
      <c r="CU1138" s="74"/>
      <c r="CV1138" s="74"/>
      <c r="CW1138" s="74"/>
      <c r="CX1138" s="74"/>
      <c r="CY1138" s="74"/>
      <c r="CZ1138" s="74"/>
      <c r="DA1138" s="74"/>
      <c r="DB1138" s="74"/>
      <c r="DC1138" s="74"/>
      <c r="DD1138" s="74"/>
      <c r="DE1138" s="74"/>
      <c r="DF1138" s="74"/>
      <c r="DG1138" s="74"/>
      <c r="DH1138" s="74"/>
      <c r="DI1138" s="74"/>
      <c r="DJ1138" s="74"/>
      <c r="DK1138" s="74"/>
      <c r="DL1138" s="74"/>
      <c r="DM1138" s="74"/>
      <c r="DN1138" s="74"/>
      <c r="DO1138" s="74"/>
      <c r="DP1138" s="74"/>
      <c r="DQ1138" s="74"/>
      <c r="DR1138" s="74"/>
      <c r="DS1138" s="74"/>
      <c r="DT1138" s="74"/>
    </row>
    <row r="1139">
      <c r="A1139" s="76"/>
      <c r="B1139" s="85"/>
      <c r="C1139" s="82"/>
      <c r="D1139" s="87"/>
      <c r="E1139" s="88"/>
      <c r="F1139" s="71"/>
      <c r="G1139" s="71"/>
      <c r="H1139" s="85"/>
      <c r="I1139" s="85"/>
      <c r="J1139" s="73" t="b">
        <v>0</v>
      </c>
      <c r="K1139" s="73"/>
      <c r="L1139" s="73"/>
      <c r="M1139" s="74"/>
      <c r="N1139" s="74"/>
      <c r="O1139" s="74"/>
      <c r="P1139" s="74"/>
      <c r="Q1139" s="74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  <c r="AL1139" s="74"/>
      <c r="AM1139" s="74"/>
      <c r="AN1139" s="74"/>
      <c r="AO1139" s="74"/>
      <c r="AP1139" s="74"/>
      <c r="AQ1139" s="74"/>
      <c r="AR1139" s="74"/>
      <c r="AS1139" s="74"/>
      <c r="AT1139" s="74"/>
      <c r="AU1139" s="74"/>
      <c r="AV1139" s="74"/>
      <c r="AW1139" s="74"/>
      <c r="AX1139" s="74"/>
      <c r="AY1139" s="74"/>
      <c r="AZ1139" s="74"/>
      <c r="BA1139" s="74"/>
      <c r="BB1139" s="74"/>
      <c r="BC1139" s="74"/>
      <c r="BD1139" s="74"/>
      <c r="BE1139" s="74"/>
      <c r="BF1139" s="74"/>
      <c r="BG1139" s="74"/>
      <c r="BH1139" s="74"/>
      <c r="BI1139" s="74"/>
      <c r="BJ1139" s="74"/>
      <c r="BK1139" s="74"/>
      <c r="BL1139" s="74"/>
      <c r="BM1139" s="74"/>
      <c r="BN1139" s="74"/>
      <c r="BO1139" s="74"/>
      <c r="BP1139" s="74"/>
      <c r="BQ1139" s="74"/>
      <c r="BR1139" s="74"/>
      <c r="BS1139" s="74"/>
      <c r="BT1139" s="74"/>
      <c r="BU1139" s="74"/>
      <c r="BV1139" s="74"/>
      <c r="BW1139" s="74"/>
      <c r="BX1139" s="74"/>
      <c r="BY1139" s="74"/>
      <c r="BZ1139" s="74"/>
      <c r="CA1139" s="74"/>
      <c r="CB1139" s="74"/>
      <c r="CC1139" s="74"/>
      <c r="CD1139" s="74"/>
      <c r="CE1139" s="74"/>
      <c r="CF1139" s="74"/>
      <c r="CG1139" s="74"/>
      <c r="CH1139" s="74"/>
      <c r="CI1139" s="74"/>
      <c r="CJ1139" s="74"/>
      <c r="CK1139" s="74"/>
      <c r="CL1139" s="74"/>
      <c r="CM1139" s="74"/>
      <c r="CN1139" s="74"/>
      <c r="CO1139" s="74"/>
      <c r="CP1139" s="74"/>
      <c r="CQ1139" s="74"/>
      <c r="CR1139" s="74"/>
      <c r="CS1139" s="74"/>
      <c r="CT1139" s="74"/>
      <c r="CU1139" s="74"/>
      <c r="CV1139" s="74"/>
      <c r="CW1139" s="74"/>
      <c r="CX1139" s="74"/>
      <c r="CY1139" s="74"/>
      <c r="CZ1139" s="74"/>
      <c r="DA1139" s="74"/>
      <c r="DB1139" s="74"/>
      <c r="DC1139" s="74"/>
      <c r="DD1139" s="74"/>
      <c r="DE1139" s="74"/>
      <c r="DF1139" s="74"/>
      <c r="DG1139" s="74"/>
      <c r="DH1139" s="74"/>
      <c r="DI1139" s="74"/>
      <c r="DJ1139" s="74"/>
      <c r="DK1139" s="74"/>
      <c r="DL1139" s="74"/>
      <c r="DM1139" s="74"/>
      <c r="DN1139" s="74"/>
      <c r="DO1139" s="74"/>
      <c r="DP1139" s="74"/>
      <c r="DQ1139" s="74"/>
      <c r="DR1139" s="74"/>
      <c r="DS1139" s="74"/>
      <c r="DT1139" s="74"/>
    </row>
    <row r="1140">
      <c r="A1140" s="76"/>
      <c r="B1140" s="85"/>
      <c r="C1140" s="82"/>
      <c r="D1140" s="87"/>
      <c r="E1140" s="88"/>
      <c r="F1140" s="71"/>
      <c r="G1140" s="71"/>
      <c r="H1140" s="85"/>
      <c r="I1140" s="85"/>
      <c r="J1140" s="73" t="b">
        <v>0</v>
      </c>
      <c r="K1140" s="73"/>
      <c r="L1140" s="73"/>
      <c r="M1140" s="74"/>
      <c r="N1140" s="74"/>
      <c r="O1140" s="74"/>
      <c r="P1140" s="74"/>
      <c r="Q1140" s="74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  <c r="AL1140" s="74"/>
      <c r="AM1140" s="74"/>
      <c r="AN1140" s="74"/>
      <c r="AO1140" s="74"/>
      <c r="AP1140" s="74"/>
      <c r="AQ1140" s="74"/>
      <c r="AR1140" s="74"/>
      <c r="AS1140" s="74"/>
      <c r="AT1140" s="74"/>
      <c r="AU1140" s="74"/>
      <c r="AV1140" s="74"/>
      <c r="AW1140" s="74"/>
      <c r="AX1140" s="74"/>
      <c r="AY1140" s="74"/>
      <c r="AZ1140" s="74"/>
      <c r="BA1140" s="74"/>
      <c r="BB1140" s="74"/>
      <c r="BC1140" s="74"/>
      <c r="BD1140" s="74"/>
      <c r="BE1140" s="74"/>
      <c r="BF1140" s="74"/>
      <c r="BG1140" s="74"/>
      <c r="BH1140" s="74"/>
      <c r="BI1140" s="74"/>
      <c r="BJ1140" s="74"/>
      <c r="BK1140" s="74"/>
      <c r="BL1140" s="74"/>
      <c r="BM1140" s="74"/>
      <c r="BN1140" s="74"/>
      <c r="BO1140" s="74"/>
      <c r="BP1140" s="74"/>
      <c r="BQ1140" s="74"/>
      <c r="BR1140" s="74"/>
      <c r="BS1140" s="74"/>
      <c r="BT1140" s="74"/>
      <c r="BU1140" s="74"/>
      <c r="BV1140" s="74"/>
      <c r="BW1140" s="74"/>
      <c r="BX1140" s="74"/>
      <c r="BY1140" s="74"/>
      <c r="BZ1140" s="74"/>
      <c r="CA1140" s="74"/>
      <c r="CB1140" s="74"/>
      <c r="CC1140" s="74"/>
      <c r="CD1140" s="74"/>
      <c r="CE1140" s="74"/>
      <c r="CF1140" s="74"/>
      <c r="CG1140" s="74"/>
      <c r="CH1140" s="74"/>
      <c r="CI1140" s="74"/>
      <c r="CJ1140" s="74"/>
      <c r="CK1140" s="74"/>
      <c r="CL1140" s="74"/>
      <c r="CM1140" s="74"/>
      <c r="CN1140" s="74"/>
      <c r="CO1140" s="74"/>
      <c r="CP1140" s="74"/>
      <c r="CQ1140" s="74"/>
      <c r="CR1140" s="74"/>
      <c r="CS1140" s="74"/>
      <c r="CT1140" s="74"/>
      <c r="CU1140" s="74"/>
      <c r="CV1140" s="74"/>
      <c r="CW1140" s="74"/>
      <c r="CX1140" s="74"/>
      <c r="CY1140" s="74"/>
      <c r="CZ1140" s="74"/>
      <c r="DA1140" s="74"/>
      <c r="DB1140" s="74"/>
      <c r="DC1140" s="74"/>
      <c r="DD1140" s="74"/>
      <c r="DE1140" s="74"/>
      <c r="DF1140" s="74"/>
      <c r="DG1140" s="74"/>
      <c r="DH1140" s="74"/>
      <c r="DI1140" s="74"/>
      <c r="DJ1140" s="74"/>
      <c r="DK1140" s="74"/>
      <c r="DL1140" s="74"/>
      <c r="DM1140" s="74"/>
      <c r="DN1140" s="74"/>
      <c r="DO1140" s="74"/>
      <c r="DP1140" s="74"/>
      <c r="DQ1140" s="74"/>
      <c r="DR1140" s="74"/>
      <c r="DS1140" s="74"/>
      <c r="DT1140" s="74"/>
    </row>
    <row r="1141">
      <c r="A1141" s="76"/>
      <c r="B1141" s="85"/>
      <c r="C1141" s="82"/>
      <c r="D1141" s="87"/>
      <c r="E1141" s="88"/>
      <c r="F1141" s="71"/>
      <c r="G1141" s="71"/>
      <c r="H1141" s="85"/>
      <c r="I1141" s="85"/>
      <c r="J1141" s="73" t="b">
        <v>0</v>
      </c>
      <c r="K1141" s="73"/>
      <c r="L1141" s="73"/>
      <c r="M1141" s="74"/>
      <c r="N1141" s="74"/>
      <c r="O1141" s="74"/>
      <c r="P1141" s="74"/>
      <c r="Q1141" s="74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  <c r="AL1141" s="74"/>
      <c r="AM1141" s="74"/>
      <c r="AN1141" s="74"/>
      <c r="AO1141" s="74"/>
      <c r="AP1141" s="74"/>
      <c r="AQ1141" s="74"/>
      <c r="AR1141" s="74"/>
      <c r="AS1141" s="74"/>
      <c r="AT1141" s="74"/>
      <c r="AU1141" s="74"/>
      <c r="AV1141" s="74"/>
      <c r="AW1141" s="74"/>
      <c r="AX1141" s="74"/>
      <c r="AY1141" s="74"/>
      <c r="AZ1141" s="74"/>
      <c r="BA1141" s="74"/>
      <c r="BB1141" s="74"/>
      <c r="BC1141" s="74"/>
      <c r="BD1141" s="74"/>
      <c r="BE1141" s="74"/>
      <c r="BF1141" s="74"/>
      <c r="BG1141" s="74"/>
      <c r="BH1141" s="74"/>
      <c r="BI1141" s="74"/>
      <c r="BJ1141" s="74"/>
      <c r="BK1141" s="74"/>
      <c r="BL1141" s="74"/>
      <c r="BM1141" s="74"/>
      <c r="BN1141" s="74"/>
      <c r="BO1141" s="74"/>
      <c r="BP1141" s="74"/>
      <c r="BQ1141" s="74"/>
      <c r="BR1141" s="74"/>
      <c r="BS1141" s="74"/>
      <c r="BT1141" s="74"/>
      <c r="BU1141" s="74"/>
      <c r="BV1141" s="74"/>
      <c r="BW1141" s="74"/>
      <c r="BX1141" s="74"/>
      <c r="BY1141" s="74"/>
      <c r="BZ1141" s="74"/>
      <c r="CA1141" s="74"/>
      <c r="CB1141" s="74"/>
      <c r="CC1141" s="74"/>
      <c r="CD1141" s="74"/>
      <c r="CE1141" s="74"/>
      <c r="CF1141" s="74"/>
      <c r="CG1141" s="74"/>
      <c r="CH1141" s="74"/>
      <c r="CI1141" s="74"/>
      <c r="CJ1141" s="74"/>
      <c r="CK1141" s="74"/>
      <c r="CL1141" s="74"/>
      <c r="CM1141" s="74"/>
      <c r="CN1141" s="74"/>
      <c r="CO1141" s="74"/>
      <c r="CP1141" s="74"/>
      <c r="CQ1141" s="74"/>
      <c r="CR1141" s="74"/>
      <c r="CS1141" s="74"/>
      <c r="CT1141" s="74"/>
      <c r="CU1141" s="74"/>
      <c r="CV1141" s="74"/>
      <c r="CW1141" s="74"/>
      <c r="CX1141" s="74"/>
      <c r="CY1141" s="74"/>
      <c r="CZ1141" s="74"/>
      <c r="DA1141" s="74"/>
      <c r="DB1141" s="74"/>
      <c r="DC1141" s="74"/>
      <c r="DD1141" s="74"/>
      <c r="DE1141" s="74"/>
      <c r="DF1141" s="74"/>
      <c r="DG1141" s="74"/>
      <c r="DH1141" s="74"/>
      <c r="DI1141" s="74"/>
      <c r="DJ1141" s="74"/>
      <c r="DK1141" s="74"/>
      <c r="DL1141" s="74"/>
      <c r="DM1141" s="74"/>
      <c r="DN1141" s="74"/>
      <c r="DO1141" s="74"/>
      <c r="DP1141" s="74"/>
      <c r="DQ1141" s="74"/>
      <c r="DR1141" s="74"/>
      <c r="DS1141" s="74"/>
      <c r="DT1141" s="74"/>
    </row>
    <row r="1142">
      <c r="A1142" s="76"/>
      <c r="B1142" s="85"/>
      <c r="C1142" s="82"/>
      <c r="D1142" s="87"/>
      <c r="E1142" s="88"/>
      <c r="F1142" s="71"/>
      <c r="G1142" s="71"/>
      <c r="H1142" s="85"/>
      <c r="I1142" s="85"/>
      <c r="J1142" s="73" t="b">
        <v>0</v>
      </c>
      <c r="K1142" s="73"/>
      <c r="L1142" s="73"/>
      <c r="M1142" s="74"/>
      <c r="N1142" s="74"/>
      <c r="O1142" s="74"/>
      <c r="P1142" s="74"/>
      <c r="Q1142" s="74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  <c r="AL1142" s="74"/>
      <c r="AM1142" s="74"/>
      <c r="AN1142" s="74"/>
      <c r="AO1142" s="74"/>
      <c r="AP1142" s="74"/>
      <c r="AQ1142" s="74"/>
      <c r="AR1142" s="74"/>
      <c r="AS1142" s="74"/>
      <c r="AT1142" s="74"/>
      <c r="AU1142" s="74"/>
      <c r="AV1142" s="74"/>
      <c r="AW1142" s="74"/>
      <c r="AX1142" s="74"/>
      <c r="AY1142" s="74"/>
      <c r="AZ1142" s="74"/>
      <c r="BA1142" s="74"/>
      <c r="BB1142" s="74"/>
      <c r="BC1142" s="74"/>
      <c r="BD1142" s="74"/>
      <c r="BE1142" s="74"/>
      <c r="BF1142" s="74"/>
      <c r="BG1142" s="74"/>
      <c r="BH1142" s="74"/>
      <c r="BI1142" s="74"/>
      <c r="BJ1142" s="74"/>
      <c r="BK1142" s="74"/>
      <c r="BL1142" s="74"/>
      <c r="BM1142" s="74"/>
      <c r="BN1142" s="74"/>
      <c r="BO1142" s="74"/>
      <c r="BP1142" s="74"/>
      <c r="BQ1142" s="74"/>
      <c r="BR1142" s="74"/>
      <c r="BS1142" s="74"/>
      <c r="BT1142" s="74"/>
      <c r="BU1142" s="74"/>
      <c r="BV1142" s="74"/>
      <c r="BW1142" s="74"/>
      <c r="BX1142" s="74"/>
      <c r="BY1142" s="74"/>
      <c r="BZ1142" s="74"/>
      <c r="CA1142" s="74"/>
      <c r="CB1142" s="74"/>
      <c r="CC1142" s="74"/>
      <c r="CD1142" s="74"/>
      <c r="CE1142" s="74"/>
      <c r="CF1142" s="74"/>
      <c r="CG1142" s="74"/>
      <c r="CH1142" s="74"/>
      <c r="CI1142" s="74"/>
      <c r="CJ1142" s="74"/>
      <c r="CK1142" s="74"/>
      <c r="CL1142" s="74"/>
      <c r="CM1142" s="74"/>
      <c r="CN1142" s="74"/>
      <c r="CO1142" s="74"/>
      <c r="CP1142" s="74"/>
      <c r="CQ1142" s="74"/>
      <c r="CR1142" s="74"/>
      <c r="CS1142" s="74"/>
      <c r="CT1142" s="74"/>
      <c r="CU1142" s="74"/>
      <c r="CV1142" s="74"/>
      <c r="CW1142" s="74"/>
      <c r="CX1142" s="74"/>
      <c r="CY1142" s="74"/>
      <c r="CZ1142" s="74"/>
      <c r="DA1142" s="74"/>
      <c r="DB1142" s="74"/>
      <c r="DC1142" s="74"/>
      <c r="DD1142" s="74"/>
      <c r="DE1142" s="74"/>
      <c r="DF1142" s="74"/>
      <c r="DG1142" s="74"/>
      <c r="DH1142" s="74"/>
      <c r="DI1142" s="74"/>
      <c r="DJ1142" s="74"/>
      <c r="DK1142" s="74"/>
      <c r="DL1142" s="74"/>
      <c r="DM1142" s="74"/>
      <c r="DN1142" s="74"/>
      <c r="DO1142" s="74"/>
      <c r="DP1142" s="74"/>
      <c r="DQ1142" s="74"/>
      <c r="DR1142" s="74"/>
      <c r="DS1142" s="74"/>
      <c r="DT1142" s="74"/>
    </row>
    <row r="1143">
      <c r="A1143" s="76"/>
      <c r="B1143" s="85"/>
      <c r="C1143" s="82"/>
      <c r="D1143" s="87"/>
      <c r="E1143" s="88"/>
      <c r="F1143" s="71"/>
      <c r="G1143" s="71"/>
      <c r="H1143" s="85"/>
      <c r="I1143" s="85"/>
      <c r="J1143" s="73" t="b">
        <v>0</v>
      </c>
      <c r="K1143" s="73"/>
      <c r="L1143" s="73"/>
      <c r="M1143" s="74"/>
      <c r="N1143" s="74"/>
      <c r="O1143" s="74"/>
      <c r="P1143" s="74"/>
      <c r="Q1143" s="74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  <c r="AL1143" s="74"/>
      <c r="AM1143" s="74"/>
      <c r="AN1143" s="74"/>
      <c r="AO1143" s="74"/>
      <c r="AP1143" s="74"/>
      <c r="AQ1143" s="74"/>
      <c r="AR1143" s="74"/>
      <c r="AS1143" s="74"/>
      <c r="AT1143" s="74"/>
      <c r="AU1143" s="74"/>
      <c r="AV1143" s="74"/>
      <c r="AW1143" s="74"/>
      <c r="AX1143" s="74"/>
      <c r="AY1143" s="74"/>
      <c r="AZ1143" s="74"/>
      <c r="BA1143" s="74"/>
      <c r="BB1143" s="74"/>
      <c r="BC1143" s="74"/>
      <c r="BD1143" s="74"/>
      <c r="BE1143" s="74"/>
      <c r="BF1143" s="74"/>
      <c r="BG1143" s="74"/>
      <c r="BH1143" s="74"/>
      <c r="BI1143" s="74"/>
      <c r="BJ1143" s="74"/>
      <c r="BK1143" s="74"/>
      <c r="BL1143" s="74"/>
      <c r="BM1143" s="74"/>
      <c r="BN1143" s="74"/>
      <c r="BO1143" s="74"/>
      <c r="BP1143" s="74"/>
      <c r="BQ1143" s="74"/>
      <c r="BR1143" s="74"/>
      <c r="BS1143" s="74"/>
      <c r="BT1143" s="74"/>
      <c r="BU1143" s="74"/>
      <c r="BV1143" s="74"/>
      <c r="BW1143" s="74"/>
      <c r="BX1143" s="74"/>
      <c r="BY1143" s="74"/>
      <c r="BZ1143" s="74"/>
      <c r="CA1143" s="74"/>
      <c r="CB1143" s="74"/>
      <c r="CC1143" s="74"/>
      <c r="CD1143" s="74"/>
      <c r="CE1143" s="74"/>
      <c r="CF1143" s="74"/>
      <c r="CG1143" s="74"/>
      <c r="CH1143" s="74"/>
      <c r="CI1143" s="74"/>
      <c r="CJ1143" s="74"/>
      <c r="CK1143" s="74"/>
      <c r="CL1143" s="74"/>
      <c r="CM1143" s="74"/>
      <c r="CN1143" s="74"/>
      <c r="CO1143" s="74"/>
      <c r="CP1143" s="74"/>
      <c r="CQ1143" s="74"/>
      <c r="CR1143" s="74"/>
      <c r="CS1143" s="74"/>
      <c r="CT1143" s="74"/>
      <c r="CU1143" s="74"/>
      <c r="CV1143" s="74"/>
      <c r="CW1143" s="74"/>
      <c r="CX1143" s="74"/>
      <c r="CY1143" s="74"/>
      <c r="CZ1143" s="74"/>
      <c r="DA1143" s="74"/>
      <c r="DB1143" s="74"/>
      <c r="DC1143" s="74"/>
      <c r="DD1143" s="74"/>
      <c r="DE1143" s="74"/>
      <c r="DF1143" s="74"/>
      <c r="DG1143" s="74"/>
      <c r="DH1143" s="74"/>
      <c r="DI1143" s="74"/>
      <c r="DJ1143" s="74"/>
      <c r="DK1143" s="74"/>
      <c r="DL1143" s="74"/>
      <c r="DM1143" s="74"/>
      <c r="DN1143" s="74"/>
      <c r="DO1143" s="74"/>
      <c r="DP1143" s="74"/>
      <c r="DQ1143" s="74"/>
      <c r="DR1143" s="74"/>
      <c r="DS1143" s="74"/>
      <c r="DT1143" s="74"/>
    </row>
    <row r="1144">
      <c r="A1144" s="76"/>
      <c r="B1144" s="85"/>
      <c r="C1144" s="82"/>
      <c r="D1144" s="87"/>
      <c r="E1144" s="88"/>
      <c r="F1144" s="71"/>
      <c r="G1144" s="71"/>
      <c r="H1144" s="85"/>
      <c r="I1144" s="85"/>
      <c r="J1144" s="73" t="b">
        <v>0</v>
      </c>
      <c r="K1144" s="73"/>
      <c r="L1144" s="73"/>
      <c r="M1144" s="74"/>
      <c r="N1144" s="74"/>
      <c r="O1144" s="74"/>
      <c r="P1144" s="74"/>
      <c r="Q1144" s="74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  <c r="AL1144" s="74"/>
      <c r="AM1144" s="74"/>
      <c r="AN1144" s="74"/>
      <c r="AO1144" s="74"/>
      <c r="AP1144" s="74"/>
      <c r="AQ1144" s="74"/>
      <c r="AR1144" s="74"/>
      <c r="AS1144" s="74"/>
      <c r="AT1144" s="74"/>
      <c r="AU1144" s="74"/>
      <c r="AV1144" s="74"/>
      <c r="AW1144" s="74"/>
      <c r="AX1144" s="74"/>
      <c r="AY1144" s="74"/>
      <c r="AZ1144" s="74"/>
      <c r="BA1144" s="74"/>
      <c r="BB1144" s="74"/>
      <c r="BC1144" s="74"/>
      <c r="BD1144" s="74"/>
      <c r="BE1144" s="74"/>
      <c r="BF1144" s="74"/>
      <c r="BG1144" s="74"/>
      <c r="BH1144" s="74"/>
      <c r="BI1144" s="74"/>
      <c r="BJ1144" s="74"/>
      <c r="BK1144" s="74"/>
      <c r="BL1144" s="74"/>
      <c r="BM1144" s="74"/>
      <c r="BN1144" s="74"/>
      <c r="BO1144" s="74"/>
      <c r="BP1144" s="74"/>
      <c r="BQ1144" s="74"/>
      <c r="BR1144" s="74"/>
      <c r="BS1144" s="74"/>
      <c r="BT1144" s="74"/>
      <c r="BU1144" s="74"/>
      <c r="BV1144" s="74"/>
      <c r="BW1144" s="74"/>
      <c r="BX1144" s="74"/>
      <c r="BY1144" s="74"/>
      <c r="BZ1144" s="74"/>
      <c r="CA1144" s="74"/>
      <c r="CB1144" s="74"/>
      <c r="CC1144" s="74"/>
      <c r="CD1144" s="74"/>
      <c r="CE1144" s="74"/>
      <c r="CF1144" s="74"/>
      <c r="CG1144" s="74"/>
      <c r="CH1144" s="74"/>
      <c r="CI1144" s="74"/>
      <c r="CJ1144" s="74"/>
      <c r="CK1144" s="74"/>
      <c r="CL1144" s="74"/>
      <c r="CM1144" s="74"/>
      <c r="CN1144" s="74"/>
      <c r="CO1144" s="74"/>
      <c r="CP1144" s="74"/>
      <c r="CQ1144" s="74"/>
      <c r="CR1144" s="74"/>
      <c r="CS1144" s="74"/>
      <c r="CT1144" s="74"/>
      <c r="CU1144" s="74"/>
      <c r="CV1144" s="74"/>
      <c r="CW1144" s="74"/>
      <c r="CX1144" s="74"/>
      <c r="CY1144" s="74"/>
      <c r="CZ1144" s="74"/>
      <c r="DA1144" s="74"/>
      <c r="DB1144" s="74"/>
      <c r="DC1144" s="74"/>
      <c r="DD1144" s="74"/>
      <c r="DE1144" s="74"/>
      <c r="DF1144" s="74"/>
      <c r="DG1144" s="74"/>
      <c r="DH1144" s="74"/>
      <c r="DI1144" s="74"/>
      <c r="DJ1144" s="74"/>
      <c r="DK1144" s="74"/>
      <c r="DL1144" s="74"/>
      <c r="DM1144" s="74"/>
      <c r="DN1144" s="74"/>
      <c r="DO1144" s="74"/>
      <c r="DP1144" s="74"/>
      <c r="DQ1144" s="74"/>
      <c r="DR1144" s="74"/>
      <c r="DS1144" s="74"/>
      <c r="DT1144" s="74"/>
    </row>
    <row r="1145">
      <c r="A1145" s="76"/>
      <c r="B1145" s="85"/>
      <c r="C1145" s="82"/>
      <c r="D1145" s="87"/>
      <c r="E1145" s="88"/>
      <c r="F1145" s="71"/>
      <c r="G1145" s="71"/>
      <c r="H1145" s="85"/>
      <c r="I1145" s="85"/>
      <c r="J1145" s="73" t="b">
        <v>0</v>
      </c>
      <c r="K1145" s="73"/>
      <c r="L1145" s="73"/>
      <c r="M1145" s="74"/>
      <c r="N1145" s="74"/>
      <c r="O1145" s="74"/>
      <c r="P1145" s="74"/>
      <c r="Q1145" s="74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  <c r="AL1145" s="74"/>
      <c r="AM1145" s="74"/>
      <c r="AN1145" s="74"/>
      <c r="AO1145" s="74"/>
      <c r="AP1145" s="74"/>
      <c r="AQ1145" s="74"/>
      <c r="AR1145" s="74"/>
      <c r="AS1145" s="74"/>
      <c r="AT1145" s="74"/>
      <c r="AU1145" s="74"/>
      <c r="AV1145" s="74"/>
      <c r="AW1145" s="74"/>
      <c r="AX1145" s="74"/>
      <c r="AY1145" s="74"/>
      <c r="AZ1145" s="74"/>
      <c r="BA1145" s="74"/>
      <c r="BB1145" s="74"/>
      <c r="BC1145" s="74"/>
      <c r="BD1145" s="74"/>
      <c r="BE1145" s="74"/>
      <c r="BF1145" s="74"/>
      <c r="BG1145" s="74"/>
      <c r="BH1145" s="74"/>
      <c r="BI1145" s="74"/>
      <c r="BJ1145" s="74"/>
      <c r="BK1145" s="74"/>
      <c r="BL1145" s="74"/>
      <c r="BM1145" s="74"/>
      <c r="BN1145" s="74"/>
      <c r="BO1145" s="74"/>
      <c r="BP1145" s="74"/>
      <c r="BQ1145" s="74"/>
      <c r="BR1145" s="74"/>
      <c r="BS1145" s="74"/>
      <c r="BT1145" s="74"/>
      <c r="BU1145" s="74"/>
      <c r="BV1145" s="74"/>
      <c r="BW1145" s="74"/>
      <c r="BX1145" s="74"/>
      <c r="BY1145" s="74"/>
      <c r="BZ1145" s="74"/>
      <c r="CA1145" s="74"/>
      <c r="CB1145" s="74"/>
      <c r="CC1145" s="74"/>
      <c r="CD1145" s="74"/>
      <c r="CE1145" s="74"/>
      <c r="CF1145" s="74"/>
      <c r="CG1145" s="74"/>
      <c r="CH1145" s="74"/>
      <c r="CI1145" s="74"/>
      <c r="CJ1145" s="74"/>
      <c r="CK1145" s="74"/>
      <c r="CL1145" s="74"/>
      <c r="CM1145" s="74"/>
      <c r="CN1145" s="74"/>
      <c r="CO1145" s="74"/>
      <c r="CP1145" s="74"/>
      <c r="CQ1145" s="74"/>
      <c r="CR1145" s="74"/>
      <c r="CS1145" s="74"/>
      <c r="CT1145" s="74"/>
      <c r="CU1145" s="74"/>
      <c r="CV1145" s="74"/>
      <c r="CW1145" s="74"/>
      <c r="CX1145" s="74"/>
      <c r="CY1145" s="74"/>
      <c r="CZ1145" s="74"/>
      <c r="DA1145" s="74"/>
      <c r="DB1145" s="74"/>
      <c r="DC1145" s="74"/>
      <c r="DD1145" s="74"/>
      <c r="DE1145" s="74"/>
      <c r="DF1145" s="74"/>
      <c r="DG1145" s="74"/>
      <c r="DH1145" s="74"/>
      <c r="DI1145" s="74"/>
      <c r="DJ1145" s="74"/>
      <c r="DK1145" s="74"/>
      <c r="DL1145" s="74"/>
      <c r="DM1145" s="74"/>
      <c r="DN1145" s="74"/>
      <c r="DO1145" s="74"/>
      <c r="DP1145" s="74"/>
      <c r="DQ1145" s="74"/>
      <c r="DR1145" s="74"/>
      <c r="DS1145" s="74"/>
      <c r="DT1145" s="74"/>
    </row>
    <row r="1146">
      <c r="A1146" s="76"/>
      <c r="B1146" s="85"/>
      <c r="C1146" s="82"/>
      <c r="D1146" s="87"/>
      <c r="E1146" s="88"/>
      <c r="F1146" s="71"/>
      <c r="G1146" s="71"/>
      <c r="H1146" s="85"/>
      <c r="I1146" s="85"/>
      <c r="J1146" s="73" t="b">
        <v>0</v>
      </c>
      <c r="K1146" s="73"/>
      <c r="L1146" s="73"/>
      <c r="M1146" s="74"/>
      <c r="N1146" s="74"/>
      <c r="O1146" s="74"/>
      <c r="P1146" s="74"/>
      <c r="Q1146" s="74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  <c r="AL1146" s="74"/>
      <c r="AM1146" s="74"/>
      <c r="AN1146" s="74"/>
      <c r="AO1146" s="74"/>
      <c r="AP1146" s="74"/>
      <c r="AQ1146" s="74"/>
      <c r="AR1146" s="74"/>
      <c r="AS1146" s="74"/>
      <c r="AT1146" s="74"/>
      <c r="AU1146" s="74"/>
      <c r="AV1146" s="74"/>
      <c r="AW1146" s="74"/>
      <c r="AX1146" s="74"/>
      <c r="AY1146" s="74"/>
      <c r="AZ1146" s="74"/>
      <c r="BA1146" s="74"/>
      <c r="BB1146" s="74"/>
      <c r="BC1146" s="74"/>
      <c r="BD1146" s="74"/>
      <c r="BE1146" s="74"/>
      <c r="BF1146" s="74"/>
      <c r="BG1146" s="74"/>
      <c r="BH1146" s="74"/>
      <c r="BI1146" s="74"/>
      <c r="BJ1146" s="74"/>
      <c r="BK1146" s="74"/>
      <c r="BL1146" s="74"/>
      <c r="BM1146" s="74"/>
      <c r="BN1146" s="74"/>
      <c r="BO1146" s="74"/>
      <c r="BP1146" s="74"/>
      <c r="BQ1146" s="74"/>
      <c r="BR1146" s="74"/>
      <c r="BS1146" s="74"/>
      <c r="BT1146" s="74"/>
      <c r="BU1146" s="74"/>
      <c r="BV1146" s="74"/>
      <c r="BW1146" s="74"/>
      <c r="BX1146" s="74"/>
      <c r="BY1146" s="74"/>
      <c r="BZ1146" s="74"/>
      <c r="CA1146" s="74"/>
      <c r="CB1146" s="74"/>
      <c r="CC1146" s="74"/>
      <c r="CD1146" s="74"/>
      <c r="CE1146" s="74"/>
      <c r="CF1146" s="74"/>
      <c r="CG1146" s="74"/>
      <c r="CH1146" s="74"/>
      <c r="CI1146" s="74"/>
      <c r="CJ1146" s="74"/>
      <c r="CK1146" s="74"/>
      <c r="CL1146" s="74"/>
      <c r="CM1146" s="74"/>
      <c r="CN1146" s="74"/>
      <c r="CO1146" s="74"/>
      <c r="CP1146" s="74"/>
      <c r="CQ1146" s="74"/>
      <c r="CR1146" s="74"/>
      <c r="CS1146" s="74"/>
      <c r="CT1146" s="74"/>
      <c r="CU1146" s="74"/>
      <c r="CV1146" s="74"/>
      <c r="CW1146" s="74"/>
      <c r="CX1146" s="74"/>
      <c r="CY1146" s="74"/>
      <c r="CZ1146" s="74"/>
      <c r="DA1146" s="74"/>
      <c r="DB1146" s="74"/>
      <c r="DC1146" s="74"/>
      <c r="DD1146" s="74"/>
      <c r="DE1146" s="74"/>
      <c r="DF1146" s="74"/>
      <c r="DG1146" s="74"/>
      <c r="DH1146" s="74"/>
      <c r="DI1146" s="74"/>
      <c r="DJ1146" s="74"/>
      <c r="DK1146" s="74"/>
      <c r="DL1146" s="74"/>
      <c r="DM1146" s="74"/>
      <c r="DN1146" s="74"/>
      <c r="DO1146" s="74"/>
      <c r="DP1146" s="74"/>
      <c r="DQ1146" s="74"/>
      <c r="DR1146" s="74"/>
      <c r="DS1146" s="74"/>
      <c r="DT1146" s="74"/>
    </row>
    <row r="1147">
      <c r="A1147" s="76"/>
      <c r="B1147" s="85"/>
      <c r="C1147" s="82"/>
      <c r="D1147" s="87"/>
      <c r="E1147" s="88"/>
      <c r="F1147" s="71"/>
      <c r="G1147" s="71"/>
      <c r="H1147" s="85"/>
      <c r="I1147" s="85"/>
      <c r="J1147" s="73" t="b">
        <v>0</v>
      </c>
      <c r="K1147" s="73"/>
      <c r="L1147" s="73"/>
      <c r="M1147" s="74"/>
      <c r="N1147" s="74"/>
      <c r="O1147" s="74"/>
      <c r="P1147" s="74"/>
      <c r="Q1147" s="74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  <c r="AL1147" s="74"/>
      <c r="AM1147" s="74"/>
      <c r="AN1147" s="74"/>
      <c r="AO1147" s="74"/>
      <c r="AP1147" s="74"/>
      <c r="AQ1147" s="74"/>
      <c r="AR1147" s="74"/>
      <c r="AS1147" s="74"/>
      <c r="AT1147" s="74"/>
      <c r="AU1147" s="74"/>
      <c r="AV1147" s="74"/>
      <c r="AW1147" s="74"/>
      <c r="AX1147" s="74"/>
      <c r="AY1147" s="74"/>
      <c r="AZ1147" s="74"/>
      <c r="BA1147" s="74"/>
      <c r="BB1147" s="74"/>
      <c r="BC1147" s="74"/>
      <c r="BD1147" s="74"/>
      <c r="BE1147" s="74"/>
      <c r="BF1147" s="74"/>
      <c r="BG1147" s="74"/>
      <c r="BH1147" s="74"/>
      <c r="BI1147" s="74"/>
      <c r="BJ1147" s="74"/>
      <c r="BK1147" s="74"/>
      <c r="BL1147" s="74"/>
      <c r="BM1147" s="74"/>
      <c r="BN1147" s="74"/>
      <c r="BO1147" s="74"/>
      <c r="BP1147" s="74"/>
      <c r="BQ1147" s="74"/>
      <c r="BR1147" s="74"/>
      <c r="BS1147" s="74"/>
      <c r="BT1147" s="74"/>
      <c r="BU1147" s="74"/>
      <c r="BV1147" s="74"/>
      <c r="BW1147" s="74"/>
      <c r="BX1147" s="74"/>
      <c r="BY1147" s="74"/>
      <c r="BZ1147" s="74"/>
      <c r="CA1147" s="74"/>
      <c r="CB1147" s="74"/>
      <c r="CC1147" s="74"/>
      <c r="CD1147" s="74"/>
      <c r="CE1147" s="74"/>
      <c r="CF1147" s="74"/>
      <c r="CG1147" s="74"/>
      <c r="CH1147" s="74"/>
      <c r="CI1147" s="74"/>
      <c r="CJ1147" s="74"/>
      <c r="CK1147" s="74"/>
      <c r="CL1147" s="74"/>
      <c r="CM1147" s="74"/>
      <c r="CN1147" s="74"/>
      <c r="CO1147" s="74"/>
      <c r="CP1147" s="74"/>
      <c r="CQ1147" s="74"/>
      <c r="CR1147" s="74"/>
      <c r="CS1147" s="74"/>
      <c r="CT1147" s="74"/>
      <c r="CU1147" s="74"/>
      <c r="CV1147" s="74"/>
      <c r="CW1147" s="74"/>
      <c r="CX1147" s="74"/>
      <c r="CY1147" s="74"/>
      <c r="CZ1147" s="74"/>
      <c r="DA1147" s="74"/>
      <c r="DB1147" s="74"/>
      <c r="DC1147" s="74"/>
      <c r="DD1147" s="74"/>
      <c r="DE1147" s="74"/>
      <c r="DF1147" s="74"/>
      <c r="DG1147" s="74"/>
      <c r="DH1147" s="74"/>
      <c r="DI1147" s="74"/>
      <c r="DJ1147" s="74"/>
      <c r="DK1147" s="74"/>
      <c r="DL1147" s="74"/>
      <c r="DM1147" s="74"/>
      <c r="DN1147" s="74"/>
      <c r="DO1147" s="74"/>
      <c r="DP1147" s="74"/>
      <c r="DQ1147" s="74"/>
      <c r="DR1147" s="74"/>
      <c r="DS1147" s="74"/>
      <c r="DT1147" s="74"/>
    </row>
    <row r="1148">
      <c r="A1148" s="76"/>
      <c r="B1148" s="85"/>
      <c r="C1148" s="82"/>
      <c r="D1148" s="87"/>
      <c r="E1148" s="88"/>
      <c r="F1148" s="71"/>
      <c r="G1148" s="71"/>
      <c r="H1148" s="85"/>
      <c r="I1148" s="85"/>
      <c r="J1148" s="73" t="b">
        <v>0</v>
      </c>
      <c r="K1148" s="73"/>
      <c r="L1148" s="73"/>
      <c r="M1148" s="74"/>
      <c r="N1148" s="74"/>
      <c r="O1148" s="74"/>
      <c r="P1148" s="74"/>
      <c r="Q1148" s="74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  <c r="AL1148" s="74"/>
      <c r="AM1148" s="74"/>
      <c r="AN1148" s="74"/>
      <c r="AO1148" s="74"/>
      <c r="AP1148" s="74"/>
      <c r="AQ1148" s="74"/>
      <c r="AR1148" s="74"/>
      <c r="AS1148" s="74"/>
      <c r="AT1148" s="74"/>
      <c r="AU1148" s="74"/>
      <c r="AV1148" s="74"/>
      <c r="AW1148" s="74"/>
      <c r="AX1148" s="74"/>
      <c r="AY1148" s="74"/>
      <c r="AZ1148" s="74"/>
      <c r="BA1148" s="74"/>
      <c r="BB1148" s="74"/>
      <c r="BC1148" s="74"/>
      <c r="BD1148" s="74"/>
      <c r="BE1148" s="74"/>
      <c r="BF1148" s="74"/>
      <c r="BG1148" s="74"/>
      <c r="BH1148" s="74"/>
      <c r="BI1148" s="74"/>
      <c r="BJ1148" s="74"/>
      <c r="BK1148" s="74"/>
      <c r="BL1148" s="74"/>
      <c r="BM1148" s="74"/>
      <c r="BN1148" s="74"/>
      <c r="BO1148" s="74"/>
      <c r="BP1148" s="74"/>
      <c r="BQ1148" s="74"/>
      <c r="BR1148" s="74"/>
      <c r="BS1148" s="74"/>
      <c r="BT1148" s="74"/>
      <c r="BU1148" s="74"/>
      <c r="BV1148" s="74"/>
      <c r="BW1148" s="74"/>
      <c r="BX1148" s="74"/>
      <c r="BY1148" s="74"/>
      <c r="BZ1148" s="74"/>
      <c r="CA1148" s="74"/>
      <c r="CB1148" s="74"/>
      <c r="CC1148" s="74"/>
      <c r="CD1148" s="74"/>
      <c r="CE1148" s="74"/>
      <c r="CF1148" s="74"/>
      <c r="CG1148" s="74"/>
      <c r="CH1148" s="74"/>
      <c r="CI1148" s="74"/>
      <c r="CJ1148" s="74"/>
      <c r="CK1148" s="74"/>
      <c r="CL1148" s="74"/>
      <c r="CM1148" s="74"/>
      <c r="CN1148" s="74"/>
      <c r="CO1148" s="74"/>
      <c r="CP1148" s="74"/>
      <c r="CQ1148" s="74"/>
      <c r="CR1148" s="74"/>
      <c r="CS1148" s="74"/>
      <c r="CT1148" s="74"/>
      <c r="CU1148" s="74"/>
      <c r="CV1148" s="74"/>
      <c r="CW1148" s="74"/>
      <c r="CX1148" s="74"/>
      <c r="CY1148" s="74"/>
      <c r="CZ1148" s="74"/>
      <c r="DA1148" s="74"/>
      <c r="DB1148" s="74"/>
      <c r="DC1148" s="74"/>
      <c r="DD1148" s="74"/>
      <c r="DE1148" s="74"/>
      <c r="DF1148" s="74"/>
      <c r="DG1148" s="74"/>
      <c r="DH1148" s="74"/>
      <c r="DI1148" s="74"/>
      <c r="DJ1148" s="74"/>
      <c r="DK1148" s="74"/>
      <c r="DL1148" s="74"/>
      <c r="DM1148" s="74"/>
      <c r="DN1148" s="74"/>
      <c r="DO1148" s="74"/>
      <c r="DP1148" s="74"/>
      <c r="DQ1148" s="74"/>
      <c r="DR1148" s="74"/>
      <c r="DS1148" s="74"/>
      <c r="DT1148" s="74"/>
    </row>
    <row r="1149">
      <c r="A1149" s="76"/>
      <c r="B1149" s="85"/>
      <c r="C1149" s="82"/>
      <c r="D1149" s="87"/>
      <c r="E1149" s="88"/>
      <c r="F1149" s="71"/>
      <c r="G1149" s="71"/>
      <c r="H1149" s="85"/>
      <c r="I1149" s="85"/>
      <c r="J1149" s="73" t="b">
        <v>0</v>
      </c>
      <c r="K1149" s="73"/>
      <c r="L1149" s="73"/>
      <c r="M1149" s="74"/>
      <c r="N1149" s="74"/>
      <c r="O1149" s="74"/>
      <c r="P1149" s="74"/>
      <c r="Q1149" s="74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  <c r="AL1149" s="74"/>
      <c r="AM1149" s="74"/>
      <c r="AN1149" s="74"/>
      <c r="AO1149" s="74"/>
      <c r="AP1149" s="74"/>
      <c r="AQ1149" s="74"/>
      <c r="AR1149" s="74"/>
      <c r="AS1149" s="74"/>
      <c r="AT1149" s="74"/>
      <c r="AU1149" s="74"/>
      <c r="AV1149" s="74"/>
      <c r="AW1149" s="74"/>
      <c r="AX1149" s="74"/>
      <c r="AY1149" s="74"/>
      <c r="AZ1149" s="74"/>
      <c r="BA1149" s="74"/>
      <c r="BB1149" s="74"/>
      <c r="BC1149" s="74"/>
      <c r="BD1149" s="74"/>
      <c r="BE1149" s="74"/>
      <c r="BF1149" s="74"/>
      <c r="BG1149" s="74"/>
      <c r="BH1149" s="74"/>
      <c r="BI1149" s="74"/>
      <c r="BJ1149" s="74"/>
      <c r="BK1149" s="74"/>
      <c r="BL1149" s="74"/>
      <c r="BM1149" s="74"/>
      <c r="BN1149" s="74"/>
      <c r="BO1149" s="74"/>
      <c r="BP1149" s="74"/>
      <c r="BQ1149" s="74"/>
      <c r="BR1149" s="74"/>
      <c r="BS1149" s="74"/>
      <c r="BT1149" s="74"/>
      <c r="BU1149" s="74"/>
      <c r="BV1149" s="74"/>
      <c r="BW1149" s="74"/>
      <c r="BX1149" s="74"/>
      <c r="BY1149" s="74"/>
      <c r="BZ1149" s="74"/>
      <c r="CA1149" s="74"/>
      <c r="CB1149" s="74"/>
      <c r="CC1149" s="74"/>
      <c r="CD1149" s="74"/>
      <c r="CE1149" s="74"/>
      <c r="CF1149" s="74"/>
      <c r="CG1149" s="74"/>
      <c r="CH1149" s="74"/>
      <c r="CI1149" s="74"/>
      <c r="CJ1149" s="74"/>
      <c r="CK1149" s="74"/>
      <c r="CL1149" s="74"/>
      <c r="CM1149" s="74"/>
      <c r="CN1149" s="74"/>
      <c r="CO1149" s="74"/>
      <c r="CP1149" s="74"/>
      <c r="CQ1149" s="74"/>
      <c r="CR1149" s="74"/>
      <c r="CS1149" s="74"/>
      <c r="CT1149" s="74"/>
      <c r="CU1149" s="74"/>
      <c r="CV1149" s="74"/>
      <c r="CW1149" s="74"/>
      <c r="CX1149" s="74"/>
      <c r="CY1149" s="74"/>
      <c r="CZ1149" s="74"/>
      <c r="DA1149" s="74"/>
      <c r="DB1149" s="74"/>
      <c r="DC1149" s="74"/>
      <c r="DD1149" s="74"/>
      <c r="DE1149" s="74"/>
      <c r="DF1149" s="74"/>
      <c r="DG1149" s="74"/>
      <c r="DH1149" s="74"/>
      <c r="DI1149" s="74"/>
      <c r="DJ1149" s="74"/>
      <c r="DK1149" s="74"/>
      <c r="DL1149" s="74"/>
      <c r="DM1149" s="74"/>
      <c r="DN1149" s="74"/>
      <c r="DO1149" s="74"/>
      <c r="DP1149" s="74"/>
      <c r="DQ1149" s="74"/>
      <c r="DR1149" s="74"/>
      <c r="DS1149" s="74"/>
      <c r="DT1149" s="74"/>
    </row>
    <row r="1150">
      <c r="A1150" s="76"/>
      <c r="B1150" s="85"/>
      <c r="C1150" s="82"/>
      <c r="D1150" s="87"/>
      <c r="E1150" s="88"/>
      <c r="F1150" s="71"/>
      <c r="G1150" s="71"/>
      <c r="H1150" s="85"/>
      <c r="I1150" s="85"/>
      <c r="J1150" s="73" t="b">
        <v>0</v>
      </c>
      <c r="K1150" s="73"/>
      <c r="L1150" s="73"/>
      <c r="M1150" s="74"/>
      <c r="N1150" s="74"/>
      <c r="O1150" s="74"/>
      <c r="P1150" s="74"/>
      <c r="Q1150" s="74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  <c r="AL1150" s="74"/>
      <c r="AM1150" s="74"/>
      <c r="AN1150" s="74"/>
      <c r="AO1150" s="74"/>
      <c r="AP1150" s="74"/>
      <c r="AQ1150" s="74"/>
      <c r="AR1150" s="74"/>
      <c r="AS1150" s="74"/>
      <c r="AT1150" s="74"/>
      <c r="AU1150" s="74"/>
      <c r="AV1150" s="74"/>
      <c r="AW1150" s="74"/>
      <c r="AX1150" s="74"/>
      <c r="AY1150" s="74"/>
      <c r="AZ1150" s="74"/>
      <c r="BA1150" s="74"/>
      <c r="BB1150" s="74"/>
      <c r="BC1150" s="74"/>
      <c r="BD1150" s="74"/>
      <c r="BE1150" s="74"/>
      <c r="BF1150" s="74"/>
      <c r="BG1150" s="74"/>
      <c r="BH1150" s="74"/>
      <c r="BI1150" s="74"/>
      <c r="BJ1150" s="74"/>
      <c r="BK1150" s="74"/>
      <c r="BL1150" s="74"/>
      <c r="BM1150" s="74"/>
      <c r="BN1150" s="74"/>
      <c r="BO1150" s="74"/>
      <c r="BP1150" s="74"/>
      <c r="BQ1150" s="74"/>
      <c r="BR1150" s="74"/>
      <c r="BS1150" s="74"/>
      <c r="BT1150" s="74"/>
      <c r="BU1150" s="74"/>
      <c r="BV1150" s="74"/>
      <c r="BW1150" s="74"/>
      <c r="BX1150" s="74"/>
      <c r="BY1150" s="74"/>
      <c r="BZ1150" s="74"/>
      <c r="CA1150" s="74"/>
      <c r="CB1150" s="74"/>
      <c r="CC1150" s="74"/>
      <c r="CD1150" s="74"/>
      <c r="CE1150" s="74"/>
      <c r="CF1150" s="74"/>
      <c r="CG1150" s="74"/>
      <c r="CH1150" s="74"/>
      <c r="CI1150" s="74"/>
      <c r="CJ1150" s="74"/>
      <c r="CK1150" s="74"/>
      <c r="CL1150" s="74"/>
      <c r="CM1150" s="74"/>
      <c r="CN1150" s="74"/>
      <c r="CO1150" s="74"/>
      <c r="CP1150" s="74"/>
      <c r="CQ1150" s="74"/>
      <c r="CR1150" s="74"/>
      <c r="CS1150" s="74"/>
      <c r="CT1150" s="74"/>
      <c r="CU1150" s="74"/>
      <c r="CV1150" s="74"/>
      <c r="CW1150" s="74"/>
      <c r="CX1150" s="74"/>
      <c r="CY1150" s="74"/>
      <c r="CZ1150" s="74"/>
      <c r="DA1150" s="74"/>
      <c r="DB1150" s="74"/>
      <c r="DC1150" s="74"/>
      <c r="DD1150" s="74"/>
      <c r="DE1150" s="74"/>
      <c r="DF1150" s="74"/>
      <c r="DG1150" s="74"/>
      <c r="DH1150" s="74"/>
      <c r="DI1150" s="74"/>
      <c r="DJ1150" s="74"/>
      <c r="DK1150" s="74"/>
      <c r="DL1150" s="74"/>
      <c r="DM1150" s="74"/>
      <c r="DN1150" s="74"/>
      <c r="DO1150" s="74"/>
      <c r="DP1150" s="74"/>
      <c r="DQ1150" s="74"/>
      <c r="DR1150" s="74"/>
      <c r="DS1150" s="74"/>
      <c r="DT1150" s="74"/>
    </row>
    <row r="1151">
      <c r="A1151" s="76"/>
      <c r="B1151" s="85"/>
      <c r="C1151" s="82"/>
      <c r="D1151" s="87"/>
      <c r="E1151" s="88"/>
      <c r="F1151" s="71"/>
      <c r="G1151" s="71"/>
      <c r="H1151" s="85"/>
      <c r="I1151" s="85"/>
      <c r="J1151" s="73" t="b">
        <v>0</v>
      </c>
      <c r="K1151" s="73"/>
      <c r="L1151" s="73"/>
      <c r="M1151" s="74"/>
      <c r="N1151" s="74"/>
      <c r="O1151" s="74"/>
      <c r="P1151" s="74"/>
      <c r="Q1151" s="74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  <c r="AL1151" s="74"/>
      <c r="AM1151" s="74"/>
      <c r="AN1151" s="74"/>
      <c r="AO1151" s="74"/>
      <c r="AP1151" s="74"/>
      <c r="AQ1151" s="74"/>
      <c r="AR1151" s="74"/>
      <c r="AS1151" s="74"/>
      <c r="AT1151" s="74"/>
      <c r="AU1151" s="74"/>
      <c r="AV1151" s="74"/>
      <c r="AW1151" s="74"/>
      <c r="AX1151" s="74"/>
      <c r="AY1151" s="74"/>
      <c r="AZ1151" s="74"/>
      <c r="BA1151" s="74"/>
      <c r="BB1151" s="74"/>
      <c r="BC1151" s="74"/>
      <c r="BD1151" s="74"/>
      <c r="BE1151" s="74"/>
      <c r="BF1151" s="74"/>
      <c r="BG1151" s="74"/>
      <c r="BH1151" s="74"/>
      <c r="BI1151" s="74"/>
      <c r="BJ1151" s="74"/>
      <c r="BK1151" s="74"/>
      <c r="BL1151" s="74"/>
      <c r="BM1151" s="74"/>
      <c r="BN1151" s="74"/>
      <c r="BO1151" s="74"/>
      <c r="BP1151" s="74"/>
      <c r="BQ1151" s="74"/>
      <c r="BR1151" s="74"/>
      <c r="BS1151" s="74"/>
      <c r="BT1151" s="74"/>
      <c r="BU1151" s="74"/>
      <c r="BV1151" s="74"/>
      <c r="BW1151" s="74"/>
      <c r="BX1151" s="74"/>
      <c r="BY1151" s="74"/>
      <c r="BZ1151" s="74"/>
      <c r="CA1151" s="74"/>
      <c r="CB1151" s="74"/>
      <c r="CC1151" s="74"/>
      <c r="CD1151" s="74"/>
      <c r="CE1151" s="74"/>
      <c r="CF1151" s="74"/>
      <c r="CG1151" s="74"/>
      <c r="CH1151" s="74"/>
      <c r="CI1151" s="74"/>
      <c r="CJ1151" s="74"/>
      <c r="CK1151" s="74"/>
      <c r="CL1151" s="74"/>
      <c r="CM1151" s="74"/>
      <c r="CN1151" s="74"/>
      <c r="CO1151" s="74"/>
      <c r="CP1151" s="74"/>
      <c r="CQ1151" s="74"/>
      <c r="CR1151" s="74"/>
      <c r="CS1151" s="74"/>
      <c r="CT1151" s="74"/>
      <c r="CU1151" s="74"/>
      <c r="CV1151" s="74"/>
      <c r="CW1151" s="74"/>
      <c r="CX1151" s="74"/>
      <c r="CY1151" s="74"/>
      <c r="CZ1151" s="74"/>
      <c r="DA1151" s="74"/>
      <c r="DB1151" s="74"/>
      <c r="DC1151" s="74"/>
      <c r="DD1151" s="74"/>
      <c r="DE1151" s="74"/>
      <c r="DF1151" s="74"/>
      <c r="DG1151" s="74"/>
      <c r="DH1151" s="74"/>
      <c r="DI1151" s="74"/>
      <c r="DJ1151" s="74"/>
      <c r="DK1151" s="74"/>
      <c r="DL1151" s="74"/>
      <c r="DM1151" s="74"/>
      <c r="DN1151" s="74"/>
      <c r="DO1151" s="74"/>
      <c r="DP1151" s="74"/>
      <c r="DQ1151" s="74"/>
      <c r="DR1151" s="74"/>
      <c r="DS1151" s="74"/>
      <c r="DT1151" s="74"/>
    </row>
    <row r="1152">
      <c r="A1152" s="76"/>
      <c r="B1152" s="85"/>
      <c r="C1152" s="82"/>
      <c r="D1152" s="87"/>
      <c r="E1152" s="88"/>
      <c r="F1152" s="71"/>
      <c r="G1152" s="71"/>
      <c r="H1152" s="85"/>
      <c r="I1152" s="85"/>
      <c r="J1152" s="73" t="b">
        <v>0</v>
      </c>
      <c r="K1152" s="73"/>
      <c r="L1152" s="73"/>
      <c r="M1152" s="74"/>
      <c r="N1152" s="74"/>
      <c r="O1152" s="74"/>
      <c r="P1152" s="74"/>
      <c r="Q1152" s="74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  <c r="AL1152" s="74"/>
      <c r="AM1152" s="74"/>
      <c r="AN1152" s="74"/>
      <c r="AO1152" s="74"/>
      <c r="AP1152" s="74"/>
      <c r="AQ1152" s="74"/>
      <c r="AR1152" s="74"/>
      <c r="AS1152" s="74"/>
      <c r="AT1152" s="74"/>
      <c r="AU1152" s="74"/>
      <c r="AV1152" s="74"/>
      <c r="AW1152" s="74"/>
      <c r="AX1152" s="74"/>
      <c r="AY1152" s="74"/>
      <c r="AZ1152" s="74"/>
      <c r="BA1152" s="74"/>
      <c r="BB1152" s="74"/>
      <c r="BC1152" s="74"/>
      <c r="BD1152" s="74"/>
      <c r="BE1152" s="74"/>
      <c r="BF1152" s="74"/>
      <c r="BG1152" s="74"/>
      <c r="BH1152" s="74"/>
      <c r="BI1152" s="74"/>
      <c r="BJ1152" s="74"/>
      <c r="BK1152" s="74"/>
      <c r="BL1152" s="74"/>
      <c r="BM1152" s="74"/>
      <c r="BN1152" s="74"/>
      <c r="BO1152" s="74"/>
      <c r="BP1152" s="74"/>
      <c r="BQ1152" s="74"/>
      <c r="BR1152" s="74"/>
      <c r="BS1152" s="74"/>
      <c r="BT1152" s="74"/>
      <c r="BU1152" s="74"/>
      <c r="BV1152" s="74"/>
      <c r="BW1152" s="74"/>
      <c r="BX1152" s="74"/>
      <c r="BY1152" s="74"/>
      <c r="BZ1152" s="74"/>
      <c r="CA1152" s="74"/>
      <c r="CB1152" s="74"/>
      <c r="CC1152" s="74"/>
      <c r="CD1152" s="74"/>
      <c r="CE1152" s="74"/>
      <c r="CF1152" s="74"/>
      <c r="CG1152" s="74"/>
      <c r="CH1152" s="74"/>
      <c r="CI1152" s="74"/>
      <c r="CJ1152" s="74"/>
      <c r="CK1152" s="74"/>
      <c r="CL1152" s="74"/>
      <c r="CM1152" s="74"/>
      <c r="CN1152" s="74"/>
      <c r="CO1152" s="74"/>
      <c r="CP1152" s="74"/>
      <c r="CQ1152" s="74"/>
      <c r="CR1152" s="74"/>
      <c r="CS1152" s="74"/>
      <c r="CT1152" s="74"/>
      <c r="CU1152" s="74"/>
      <c r="CV1152" s="74"/>
      <c r="CW1152" s="74"/>
      <c r="CX1152" s="74"/>
      <c r="CY1152" s="74"/>
      <c r="CZ1152" s="74"/>
      <c r="DA1152" s="74"/>
      <c r="DB1152" s="74"/>
      <c r="DC1152" s="74"/>
      <c r="DD1152" s="74"/>
      <c r="DE1152" s="74"/>
      <c r="DF1152" s="74"/>
      <c r="DG1152" s="74"/>
      <c r="DH1152" s="74"/>
      <c r="DI1152" s="74"/>
      <c r="DJ1152" s="74"/>
      <c r="DK1152" s="74"/>
      <c r="DL1152" s="74"/>
      <c r="DM1152" s="74"/>
      <c r="DN1152" s="74"/>
      <c r="DO1152" s="74"/>
      <c r="DP1152" s="74"/>
      <c r="DQ1152" s="74"/>
      <c r="DR1152" s="74"/>
      <c r="DS1152" s="74"/>
      <c r="DT1152" s="74"/>
    </row>
    <row r="1153">
      <c r="A1153" s="76"/>
      <c r="B1153" s="85"/>
      <c r="C1153" s="82"/>
      <c r="D1153" s="87"/>
      <c r="E1153" s="88"/>
      <c r="F1153" s="71"/>
      <c r="G1153" s="71"/>
      <c r="H1153" s="85"/>
      <c r="I1153" s="85"/>
      <c r="J1153" s="73" t="b">
        <v>0</v>
      </c>
      <c r="K1153" s="73"/>
      <c r="L1153" s="73"/>
      <c r="M1153" s="74"/>
      <c r="N1153" s="74"/>
      <c r="O1153" s="74"/>
      <c r="P1153" s="74"/>
      <c r="Q1153" s="74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  <c r="AL1153" s="74"/>
      <c r="AM1153" s="74"/>
      <c r="AN1153" s="74"/>
      <c r="AO1153" s="74"/>
      <c r="AP1153" s="74"/>
      <c r="AQ1153" s="74"/>
      <c r="AR1153" s="74"/>
      <c r="AS1153" s="74"/>
      <c r="AT1153" s="74"/>
      <c r="AU1153" s="74"/>
      <c r="AV1153" s="74"/>
      <c r="AW1153" s="74"/>
      <c r="AX1153" s="74"/>
      <c r="AY1153" s="74"/>
      <c r="AZ1153" s="74"/>
      <c r="BA1153" s="74"/>
      <c r="BB1153" s="74"/>
      <c r="BC1153" s="74"/>
      <c r="BD1153" s="74"/>
      <c r="BE1153" s="74"/>
      <c r="BF1153" s="74"/>
      <c r="BG1153" s="74"/>
      <c r="BH1153" s="74"/>
      <c r="BI1153" s="74"/>
      <c r="BJ1153" s="74"/>
      <c r="BK1153" s="74"/>
      <c r="BL1153" s="74"/>
      <c r="BM1153" s="74"/>
      <c r="BN1153" s="74"/>
      <c r="BO1153" s="74"/>
      <c r="BP1153" s="74"/>
      <c r="BQ1153" s="74"/>
      <c r="BR1153" s="74"/>
      <c r="BS1153" s="74"/>
      <c r="BT1153" s="74"/>
      <c r="BU1153" s="74"/>
      <c r="BV1153" s="74"/>
      <c r="BW1153" s="74"/>
      <c r="BX1153" s="74"/>
      <c r="BY1153" s="74"/>
      <c r="BZ1153" s="74"/>
      <c r="CA1153" s="74"/>
      <c r="CB1153" s="74"/>
      <c r="CC1153" s="74"/>
      <c r="CD1153" s="74"/>
      <c r="CE1153" s="74"/>
      <c r="CF1153" s="74"/>
      <c r="CG1153" s="74"/>
      <c r="CH1153" s="74"/>
      <c r="CI1153" s="74"/>
      <c r="CJ1153" s="74"/>
      <c r="CK1153" s="74"/>
      <c r="CL1153" s="74"/>
      <c r="CM1153" s="74"/>
      <c r="CN1153" s="74"/>
      <c r="CO1153" s="74"/>
      <c r="CP1153" s="74"/>
      <c r="CQ1153" s="74"/>
      <c r="CR1153" s="74"/>
      <c r="CS1153" s="74"/>
      <c r="CT1153" s="74"/>
      <c r="CU1153" s="74"/>
      <c r="CV1153" s="74"/>
      <c r="CW1153" s="74"/>
      <c r="CX1153" s="74"/>
      <c r="CY1153" s="74"/>
      <c r="CZ1153" s="74"/>
      <c r="DA1153" s="74"/>
      <c r="DB1153" s="74"/>
      <c r="DC1153" s="74"/>
      <c r="DD1153" s="74"/>
      <c r="DE1153" s="74"/>
      <c r="DF1153" s="74"/>
      <c r="DG1153" s="74"/>
      <c r="DH1153" s="74"/>
      <c r="DI1153" s="74"/>
      <c r="DJ1153" s="74"/>
      <c r="DK1153" s="74"/>
      <c r="DL1153" s="74"/>
      <c r="DM1153" s="74"/>
      <c r="DN1153" s="74"/>
      <c r="DO1153" s="74"/>
      <c r="DP1153" s="74"/>
      <c r="DQ1153" s="74"/>
      <c r="DR1153" s="74"/>
      <c r="DS1153" s="74"/>
      <c r="DT1153" s="74"/>
    </row>
    <row r="1154">
      <c r="A1154" s="76"/>
      <c r="B1154" s="85"/>
      <c r="C1154" s="82"/>
      <c r="D1154" s="87"/>
      <c r="E1154" s="88"/>
      <c r="F1154" s="71"/>
      <c r="G1154" s="71"/>
      <c r="H1154" s="85"/>
      <c r="I1154" s="85"/>
      <c r="J1154" s="73" t="b">
        <v>0</v>
      </c>
      <c r="K1154" s="73"/>
      <c r="L1154" s="73"/>
      <c r="M1154" s="74"/>
      <c r="N1154" s="74"/>
      <c r="O1154" s="74"/>
      <c r="P1154" s="74"/>
      <c r="Q1154" s="74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  <c r="AL1154" s="74"/>
      <c r="AM1154" s="74"/>
      <c r="AN1154" s="74"/>
      <c r="AO1154" s="74"/>
      <c r="AP1154" s="74"/>
      <c r="AQ1154" s="74"/>
      <c r="AR1154" s="74"/>
      <c r="AS1154" s="74"/>
      <c r="AT1154" s="74"/>
      <c r="AU1154" s="74"/>
      <c r="AV1154" s="74"/>
      <c r="AW1154" s="74"/>
      <c r="AX1154" s="74"/>
      <c r="AY1154" s="74"/>
      <c r="AZ1154" s="74"/>
      <c r="BA1154" s="74"/>
      <c r="BB1154" s="74"/>
      <c r="BC1154" s="74"/>
      <c r="BD1154" s="74"/>
      <c r="BE1154" s="74"/>
      <c r="BF1154" s="74"/>
      <c r="BG1154" s="74"/>
      <c r="BH1154" s="74"/>
      <c r="BI1154" s="74"/>
      <c r="BJ1154" s="74"/>
      <c r="BK1154" s="74"/>
      <c r="BL1154" s="74"/>
      <c r="BM1154" s="74"/>
      <c r="BN1154" s="74"/>
      <c r="BO1154" s="74"/>
      <c r="BP1154" s="74"/>
      <c r="BQ1154" s="74"/>
      <c r="BR1154" s="74"/>
      <c r="BS1154" s="74"/>
      <c r="BT1154" s="74"/>
      <c r="BU1154" s="74"/>
      <c r="BV1154" s="74"/>
      <c r="BW1154" s="74"/>
      <c r="BX1154" s="74"/>
      <c r="BY1154" s="74"/>
      <c r="BZ1154" s="74"/>
      <c r="CA1154" s="74"/>
      <c r="CB1154" s="74"/>
      <c r="CC1154" s="74"/>
      <c r="CD1154" s="74"/>
      <c r="CE1154" s="74"/>
      <c r="CF1154" s="74"/>
      <c r="CG1154" s="74"/>
      <c r="CH1154" s="74"/>
      <c r="CI1154" s="74"/>
      <c r="CJ1154" s="74"/>
      <c r="CK1154" s="74"/>
      <c r="CL1154" s="74"/>
      <c r="CM1154" s="74"/>
      <c r="CN1154" s="74"/>
      <c r="CO1154" s="74"/>
      <c r="CP1154" s="74"/>
      <c r="CQ1154" s="74"/>
      <c r="CR1154" s="74"/>
      <c r="CS1154" s="74"/>
      <c r="CT1154" s="74"/>
      <c r="CU1154" s="74"/>
      <c r="CV1154" s="74"/>
      <c r="CW1154" s="74"/>
      <c r="CX1154" s="74"/>
      <c r="CY1154" s="74"/>
      <c r="CZ1154" s="74"/>
      <c r="DA1154" s="74"/>
      <c r="DB1154" s="74"/>
      <c r="DC1154" s="74"/>
      <c r="DD1154" s="74"/>
      <c r="DE1154" s="74"/>
      <c r="DF1154" s="74"/>
      <c r="DG1154" s="74"/>
      <c r="DH1154" s="74"/>
      <c r="DI1154" s="74"/>
      <c r="DJ1154" s="74"/>
      <c r="DK1154" s="74"/>
      <c r="DL1154" s="74"/>
      <c r="DM1154" s="74"/>
      <c r="DN1154" s="74"/>
      <c r="DO1154" s="74"/>
      <c r="DP1154" s="74"/>
      <c r="DQ1154" s="74"/>
      <c r="DR1154" s="74"/>
      <c r="DS1154" s="74"/>
      <c r="DT1154" s="74"/>
    </row>
    <row r="1155">
      <c r="A1155" s="76"/>
      <c r="B1155" s="85"/>
      <c r="C1155" s="82"/>
      <c r="D1155" s="87"/>
      <c r="E1155" s="88"/>
      <c r="F1155" s="71"/>
      <c r="G1155" s="71"/>
      <c r="H1155" s="85"/>
      <c r="I1155" s="85"/>
      <c r="J1155" s="73" t="b">
        <v>0</v>
      </c>
      <c r="K1155" s="73"/>
      <c r="L1155" s="73"/>
      <c r="M1155" s="74"/>
      <c r="N1155" s="74"/>
      <c r="O1155" s="74"/>
      <c r="P1155" s="74"/>
      <c r="Q1155" s="74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  <c r="AL1155" s="74"/>
      <c r="AM1155" s="74"/>
      <c r="AN1155" s="74"/>
      <c r="AO1155" s="74"/>
      <c r="AP1155" s="74"/>
      <c r="AQ1155" s="74"/>
      <c r="AR1155" s="74"/>
      <c r="AS1155" s="74"/>
      <c r="AT1155" s="74"/>
      <c r="AU1155" s="74"/>
      <c r="AV1155" s="74"/>
      <c r="AW1155" s="74"/>
      <c r="AX1155" s="74"/>
      <c r="AY1155" s="74"/>
      <c r="AZ1155" s="74"/>
      <c r="BA1155" s="74"/>
      <c r="BB1155" s="74"/>
      <c r="BC1155" s="74"/>
      <c r="BD1155" s="74"/>
      <c r="BE1155" s="74"/>
      <c r="BF1155" s="74"/>
      <c r="BG1155" s="74"/>
      <c r="BH1155" s="74"/>
      <c r="BI1155" s="74"/>
      <c r="BJ1155" s="74"/>
      <c r="BK1155" s="74"/>
      <c r="BL1155" s="74"/>
      <c r="BM1155" s="74"/>
      <c r="BN1155" s="74"/>
      <c r="BO1155" s="74"/>
      <c r="BP1155" s="74"/>
      <c r="BQ1155" s="74"/>
      <c r="BR1155" s="74"/>
      <c r="BS1155" s="74"/>
      <c r="BT1155" s="74"/>
      <c r="BU1155" s="74"/>
      <c r="BV1155" s="74"/>
      <c r="BW1155" s="74"/>
      <c r="BX1155" s="74"/>
      <c r="BY1155" s="74"/>
      <c r="BZ1155" s="74"/>
      <c r="CA1155" s="74"/>
      <c r="CB1155" s="74"/>
      <c r="CC1155" s="74"/>
      <c r="CD1155" s="74"/>
      <c r="CE1155" s="74"/>
      <c r="CF1155" s="74"/>
      <c r="CG1155" s="74"/>
      <c r="CH1155" s="74"/>
      <c r="CI1155" s="74"/>
      <c r="CJ1155" s="74"/>
      <c r="CK1155" s="74"/>
      <c r="CL1155" s="74"/>
      <c r="CM1155" s="74"/>
      <c r="CN1155" s="74"/>
      <c r="CO1155" s="74"/>
      <c r="CP1155" s="74"/>
      <c r="CQ1155" s="74"/>
      <c r="CR1155" s="74"/>
      <c r="CS1155" s="74"/>
      <c r="CT1155" s="74"/>
      <c r="CU1155" s="74"/>
      <c r="CV1155" s="74"/>
      <c r="CW1155" s="74"/>
      <c r="CX1155" s="74"/>
      <c r="CY1155" s="74"/>
      <c r="CZ1155" s="74"/>
      <c r="DA1155" s="74"/>
      <c r="DB1155" s="74"/>
      <c r="DC1155" s="74"/>
      <c r="DD1155" s="74"/>
      <c r="DE1155" s="74"/>
      <c r="DF1155" s="74"/>
      <c r="DG1155" s="74"/>
      <c r="DH1155" s="74"/>
      <c r="DI1155" s="74"/>
      <c r="DJ1155" s="74"/>
      <c r="DK1155" s="74"/>
      <c r="DL1155" s="74"/>
      <c r="DM1155" s="74"/>
      <c r="DN1155" s="74"/>
      <c r="DO1155" s="74"/>
      <c r="DP1155" s="74"/>
      <c r="DQ1155" s="74"/>
      <c r="DR1155" s="74"/>
      <c r="DS1155" s="74"/>
      <c r="DT1155" s="74"/>
    </row>
    <row r="1156">
      <c r="A1156" s="76"/>
      <c r="B1156" s="85"/>
      <c r="C1156" s="82"/>
      <c r="D1156" s="87"/>
      <c r="E1156" s="88"/>
      <c r="F1156" s="71"/>
      <c r="G1156" s="71"/>
      <c r="H1156" s="85"/>
      <c r="I1156" s="85"/>
      <c r="J1156" s="73" t="b">
        <v>0</v>
      </c>
      <c r="K1156" s="73"/>
      <c r="L1156" s="73"/>
      <c r="M1156" s="74"/>
      <c r="N1156" s="74"/>
      <c r="O1156" s="74"/>
      <c r="P1156" s="74"/>
      <c r="Q1156" s="74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  <c r="AL1156" s="74"/>
      <c r="AM1156" s="74"/>
      <c r="AN1156" s="74"/>
      <c r="AO1156" s="74"/>
      <c r="AP1156" s="74"/>
      <c r="AQ1156" s="74"/>
      <c r="AR1156" s="74"/>
      <c r="AS1156" s="74"/>
      <c r="AT1156" s="74"/>
      <c r="AU1156" s="74"/>
      <c r="AV1156" s="74"/>
      <c r="AW1156" s="74"/>
      <c r="AX1156" s="74"/>
      <c r="AY1156" s="74"/>
      <c r="AZ1156" s="74"/>
      <c r="BA1156" s="74"/>
      <c r="BB1156" s="74"/>
      <c r="BC1156" s="74"/>
      <c r="BD1156" s="74"/>
      <c r="BE1156" s="74"/>
      <c r="BF1156" s="74"/>
      <c r="BG1156" s="74"/>
      <c r="BH1156" s="74"/>
      <c r="BI1156" s="74"/>
      <c r="BJ1156" s="74"/>
      <c r="BK1156" s="74"/>
      <c r="BL1156" s="74"/>
      <c r="BM1156" s="74"/>
      <c r="BN1156" s="74"/>
      <c r="BO1156" s="74"/>
      <c r="BP1156" s="74"/>
      <c r="BQ1156" s="74"/>
      <c r="BR1156" s="74"/>
      <c r="BS1156" s="74"/>
      <c r="BT1156" s="74"/>
      <c r="BU1156" s="74"/>
      <c r="BV1156" s="74"/>
      <c r="BW1156" s="74"/>
      <c r="BX1156" s="74"/>
      <c r="BY1156" s="74"/>
      <c r="BZ1156" s="74"/>
      <c r="CA1156" s="74"/>
      <c r="CB1156" s="74"/>
      <c r="CC1156" s="74"/>
      <c r="CD1156" s="74"/>
      <c r="CE1156" s="74"/>
      <c r="CF1156" s="74"/>
      <c r="CG1156" s="74"/>
      <c r="CH1156" s="74"/>
      <c r="CI1156" s="74"/>
      <c r="CJ1156" s="74"/>
      <c r="CK1156" s="74"/>
      <c r="CL1156" s="74"/>
      <c r="CM1156" s="74"/>
      <c r="CN1156" s="74"/>
      <c r="CO1156" s="74"/>
      <c r="CP1156" s="74"/>
      <c r="CQ1156" s="74"/>
      <c r="CR1156" s="74"/>
      <c r="CS1156" s="74"/>
      <c r="CT1156" s="74"/>
      <c r="CU1156" s="74"/>
      <c r="CV1156" s="74"/>
      <c r="CW1156" s="74"/>
      <c r="CX1156" s="74"/>
      <c r="CY1156" s="74"/>
      <c r="CZ1156" s="74"/>
      <c r="DA1156" s="74"/>
      <c r="DB1156" s="74"/>
      <c r="DC1156" s="74"/>
      <c r="DD1156" s="74"/>
      <c r="DE1156" s="74"/>
      <c r="DF1156" s="74"/>
      <c r="DG1156" s="74"/>
      <c r="DH1156" s="74"/>
      <c r="DI1156" s="74"/>
      <c r="DJ1156" s="74"/>
      <c r="DK1156" s="74"/>
      <c r="DL1156" s="74"/>
      <c r="DM1156" s="74"/>
      <c r="DN1156" s="74"/>
      <c r="DO1156" s="74"/>
      <c r="DP1156" s="74"/>
      <c r="DQ1156" s="74"/>
      <c r="DR1156" s="74"/>
      <c r="DS1156" s="74"/>
      <c r="DT1156" s="74"/>
    </row>
    <row r="1157">
      <c r="A1157" s="76"/>
      <c r="B1157" s="85"/>
      <c r="C1157" s="82"/>
      <c r="D1157" s="87"/>
      <c r="E1157" s="88"/>
      <c r="F1157" s="71"/>
      <c r="G1157" s="71"/>
      <c r="H1157" s="85"/>
      <c r="I1157" s="85"/>
      <c r="J1157" s="73" t="b">
        <v>0</v>
      </c>
      <c r="K1157" s="73"/>
      <c r="L1157" s="73"/>
      <c r="M1157" s="74"/>
      <c r="N1157" s="74"/>
      <c r="O1157" s="74"/>
      <c r="P1157" s="74"/>
      <c r="Q1157" s="74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  <c r="AL1157" s="74"/>
      <c r="AM1157" s="74"/>
      <c r="AN1157" s="74"/>
      <c r="AO1157" s="74"/>
      <c r="AP1157" s="74"/>
      <c r="AQ1157" s="74"/>
      <c r="AR1157" s="74"/>
      <c r="AS1157" s="74"/>
      <c r="AT1157" s="74"/>
      <c r="AU1157" s="74"/>
      <c r="AV1157" s="74"/>
      <c r="AW1157" s="74"/>
      <c r="AX1157" s="74"/>
      <c r="AY1157" s="74"/>
      <c r="AZ1157" s="74"/>
      <c r="BA1157" s="74"/>
      <c r="BB1157" s="74"/>
      <c r="BC1157" s="74"/>
      <c r="BD1157" s="74"/>
      <c r="BE1157" s="74"/>
      <c r="BF1157" s="74"/>
      <c r="BG1157" s="74"/>
      <c r="BH1157" s="74"/>
      <c r="BI1157" s="74"/>
      <c r="BJ1157" s="74"/>
      <c r="BK1157" s="74"/>
      <c r="BL1157" s="74"/>
      <c r="BM1157" s="74"/>
      <c r="BN1157" s="74"/>
      <c r="BO1157" s="74"/>
      <c r="BP1157" s="74"/>
      <c r="BQ1157" s="74"/>
      <c r="BR1157" s="74"/>
      <c r="BS1157" s="74"/>
      <c r="BT1157" s="74"/>
      <c r="BU1157" s="74"/>
      <c r="BV1157" s="74"/>
      <c r="BW1157" s="74"/>
      <c r="BX1157" s="74"/>
      <c r="BY1157" s="74"/>
      <c r="BZ1157" s="74"/>
      <c r="CA1157" s="74"/>
      <c r="CB1157" s="74"/>
      <c r="CC1157" s="74"/>
      <c r="CD1157" s="74"/>
      <c r="CE1157" s="74"/>
      <c r="CF1157" s="74"/>
      <c r="CG1157" s="74"/>
      <c r="CH1157" s="74"/>
      <c r="CI1157" s="74"/>
      <c r="CJ1157" s="74"/>
      <c r="CK1157" s="74"/>
      <c r="CL1157" s="74"/>
      <c r="CM1157" s="74"/>
      <c r="CN1157" s="74"/>
      <c r="CO1157" s="74"/>
      <c r="CP1157" s="74"/>
      <c r="CQ1157" s="74"/>
      <c r="CR1157" s="74"/>
      <c r="CS1157" s="74"/>
      <c r="CT1157" s="74"/>
      <c r="CU1157" s="74"/>
      <c r="CV1157" s="74"/>
      <c r="CW1157" s="74"/>
      <c r="CX1157" s="74"/>
      <c r="CY1157" s="74"/>
      <c r="CZ1157" s="74"/>
      <c r="DA1157" s="74"/>
      <c r="DB1157" s="74"/>
      <c r="DC1157" s="74"/>
      <c r="DD1157" s="74"/>
      <c r="DE1157" s="74"/>
      <c r="DF1157" s="74"/>
      <c r="DG1157" s="74"/>
      <c r="DH1157" s="74"/>
      <c r="DI1157" s="74"/>
      <c r="DJ1157" s="74"/>
      <c r="DK1157" s="74"/>
      <c r="DL1157" s="74"/>
      <c r="DM1157" s="74"/>
      <c r="DN1157" s="74"/>
      <c r="DO1157" s="74"/>
      <c r="DP1157" s="74"/>
      <c r="DQ1157" s="74"/>
      <c r="DR1157" s="74"/>
      <c r="DS1157" s="74"/>
      <c r="DT1157" s="74"/>
    </row>
    <row r="1158">
      <c r="A1158" s="76"/>
      <c r="B1158" s="85"/>
      <c r="C1158" s="82"/>
      <c r="D1158" s="87"/>
      <c r="E1158" s="88"/>
      <c r="F1158" s="71"/>
      <c r="G1158" s="71"/>
      <c r="H1158" s="85"/>
      <c r="I1158" s="85"/>
      <c r="J1158" s="73" t="b">
        <v>0</v>
      </c>
      <c r="K1158" s="73"/>
      <c r="L1158" s="73"/>
      <c r="M1158" s="74"/>
      <c r="N1158" s="74"/>
      <c r="O1158" s="74"/>
      <c r="P1158" s="74"/>
      <c r="Q1158" s="74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  <c r="AL1158" s="74"/>
      <c r="AM1158" s="74"/>
      <c r="AN1158" s="74"/>
      <c r="AO1158" s="74"/>
      <c r="AP1158" s="74"/>
      <c r="AQ1158" s="74"/>
      <c r="AR1158" s="74"/>
      <c r="AS1158" s="74"/>
      <c r="AT1158" s="74"/>
      <c r="AU1158" s="74"/>
      <c r="AV1158" s="74"/>
      <c r="AW1158" s="74"/>
      <c r="AX1158" s="74"/>
      <c r="AY1158" s="74"/>
      <c r="AZ1158" s="74"/>
      <c r="BA1158" s="74"/>
      <c r="BB1158" s="74"/>
      <c r="BC1158" s="74"/>
      <c r="BD1158" s="74"/>
      <c r="BE1158" s="74"/>
      <c r="BF1158" s="74"/>
      <c r="BG1158" s="74"/>
      <c r="BH1158" s="74"/>
      <c r="BI1158" s="74"/>
      <c r="BJ1158" s="74"/>
      <c r="BK1158" s="74"/>
      <c r="BL1158" s="74"/>
      <c r="BM1158" s="74"/>
      <c r="BN1158" s="74"/>
      <c r="BO1158" s="74"/>
      <c r="BP1158" s="74"/>
      <c r="BQ1158" s="74"/>
      <c r="BR1158" s="74"/>
      <c r="BS1158" s="74"/>
      <c r="BT1158" s="74"/>
      <c r="BU1158" s="74"/>
      <c r="BV1158" s="74"/>
      <c r="BW1158" s="74"/>
      <c r="BX1158" s="74"/>
      <c r="BY1158" s="74"/>
      <c r="BZ1158" s="74"/>
      <c r="CA1158" s="74"/>
      <c r="CB1158" s="74"/>
      <c r="CC1158" s="74"/>
      <c r="CD1158" s="74"/>
      <c r="CE1158" s="74"/>
      <c r="CF1158" s="74"/>
      <c r="CG1158" s="74"/>
      <c r="CH1158" s="74"/>
      <c r="CI1158" s="74"/>
      <c r="CJ1158" s="74"/>
      <c r="CK1158" s="74"/>
      <c r="CL1158" s="74"/>
      <c r="CM1158" s="74"/>
      <c r="CN1158" s="74"/>
      <c r="CO1158" s="74"/>
      <c r="CP1158" s="74"/>
      <c r="CQ1158" s="74"/>
      <c r="CR1158" s="74"/>
      <c r="CS1158" s="74"/>
      <c r="CT1158" s="74"/>
      <c r="CU1158" s="74"/>
      <c r="CV1158" s="74"/>
      <c r="CW1158" s="74"/>
      <c r="CX1158" s="74"/>
      <c r="CY1158" s="74"/>
      <c r="CZ1158" s="74"/>
      <c r="DA1158" s="74"/>
      <c r="DB1158" s="74"/>
      <c r="DC1158" s="74"/>
      <c r="DD1158" s="74"/>
      <c r="DE1158" s="74"/>
      <c r="DF1158" s="74"/>
      <c r="DG1158" s="74"/>
      <c r="DH1158" s="74"/>
      <c r="DI1158" s="74"/>
      <c r="DJ1158" s="74"/>
      <c r="DK1158" s="74"/>
      <c r="DL1158" s="74"/>
      <c r="DM1158" s="74"/>
      <c r="DN1158" s="74"/>
      <c r="DO1158" s="74"/>
      <c r="DP1158" s="74"/>
      <c r="DQ1158" s="74"/>
      <c r="DR1158" s="74"/>
      <c r="DS1158" s="74"/>
      <c r="DT1158" s="74"/>
    </row>
    <row r="1159">
      <c r="A1159" s="76"/>
      <c r="B1159" s="85"/>
      <c r="C1159" s="82"/>
      <c r="D1159" s="87"/>
      <c r="E1159" s="88"/>
      <c r="F1159" s="71"/>
      <c r="G1159" s="71"/>
      <c r="H1159" s="85"/>
      <c r="I1159" s="85"/>
      <c r="J1159" s="73" t="b">
        <v>0</v>
      </c>
      <c r="K1159" s="73"/>
      <c r="L1159" s="73"/>
      <c r="M1159" s="74"/>
      <c r="N1159" s="74"/>
      <c r="O1159" s="74"/>
      <c r="P1159" s="74"/>
      <c r="Q1159" s="74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  <c r="AL1159" s="74"/>
      <c r="AM1159" s="74"/>
      <c r="AN1159" s="74"/>
      <c r="AO1159" s="74"/>
      <c r="AP1159" s="74"/>
      <c r="AQ1159" s="74"/>
      <c r="AR1159" s="74"/>
      <c r="AS1159" s="74"/>
      <c r="AT1159" s="74"/>
      <c r="AU1159" s="74"/>
      <c r="AV1159" s="74"/>
      <c r="AW1159" s="74"/>
      <c r="AX1159" s="74"/>
      <c r="AY1159" s="74"/>
      <c r="AZ1159" s="74"/>
      <c r="BA1159" s="74"/>
      <c r="BB1159" s="74"/>
      <c r="BC1159" s="74"/>
      <c r="BD1159" s="74"/>
      <c r="BE1159" s="74"/>
      <c r="BF1159" s="74"/>
      <c r="BG1159" s="74"/>
      <c r="BH1159" s="74"/>
      <c r="BI1159" s="74"/>
      <c r="BJ1159" s="74"/>
      <c r="BK1159" s="74"/>
      <c r="BL1159" s="74"/>
      <c r="BM1159" s="74"/>
      <c r="BN1159" s="74"/>
      <c r="BO1159" s="74"/>
      <c r="BP1159" s="74"/>
      <c r="BQ1159" s="74"/>
      <c r="BR1159" s="74"/>
      <c r="BS1159" s="74"/>
      <c r="BT1159" s="74"/>
      <c r="BU1159" s="74"/>
      <c r="BV1159" s="74"/>
      <c r="BW1159" s="74"/>
      <c r="BX1159" s="74"/>
      <c r="BY1159" s="74"/>
      <c r="BZ1159" s="74"/>
      <c r="CA1159" s="74"/>
      <c r="CB1159" s="74"/>
      <c r="CC1159" s="74"/>
      <c r="CD1159" s="74"/>
      <c r="CE1159" s="74"/>
      <c r="CF1159" s="74"/>
      <c r="CG1159" s="74"/>
      <c r="CH1159" s="74"/>
      <c r="CI1159" s="74"/>
      <c r="CJ1159" s="74"/>
      <c r="CK1159" s="74"/>
      <c r="CL1159" s="74"/>
      <c r="CM1159" s="74"/>
      <c r="CN1159" s="74"/>
      <c r="CO1159" s="74"/>
      <c r="CP1159" s="74"/>
      <c r="CQ1159" s="74"/>
      <c r="CR1159" s="74"/>
      <c r="CS1159" s="74"/>
      <c r="CT1159" s="74"/>
      <c r="CU1159" s="74"/>
      <c r="CV1159" s="74"/>
      <c r="CW1159" s="74"/>
      <c r="CX1159" s="74"/>
      <c r="CY1159" s="74"/>
      <c r="CZ1159" s="74"/>
      <c r="DA1159" s="74"/>
      <c r="DB1159" s="74"/>
      <c r="DC1159" s="74"/>
      <c r="DD1159" s="74"/>
      <c r="DE1159" s="74"/>
      <c r="DF1159" s="74"/>
      <c r="DG1159" s="74"/>
      <c r="DH1159" s="74"/>
      <c r="DI1159" s="74"/>
      <c r="DJ1159" s="74"/>
      <c r="DK1159" s="74"/>
      <c r="DL1159" s="74"/>
      <c r="DM1159" s="74"/>
      <c r="DN1159" s="74"/>
      <c r="DO1159" s="74"/>
      <c r="DP1159" s="74"/>
      <c r="DQ1159" s="74"/>
      <c r="DR1159" s="74"/>
      <c r="DS1159" s="74"/>
      <c r="DT1159" s="74"/>
    </row>
    <row r="1160">
      <c r="A1160" s="76"/>
      <c r="B1160" s="85"/>
      <c r="C1160" s="82"/>
      <c r="D1160" s="87"/>
      <c r="E1160" s="88"/>
      <c r="F1160" s="71"/>
      <c r="G1160" s="71"/>
      <c r="H1160" s="85"/>
      <c r="I1160" s="85"/>
      <c r="J1160" s="73" t="b">
        <v>0</v>
      </c>
      <c r="K1160" s="73"/>
      <c r="L1160" s="73"/>
      <c r="M1160" s="74"/>
      <c r="N1160" s="74"/>
      <c r="O1160" s="74"/>
      <c r="P1160" s="74"/>
      <c r="Q1160" s="74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  <c r="AL1160" s="74"/>
      <c r="AM1160" s="74"/>
      <c r="AN1160" s="74"/>
      <c r="AO1160" s="74"/>
      <c r="AP1160" s="74"/>
      <c r="AQ1160" s="74"/>
      <c r="AR1160" s="74"/>
      <c r="AS1160" s="74"/>
      <c r="AT1160" s="74"/>
      <c r="AU1160" s="74"/>
      <c r="AV1160" s="74"/>
      <c r="AW1160" s="74"/>
      <c r="AX1160" s="74"/>
      <c r="AY1160" s="74"/>
      <c r="AZ1160" s="74"/>
      <c r="BA1160" s="74"/>
      <c r="BB1160" s="74"/>
      <c r="BC1160" s="74"/>
      <c r="BD1160" s="74"/>
      <c r="BE1160" s="74"/>
      <c r="BF1160" s="74"/>
      <c r="BG1160" s="74"/>
      <c r="BH1160" s="74"/>
      <c r="BI1160" s="74"/>
      <c r="BJ1160" s="74"/>
      <c r="BK1160" s="74"/>
      <c r="BL1160" s="74"/>
      <c r="BM1160" s="74"/>
      <c r="BN1160" s="74"/>
      <c r="BO1160" s="74"/>
      <c r="BP1160" s="74"/>
      <c r="BQ1160" s="74"/>
      <c r="BR1160" s="74"/>
      <c r="BS1160" s="74"/>
      <c r="BT1160" s="74"/>
      <c r="BU1160" s="74"/>
      <c r="BV1160" s="74"/>
      <c r="BW1160" s="74"/>
      <c r="BX1160" s="74"/>
      <c r="BY1160" s="74"/>
      <c r="BZ1160" s="74"/>
      <c r="CA1160" s="74"/>
      <c r="CB1160" s="74"/>
      <c r="CC1160" s="74"/>
      <c r="CD1160" s="74"/>
      <c r="CE1160" s="74"/>
      <c r="CF1160" s="74"/>
      <c r="CG1160" s="74"/>
      <c r="CH1160" s="74"/>
      <c r="CI1160" s="74"/>
      <c r="CJ1160" s="74"/>
      <c r="CK1160" s="74"/>
      <c r="CL1160" s="74"/>
      <c r="CM1160" s="74"/>
      <c r="CN1160" s="74"/>
      <c r="CO1160" s="74"/>
      <c r="CP1160" s="74"/>
      <c r="CQ1160" s="74"/>
      <c r="CR1160" s="74"/>
      <c r="CS1160" s="74"/>
      <c r="CT1160" s="74"/>
      <c r="CU1160" s="74"/>
      <c r="CV1160" s="74"/>
      <c r="CW1160" s="74"/>
      <c r="CX1160" s="74"/>
      <c r="CY1160" s="74"/>
      <c r="CZ1160" s="74"/>
      <c r="DA1160" s="74"/>
      <c r="DB1160" s="74"/>
      <c r="DC1160" s="74"/>
      <c r="DD1160" s="74"/>
      <c r="DE1160" s="74"/>
      <c r="DF1160" s="74"/>
      <c r="DG1160" s="74"/>
      <c r="DH1160" s="74"/>
      <c r="DI1160" s="74"/>
      <c r="DJ1160" s="74"/>
      <c r="DK1160" s="74"/>
      <c r="DL1160" s="74"/>
      <c r="DM1160" s="74"/>
      <c r="DN1160" s="74"/>
      <c r="DO1160" s="74"/>
      <c r="DP1160" s="74"/>
      <c r="DQ1160" s="74"/>
      <c r="DR1160" s="74"/>
      <c r="DS1160" s="74"/>
      <c r="DT1160" s="74"/>
    </row>
    <row r="1161">
      <c r="A1161" s="76"/>
      <c r="B1161" s="85"/>
      <c r="C1161" s="82"/>
      <c r="D1161" s="87"/>
      <c r="E1161" s="88"/>
      <c r="F1161" s="71"/>
      <c r="G1161" s="71"/>
      <c r="H1161" s="85"/>
      <c r="I1161" s="85"/>
      <c r="J1161" s="73" t="b">
        <v>0</v>
      </c>
      <c r="K1161" s="73"/>
      <c r="L1161" s="73"/>
      <c r="M1161" s="74"/>
      <c r="N1161" s="74"/>
      <c r="O1161" s="74"/>
      <c r="P1161" s="74"/>
      <c r="Q1161" s="74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  <c r="AL1161" s="74"/>
      <c r="AM1161" s="74"/>
      <c r="AN1161" s="74"/>
      <c r="AO1161" s="74"/>
      <c r="AP1161" s="74"/>
      <c r="AQ1161" s="74"/>
      <c r="AR1161" s="74"/>
      <c r="AS1161" s="74"/>
      <c r="AT1161" s="74"/>
      <c r="AU1161" s="74"/>
      <c r="AV1161" s="74"/>
      <c r="AW1161" s="74"/>
      <c r="AX1161" s="74"/>
      <c r="AY1161" s="74"/>
      <c r="AZ1161" s="74"/>
      <c r="BA1161" s="74"/>
      <c r="BB1161" s="74"/>
      <c r="BC1161" s="74"/>
      <c r="BD1161" s="74"/>
      <c r="BE1161" s="74"/>
      <c r="BF1161" s="74"/>
      <c r="BG1161" s="74"/>
      <c r="BH1161" s="74"/>
      <c r="BI1161" s="74"/>
      <c r="BJ1161" s="74"/>
      <c r="BK1161" s="74"/>
      <c r="BL1161" s="74"/>
      <c r="BM1161" s="74"/>
      <c r="BN1161" s="74"/>
      <c r="BO1161" s="74"/>
      <c r="BP1161" s="74"/>
      <c r="BQ1161" s="74"/>
      <c r="BR1161" s="74"/>
      <c r="BS1161" s="74"/>
      <c r="BT1161" s="74"/>
      <c r="BU1161" s="74"/>
      <c r="BV1161" s="74"/>
      <c r="BW1161" s="74"/>
      <c r="BX1161" s="74"/>
      <c r="BY1161" s="74"/>
      <c r="BZ1161" s="74"/>
      <c r="CA1161" s="74"/>
      <c r="CB1161" s="74"/>
      <c r="CC1161" s="74"/>
      <c r="CD1161" s="74"/>
      <c r="CE1161" s="74"/>
      <c r="CF1161" s="74"/>
      <c r="CG1161" s="74"/>
      <c r="CH1161" s="74"/>
      <c r="CI1161" s="74"/>
      <c r="CJ1161" s="74"/>
      <c r="CK1161" s="74"/>
      <c r="CL1161" s="74"/>
      <c r="CM1161" s="74"/>
      <c r="CN1161" s="74"/>
      <c r="CO1161" s="74"/>
      <c r="CP1161" s="74"/>
      <c r="CQ1161" s="74"/>
      <c r="CR1161" s="74"/>
      <c r="CS1161" s="74"/>
      <c r="CT1161" s="74"/>
      <c r="CU1161" s="74"/>
      <c r="CV1161" s="74"/>
      <c r="CW1161" s="74"/>
      <c r="CX1161" s="74"/>
      <c r="CY1161" s="74"/>
      <c r="CZ1161" s="74"/>
      <c r="DA1161" s="74"/>
      <c r="DB1161" s="74"/>
      <c r="DC1161" s="74"/>
      <c r="DD1161" s="74"/>
      <c r="DE1161" s="74"/>
      <c r="DF1161" s="74"/>
      <c r="DG1161" s="74"/>
      <c r="DH1161" s="74"/>
      <c r="DI1161" s="74"/>
      <c r="DJ1161" s="74"/>
      <c r="DK1161" s="74"/>
      <c r="DL1161" s="74"/>
      <c r="DM1161" s="74"/>
      <c r="DN1161" s="74"/>
      <c r="DO1161" s="74"/>
      <c r="DP1161" s="74"/>
      <c r="DQ1161" s="74"/>
      <c r="DR1161" s="74"/>
      <c r="DS1161" s="74"/>
      <c r="DT1161" s="74"/>
    </row>
    <row r="1162">
      <c r="A1162" s="76"/>
      <c r="B1162" s="85"/>
      <c r="C1162" s="82"/>
      <c r="D1162" s="87"/>
      <c r="E1162" s="88"/>
      <c r="F1162" s="71"/>
      <c r="G1162" s="71"/>
      <c r="H1162" s="85"/>
      <c r="I1162" s="85"/>
      <c r="J1162" s="73" t="b">
        <v>0</v>
      </c>
      <c r="K1162" s="73"/>
      <c r="L1162" s="73"/>
      <c r="M1162" s="74"/>
      <c r="N1162" s="74"/>
      <c r="O1162" s="74"/>
      <c r="P1162" s="74"/>
      <c r="Q1162" s="74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  <c r="AL1162" s="74"/>
      <c r="AM1162" s="74"/>
      <c r="AN1162" s="74"/>
      <c r="AO1162" s="74"/>
      <c r="AP1162" s="74"/>
      <c r="AQ1162" s="74"/>
      <c r="AR1162" s="74"/>
      <c r="AS1162" s="74"/>
      <c r="AT1162" s="74"/>
      <c r="AU1162" s="74"/>
      <c r="AV1162" s="74"/>
      <c r="AW1162" s="74"/>
      <c r="AX1162" s="74"/>
      <c r="AY1162" s="74"/>
      <c r="AZ1162" s="74"/>
      <c r="BA1162" s="74"/>
      <c r="BB1162" s="74"/>
      <c r="BC1162" s="74"/>
      <c r="BD1162" s="74"/>
      <c r="BE1162" s="74"/>
      <c r="BF1162" s="74"/>
      <c r="BG1162" s="74"/>
      <c r="BH1162" s="74"/>
      <c r="BI1162" s="74"/>
      <c r="BJ1162" s="74"/>
      <c r="BK1162" s="74"/>
      <c r="BL1162" s="74"/>
      <c r="BM1162" s="74"/>
      <c r="BN1162" s="74"/>
      <c r="BO1162" s="74"/>
      <c r="BP1162" s="74"/>
      <c r="BQ1162" s="74"/>
      <c r="BR1162" s="74"/>
      <c r="BS1162" s="74"/>
      <c r="BT1162" s="74"/>
      <c r="BU1162" s="74"/>
      <c r="BV1162" s="74"/>
      <c r="BW1162" s="74"/>
      <c r="BX1162" s="74"/>
      <c r="BY1162" s="74"/>
      <c r="BZ1162" s="74"/>
      <c r="CA1162" s="74"/>
      <c r="CB1162" s="74"/>
      <c r="CC1162" s="74"/>
      <c r="CD1162" s="74"/>
      <c r="CE1162" s="74"/>
      <c r="CF1162" s="74"/>
      <c r="CG1162" s="74"/>
      <c r="CH1162" s="74"/>
      <c r="CI1162" s="74"/>
      <c r="CJ1162" s="74"/>
      <c r="CK1162" s="74"/>
      <c r="CL1162" s="74"/>
      <c r="CM1162" s="74"/>
      <c r="CN1162" s="74"/>
      <c r="CO1162" s="74"/>
      <c r="CP1162" s="74"/>
      <c r="CQ1162" s="74"/>
      <c r="CR1162" s="74"/>
      <c r="CS1162" s="74"/>
      <c r="CT1162" s="74"/>
      <c r="CU1162" s="74"/>
      <c r="CV1162" s="74"/>
      <c r="CW1162" s="74"/>
      <c r="CX1162" s="74"/>
      <c r="CY1162" s="74"/>
      <c r="CZ1162" s="74"/>
      <c r="DA1162" s="74"/>
      <c r="DB1162" s="74"/>
      <c r="DC1162" s="74"/>
      <c r="DD1162" s="74"/>
      <c r="DE1162" s="74"/>
      <c r="DF1162" s="74"/>
      <c r="DG1162" s="74"/>
      <c r="DH1162" s="74"/>
      <c r="DI1162" s="74"/>
      <c r="DJ1162" s="74"/>
      <c r="DK1162" s="74"/>
      <c r="DL1162" s="74"/>
      <c r="DM1162" s="74"/>
      <c r="DN1162" s="74"/>
      <c r="DO1162" s="74"/>
      <c r="DP1162" s="74"/>
      <c r="DQ1162" s="74"/>
      <c r="DR1162" s="74"/>
      <c r="DS1162" s="74"/>
      <c r="DT1162" s="74"/>
    </row>
    <row r="1163">
      <c r="A1163" s="76"/>
      <c r="B1163" s="85"/>
      <c r="C1163" s="82"/>
      <c r="D1163" s="87"/>
      <c r="E1163" s="88"/>
      <c r="F1163" s="71"/>
      <c r="G1163" s="71"/>
      <c r="H1163" s="85"/>
      <c r="I1163" s="85"/>
      <c r="J1163" s="73" t="b">
        <v>0</v>
      </c>
      <c r="K1163" s="73"/>
      <c r="L1163" s="73"/>
      <c r="M1163" s="74"/>
      <c r="N1163" s="74"/>
      <c r="O1163" s="74"/>
      <c r="P1163" s="74"/>
      <c r="Q1163" s="74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  <c r="AL1163" s="74"/>
      <c r="AM1163" s="74"/>
      <c r="AN1163" s="74"/>
      <c r="AO1163" s="74"/>
      <c r="AP1163" s="74"/>
      <c r="AQ1163" s="74"/>
      <c r="AR1163" s="74"/>
      <c r="AS1163" s="74"/>
      <c r="AT1163" s="74"/>
      <c r="AU1163" s="74"/>
      <c r="AV1163" s="74"/>
      <c r="AW1163" s="74"/>
      <c r="AX1163" s="74"/>
      <c r="AY1163" s="74"/>
      <c r="AZ1163" s="74"/>
      <c r="BA1163" s="74"/>
      <c r="BB1163" s="74"/>
      <c r="BC1163" s="74"/>
      <c r="BD1163" s="74"/>
      <c r="BE1163" s="74"/>
      <c r="BF1163" s="74"/>
      <c r="BG1163" s="74"/>
      <c r="BH1163" s="74"/>
      <c r="BI1163" s="74"/>
      <c r="BJ1163" s="74"/>
      <c r="BK1163" s="74"/>
      <c r="BL1163" s="74"/>
      <c r="BM1163" s="74"/>
      <c r="BN1163" s="74"/>
      <c r="BO1163" s="74"/>
      <c r="BP1163" s="74"/>
      <c r="BQ1163" s="74"/>
      <c r="BR1163" s="74"/>
      <c r="BS1163" s="74"/>
      <c r="BT1163" s="74"/>
      <c r="BU1163" s="74"/>
      <c r="BV1163" s="74"/>
      <c r="BW1163" s="74"/>
      <c r="BX1163" s="74"/>
      <c r="BY1163" s="74"/>
      <c r="BZ1163" s="74"/>
      <c r="CA1163" s="74"/>
      <c r="CB1163" s="74"/>
      <c r="CC1163" s="74"/>
      <c r="CD1163" s="74"/>
      <c r="CE1163" s="74"/>
      <c r="CF1163" s="74"/>
      <c r="CG1163" s="74"/>
      <c r="CH1163" s="74"/>
      <c r="CI1163" s="74"/>
      <c r="CJ1163" s="74"/>
      <c r="CK1163" s="74"/>
      <c r="CL1163" s="74"/>
      <c r="CM1163" s="74"/>
      <c r="CN1163" s="74"/>
      <c r="CO1163" s="74"/>
      <c r="CP1163" s="74"/>
      <c r="CQ1163" s="74"/>
      <c r="CR1163" s="74"/>
      <c r="CS1163" s="74"/>
      <c r="CT1163" s="74"/>
      <c r="CU1163" s="74"/>
      <c r="CV1163" s="74"/>
      <c r="CW1163" s="74"/>
      <c r="CX1163" s="74"/>
      <c r="CY1163" s="74"/>
      <c r="CZ1163" s="74"/>
      <c r="DA1163" s="74"/>
      <c r="DB1163" s="74"/>
      <c r="DC1163" s="74"/>
      <c r="DD1163" s="74"/>
      <c r="DE1163" s="74"/>
      <c r="DF1163" s="74"/>
      <c r="DG1163" s="74"/>
      <c r="DH1163" s="74"/>
      <c r="DI1163" s="74"/>
      <c r="DJ1163" s="74"/>
      <c r="DK1163" s="74"/>
      <c r="DL1163" s="74"/>
      <c r="DM1163" s="74"/>
      <c r="DN1163" s="74"/>
      <c r="DO1163" s="74"/>
      <c r="DP1163" s="74"/>
      <c r="DQ1163" s="74"/>
      <c r="DR1163" s="74"/>
      <c r="DS1163" s="74"/>
      <c r="DT1163" s="74"/>
    </row>
    <row r="1164">
      <c r="A1164" s="76"/>
      <c r="B1164" s="85"/>
      <c r="C1164" s="82"/>
      <c r="D1164" s="87"/>
      <c r="E1164" s="88"/>
      <c r="F1164" s="71"/>
      <c r="G1164" s="71"/>
      <c r="H1164" s="85"/>
      <c r="I1164" s="85"/>
      <c r="J1164" s="73" t="b">
        <v>0</v>
      </c>
      <c r="K1164" s="73"/>
      <c r="L1164" s="73"/>
      <c r="M1164" s="74"/>
      <c r="N1164" s="74"/>
      <c r="O1164" s="74"/>
      <c r="P1164" s="74"/>
      <c r="Q1164" s="74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  <c r="AL1164" s="74"/>
      <c r="AM1164" s="74"/>
      <c r="AN1164" s="74"/>
      <c r="AO1164" s="74"/>
      <c r="AP1164" s="74"/>
      <c r="AQ1164" s="74"/>
      <c r="AR1164" s="74"/>
      <c r="AS1164" s="74"/>
      <c r="AT1164" s="74"/>
      <c r="AU1164" s="74"/>
      <c r="AV1164" s="74"/>
      <c r="AW1164" s="74"/>
      <c r="AX1164" s="74"/>
      <c r="AY1164" s="74"/>
      <c r="AZ1164" s="74"/>
      <c r="BA1164" s="74"/>
      <c r="BB1164" s="74"/>
      <c r="BC1164" s="74"/>
      <c r="BD1164" s="74"/>
      <c r="BE1164" s="74"/>
      <c r="BF1164" s="74"/>
      <c r="BG1164" s="74"/>
      <c r="BH1164" s="74"/>
      <c r="BI1164" s="74"/>
      <c r="BJ1164" s="74"/>
      <c r="BK1164" s="74"/>
      <c r="BL1164" s="74"/>
      <c r="BM1164" s="74"/>
      <c r="BN1164" s="74"/>
      <c r="BO1164" s="74"/>
      <c r="BP1164" s="74"/>
      <c r="BQ1164" s="74"/>
      <c r="BR1164" s="74"/>
      <c r="BS1164" s="74"/>
      <c r="BT1164" s="74"/>
      <c r="BU1164" s="74"/>
      <c r="BV1164" s="74"/>
      <c r="BW1164" s="74"/>
      <c r="BX1164" s="74"/>
      <c r="BY1164" s="74"/>
      <c r="BZ1164" s="74"/>
      <c r="CA1164" s="74"/>
      <c r="CB1164" s="74"/>
      <c r="CC1164" s="74"/>
      <c r="CD1164" s="74"/>
      <c r="CE1164" s="74"/>
      <c r="CF1164" s="74"/>
      <c r="CG1164" s="74"/>
      <c r="CH1164" s="74"/>
      <c r="CI1164" s="74"/>
      <c r="CJ1164" s="74"/>
      <c r="CK1164" s="74"/>
      <c r="CL1164" s="74"/>
      <c r="CM1164" s="74"/>
      <c r="CN1164" s="74"/>
      <c r="CO1164" s="74"/>
      <c r="CP1164" s="74"/>
      <c r="CQ1164" s="74"/>
      <c r="CR1164" s="74"/>
      <c r="CS1164" s="74"/>
      <c r="CT1164" s="74"/>
      <c r="CU1164" s="74"/>
      <c r="CV1164" s="74"/>
      <c r="CW1164" s="74"/>
      <c r="CX1164" s="74"/>
      <c r="CY1164" s="74"/>
      <c r="CZ1164" s="74"/>
      <c r="DA1164" s="74"/>
      <c r="DB1164" s="74"/>
      <c r="DC1164" s="74"/>
      <c r="DD1164" s="74"/>
      <c r="DE1164" s="74"/>
      <c r="DF1164" s="74"/>
      <c r="DG1164" s="74"/>
      <c r="DH1164" s="74"/>
      <c r="DI1164" s="74"/>
      <c r="DJ1164" s="74"/>
      <c r="DK1164" s="74"/>
      <c r="DL1164" s="74"/>
      <c r="DM1164" s="74"/>
      <c r="DN1164" s="74"/>
      <c r="DO1164" s="74"/>
      <c r="DP1164" s="74"/>
      <c r="DQ1164" s="74"/>
      <c r="DR1164" s="74"/>
      <c r="DS1164" s="74"/>
      <c r="DT1164" s="74"/>
    </row>
    <row r="1165">
      <c r="A1165" s="76"/>
      <c r="B1165" s="85"/>
      <c r="C1165" s="82"/>
      <c r="D1165" s="87"/>
      <c r="E1165" s="88"/>
      <c r="F1165" s="71"/>
      <c r="G1165" s="71"/>
      <c r="H1165" s="85"/>
      <c r="I1165" s="85"/>
      <c r="J1165" s="73" t="b">
        <v>0</v>
      </c>
      <c r="K1165" s="73"/>
      <c r="L1165" s="73"/>
      <c r="M1165" s="74"/>
      <c r="N1165" s="74"/>
      <c r="O1165" s="74"/>
      <c r="P1165" s="74"/>
      <c r="Q1165" s="74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  <c r="AL1165" s="74"/>
      <c r="AM1165" s="74"/>
      <c r="AN1165" s="74"/>
      <c r="AO1165" s="74"/>
      <c r="AP1165" s="74"/>
      <c r="AQ1165" s="74"/>
      <c r="AR1165" s="74"/>
      <c r="AS1165" s="74"/>
      <c r="AT1165" s="74"/>
      <c r="AU1165" s="74"/>
      <c r="AV1165" s="74"/>
      <c r="AW1165" s="74"/>
      <c r="AX1165" s="74"/>
      <c r="AY1165" s="74"/>
      <c r="AZ1165" s="74"/>
      <c r="BA1165" s="74"/>
      <c r="BB1165" s="74"/>
      <c r="BC1165" s="74"/>
      <c r="BD1165" s="74"/>
      <c r="BE1165" s="74"/>
      <c r="BF1165" s="74"/>
      <c r="BG1165" s="74"/>
      <c r="BH1165" s="74"/>
      <c r="BI1165" s="74"/>
      <c r="BJ1165" s="74"/>
      <c r="BK1165" s="74"/>
      <c r="BL1165" s="74"/>
      <c r="BM1165" s="74"/>
      <c r="BN1165" s="74"/>
      <c r="BO1165" s="74"/>
      <c r="BP1165" s="74"/>
      <c r="BQ1165" s="74"/>
      <c r="BR1165" s="74"/>
      <c r="BS1165" s="74"/>
      <c r="BT1165" s="74"/>
      <c r="BU1165" s="74"/>
      <c r="BV1165" s="74"/>
      <c r="BW1165" s="74"/>
      <c r="BX1165" s="74"/>
      <c r="BY1165" s="74"/>
      <c r="BZ1165" s="74"/>
      <c r="CA1165" s="74"/>
      <c r="CB1165" s="74"/>
      <c r="CC1165" s="74"/>
      <c r="CD1165" s="74"/>
      <c r="CE1165" s="74"/>
      <c r="CF1165" s="74"/>
      <c r="CG1165" s="74"/>
      <c r="CH1165" s="74"/>
      <c r="CI1165" s="74"/>
      <c r="CJ1165" s="74"/>
      <c r="CK1165" s="74"/>
      <c r="CL1165" s="74"/>
      <c r="CM1165" s="74"/>
      <c r="CN1165" s="74"/>
      <c r="CO1165" s="74"/>
      <c r="CP1165" s="74"/>
      <c r="CQ1165" s="74"/>
      <c r="CR1165" s="74"/>
      <c r="CS1165" s="74"/>
      <c r="CT1165" s="74"/>
      <c r="CU1165" s="74"/>
      <c r="CV1165" s="74"/>
      <c r="CW1165" s="74"/>
      <c r="CX1165" s="74"/>
      <c r="CY1165" s="74"/>
      <c r="CZ1165" s="74"/>
      <c r="DA1165" s="74"/>
      <c r="DB1165" s="74"/>
      <c r="DC1165" s="74"/>
      <c r="DD1165" s="74"/>
      <c r="DE1165" s="74"/>
      <c r="DF1165" s="74"/>
      <c r="DG1165" s="74"/>
      <c r="DH1165" s="74"/>
      <c r="DI1165" s="74"/>
      <c r="DJ1165" s="74"/>
      <c r="DK1165" s="74"/>
      <c r="DL1165" s="74"/>
      <c r="DM1165" s="74"/>
      <c r="DN1165" s="74"/>
      <c r="DO1165" s="74"/>
      <c r="DP1165" s="74"/>
      <c r="DQ1165" s="74"/>
      <c r="DR1165" s="74"/>
      <c r="DS1165" s="74"/>
      <c r="DT1165" s="74"/>
    </row>
    <row r="1166">
      <c r="A1166" s="76"/>
      <c r="B1166" s="85"/>
      <c r="C1166" s="82"/>
      <c r="D1166" s="87"/>
      <c r="E1166" s="88"/>
      <c r="F1166" s="71"/>
      <c r="G1166" s="71"/>
      <c r="H1166" s="85"/>
      <c r="I1166" s="85"/>
      <c r="J1166" s="73" t="b">
        <v>0</v>
      </c>
      <c r="K1166" s="73"/>
      <c r="L1166" s="73"/>
      <c r="M1166" s="74"/>
      <c r="N1166" s="74"/>
      <c r="O1166" s="74"/>
      <c r="P1166" s="74"/>
      <c r="Q1166" s="74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  <c r="AL1166" s="74"/>
      <c r="AM1166" s="74"/>
      <c r="AN1166" s="74"/>
      <c r="AO1166" s="74"/>
      <c r="AP1166" s="74"/>
      <c r="AQ1166" s="74"/>
      <c r="AR1166" s="74"/>
      <c r="AS1166" s="74"/>
      <c r="AT1166" s="74"/>
      <c r="AU1166" s="74"/>
      <c r="AV1166" s="74"/>
      <c r="AW1166" s="74"/>
      <c r="AX1166" s="74"/>
      <c r="AY1166" s="74"/>
      <c r="AZ1166" s="74"/>
      <c r="BA1166" s="74"/>
      <c r="BB1166" s="74"/>
      <c r="BC1166" s="74"/>
      <c r="BD1166" s="74"/>
      <c r="BE1166" s="74"/>
      <c r="BF1166" s="74"/>
      <c r="BG1166" s="74"/>
      <c r="BH1166" s="74"/>
      <c r="BI1166" s="74"/>
      <c r="BJ1166" s="74"/>
      <c r="BK1166" s="74"/>
      <c r="BL1166" s="74"/>
      <c r="BM1166" s="74"/>
      <c r="BN1166" s="74"/>
      <c r="BO1166" s="74"/>
      <c r="BP1166" s="74"/>
      <c r="BQ1166" s="74"/>
      <c r="BR1166" s="74"/>
      <c r="BS1166" s="74"/>
      <c r="BT1166" s="74"/>
      <c r="BU1166" s="74"/>
      <c r="BV1166" s="74"/>
      <c r="BW1166" s="74"/>
      <c r="BX1166" s="74"/>
      <c r="BY1166" s="74"/>
      <c r="BZ1166" s="74"/>
      <c r="CA1166" s="74"/>
      <c r="CB1166" s="74"/>
      <c r="CC1166" s="74"/>
      <c r="CD1166" s="74"/>
      <c r="CE1166" s="74"/>
      <c r="CF1166" s="74"/>
      <c r="CG1166" s="74"/>
      <c r="CH1166" s="74"/>
      <c r="CI1166" s="74"/>
      <c r="CJ1166" s="74"/>
      <c r="CK1166" s="74"/>
      <c r="CL1166" s="74"/>
      <c r="CM1166" s="74"/>
      <c r="CN1166" s="74"/>
      <c r="CO1166" s="74"/>
      <c r="CP1166" s="74"/>
      <c r="CQ1166" s="74"/>
      <c r="CR1166" s="74"/>
      <c r="CS1166" s="74"/>
      <c r="CT1166" s="74"/>
      <c r="CU1166" s="74"/>
      <c r="CV1166" s="74"/>
      <c r="CW1166" s="74"/>
      <c r="CX1166" s="74"/>
      <c r="CY1166" s="74"/>
      <c r="CZ1166" s="74"/>
      <c r="DA1166" s="74"/>
      <c r="DB1166" s="74"/>
      <c r="DC1166" s="74"/>
      <c r="DD1166" s="74"/>
      <c r="DE1166" s="74"/>
      <c r="DF1166" s="74"/>
      <c r="DG1166" s="74"/>
      <c r="DH1166" s="74"/>
      <c r="DI1166" s="74"/>
      <c r="DJ1166" s="74"/>
      <c r="DK1166" s="74"/>
      <c r="DL1166" s="74"/>
      <c r="DM1166" s="74"/>
      <c r="DN1166" s="74"/>
      <c r="DO1166" s="74"/>
      <c r="DP1166" s="74"/>
      <c r="DQ1166" s="74"/>
      <c r="DR1166" s="74"/>
      <c r="DS1166" s="74"/>
      <c r="DT1166" s="74"/>
    </row>
    <row r="1167">
      <c r="A1167" s="76"/>
      <c r="B1167" s="85"/>
      <c r="C1167" s="82"/>
      <c r="D1167" s="87"/>
      <c r="E1167" s="88"/>
      <c r="F1167" s="71"/>
      <c r="G1167" s="71"/>
      <c r="H1167" s="85"/>
      <c r="I1167" s="85"/>
      <c r="J1167" s="73" t="b">
        <v>0</v>
      </c>
      <c r="K1167" s="73"/>
      <c r="L1167" s="73"/>
      <c r="M1167" s="74"/>
      <c r="N1167" s="74"/>
      <c r="O1167" s="74"/>
      <c r="P1167" s="74"/>
      <c r="Q1167" s="74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  <c r="AL1167" s="74"/>
      <c r="AM1167" s="74"/>
      <c r="AN1167" s="74"/>
      <c r="AO1167" s="74"/>
      <c r="AP1167" s="74"/>
      <c r="AQ1167" s="74"/>
      <c r="AR1167" s="74"/>
      <c r="AS1167" s="74"/>
      <c r="AT1167" s="74"/>
      <c r="AU1167" s="74"/>
      <c r="AV1167" s="74"/>
      <c r="AW1167" s="74"/>
      <c r="AX1167" s="74"/>
      <c r="AY1167" s="74"/>
      <c r="AZ1167" s="74"/>
      <c r="BA1167" s="74"/>
      <c r="BB1167" s="74"/>
      <c r="BC1167" s="74"/>
      <c r="BD1167" s="74"/>
      <c r="BE1167" s="74"/>
      <c r="BF1167" s="74"/>
      <c r="BG1167" s="74"/>
      <c r="BH1167" s="74"/>
      <c r="BI1167" s="74"/>
      <c r="BJ1167" s="74"/>
      <c r="BK1167" s="74"/>
      <c r="BL1167" s="74"/>
      <c r="BM1167" s="74"/>
      <c r="BN1167" s="74"/>
      <c r="BO1167" s="74"/>
      <c r="BP1167" s="74"/>
      <c r="BQ1167" s="74"/>
      <c r="BR1167" s="74"/>
      <c r="BS1167" s="74"/>
      <c r="BT1167" s="74"/>
      <c r="BU1167" s="74"/>
      <c r="BV1167" s="74"/>
      <c r="BW1167" s="74"/>
      <c r="BX1167" s="74"/>
      <c r="BY1167" s="74"/>
      <c r="BZ1167" s="74"/>
      <c r="CA1167" s="74"/>
      <c r="CB1167" s="74"/>
      <c r="CC1167" s="74"/>
      <c r="CD1167" s="74"/>
      <c r="CE1167" s="74"/>
      <c r="CF1167" s="74"/>
      <c r="CG1167" s="74"/>
      <c r="CH1167" s="74"/>
      <c r="CI1167" s="74"/>
      <c r="CJ1167" s="74"/>
      <c r="CK1167" s="74"/>
      <c r="CL1167" s="74"/>
      <c r="CM1167" s="74"/>
      <c r="CN1167" s="74"/>
      <c r="CO1167" s="74"/>
      <c r="CP1167" s="74"/>
      <c r="CQ1167" s="74"/>
      <c r="CR1167" s="74"/>
      <c r="CS1167" s="74"/>
      <c r="CT1167" s="74"/>
      <c r="CU1167" s="74"/>
      <c r="CV1167" s="74"/>
      <c r="CW1167" s="74"/>
      <c r="CX1167" s="74"/>
      <c r="CY1167" s="74"/>
      <c r="CZ1167" s="74"/>
      <c r="DA1167" s="74"/>
      <c r="DB1167" s="74"/>
      <c r="DC1167" s="74"/>
      <c r="DD1167" s="74"/>
      <c r="DE1167" s="74"/>
      <c r="DF1167" s="74"/>
      <c r="DG1167" s="74"/>
      <c r="DH1167" s="74"/>
      <c r="DI1167" s="74"/>
      <c r="DJ1167" s="74"/>
      <c r="DK1167" s="74"/>
      <c r="DL1167" s="74"/>
      <c r="DM1167" s="74"/>
      <c r="DN1167" s="74"/>
      <c r="DO1167" s="74"/>
      <c r="DP1167" s="74"/>
      <c r="DQ1167" s="74"/>
      <c r="DR1167" s="74"/>
      <c r="DS1167" s="74"/>
      <c r="DT1167" s="74"/>
    </row>
    <row r="1168">
      <c r="A1168" s="76"/>
      <c r="B1168" s="85"/>
      <c r="C1168" s="82"/>
      <c r="D1168" s="87"/>
      <c r="E1168" s="88"/>
      <c r="F1168" s="71"/>
      <c r="G1168" s="71"/>
      <c r="H1168" s="85"/>
      <c r="I1168" s="85"/>
      <c r="J1168" s="73" t="b">
        <v>0</v>
      </c>
      <c r="K1168" s="73"/>
      <c r="L1168" s="73"/>
      <c r="M1168" s="74"/>
      <c r="N1168" s="74"/>
      <c r="O1168" s="74"/>
      <c r="P1168" s="74"/>
      <c r="Q1168" s="74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  <c r="AL1168" s="74"/>
      <c r="AM1168" s="74"/>
      <c r="AN1168" s="74"/>
      <c r="AO1168" s="74"/>
      <c r="AP1168" s="74"/>
      <c r="AQ1168" s="74"/>
      <c r="AR1168" s="74"/>
      <c r="AS1168" s="74"/>
      <c r="AT1168" s="74"/>
      <c r="AU1168" s="74"/>
      <c r="AV1168" s="74"/>
      <c r="AW1168" s="74"/>
      <c r="AX1168" s="74"/>
      <c r="AY1168" s="74"/>
      <c r="AZ1168" s="74"/>
      <c r="BA1168" s="74"/>
      <c r="BB1168" s="74"/>
      <c r="BC1168" s="74"/>
      <c r="BD1168" s="74"/>
      <c r="BE1168" s="74"/>
      <c r="BF1168" s="74"/>
      <c r="BG1168" s="74"/>
      <c r="BH1168" s="74"/>
      <c r="BI1168" s="74"/>
      <c r="BJ1168" s="74"/>
      <c r="BK1168" s="74"/>
      <c r="BL1168" s="74"/>
      <c r="BM1168" s="74"/>
      <c r="BN1168" s="74"/>
      <c r="BO1168" s="74"/>
      <c r="BP1168" s="74"/>
      <c r="BQ1168" s="74"/>
      <c r="BR1168" s="74"/>
      <c r="BS1168" s="74"/>
      <c r="BT1168" s="74"/>
      <c r="BU1168" s="74"/>
      <c r="BV1168" s="74"/>
      <c r="BW1168" s="74"/>
      <c r="BX1168" s="74"/>
      <c r="BY1168" s="74"/>
      <c r="BZ1168" s="74"/>
      <c r="CA1168" s="74"/>
      <c r="CB1168" s="74"/>
      <c r="CC1168" s="74"/>
      <c r="CD1168" s="74"/>
      <c r="CE1168" s="74"/>
      <c r="CF1168" s="74"/>
      <c r="CG1168" s="74"/>
      <c r="CH1168" s="74"/>
      <c r="CI1168" s="74"/>
      <c r="CJ1168" s="74"/>
      <c r="CK1168" s="74"/>
      <c r="CL1168" s="74"/>
      <c r="CM1168" s="74"/>
      <c r="CN1168" s="74"/>
      <c r="CO1168" s="74"/>
      <c r="CP1168" s="74"/>
      <c r="CQ1168" s="74"/>
      <c r="CR1168" s="74"/>
      <c r="CS1168" s="74"/>
      <c r="CT1168" s="74"/>
      <c r="CU1168" s="74"/>
      <c r="CV1168" s="74"/>
      <c r="CW1168" s="74"/>
      <c r="CX1168" s="74"/>
      <c r="CY1168" s="74"/>
      <c r="CZ1168" s="74"/>
      <c r="DA1168" s="74"/>
      <c r="DB1168" s="74"/>
      <c r="DC1168" s="74"/>
      <c r="DD1168" s="74"/>
      <c r="DE1168" s="74"/>
      <c r="DF1168" s="74"/>
      <c r="DG1168" s="74"/>
      <c r="DH1168" s="74"/>
      <c r="DI1168" s="74"/>
      <c r="DJ1168" s="74"/>
      <c r="DK1168" s="74"/>
      <c r="DL1168" s="74"/>
      <c r="DM1168" s="74"/>
      <c r="DN1168" s="74"/>
      <c r="DO1168" s="74"/>
      <c r="DP1168" s="74"/>
      <c r="DQ1168" s="74"/>
      <c r="DR1168" s="74"/>
      <c r="DS1168" s="74"/>
      <c r="DT1168" s="74"/>
    </row>
    <row r="1169">
      <c r="A1169" s="76"/>
      <c r="B1169" s="85"/>
      <c r="C1169" s="82"/>
      <c r="D1169" s="87"/>
      <c r="E1169" s="88"/>
      <c r="F1169" s="71"/>
      <c r="G1169" s="71"/>
      <c r="H1169" s="85"/>
      <c r="I1169" s="85"/>
      <c r="J1169" s="73" t="b">
        <v>0</v>
      </c>
      <c r="K1169" s="73"/>
      <c r="L1169" s="73"/>
      <c r="M1169" s="74"/>
      <c r="N1169" s="74"/>
      <c r="O1169" s="74"/>
      <c r="P1169" s="74"/>
      <c r="Q1169" s="74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  <c r="AL1169" s="74"/>
      <c r="AM1169" s="74"/>
      <c r="AN1169" s="74"/>
      <c r="AO1169" s="74"/>
      <c r="AP1169" s="74"/>
      <c r="AQ1169" s="74"/>
      <c r="AR1169" s="74"/>
      <c r="AS1169" s="74"/>
      <c r="AT1169" s="74"/>
      <c r="AU1169" s="74"/>
      <c r="AV1169" s="74"/>
      <c r="AW1169" s="74"/>
      <c r="AX1169" s="74"/>
      <c r="AY1169" s="74"/>
      <c r="AZ1169" s="74"/>
      <c r="BA1169" s="74"/>
      <c r="BB1169" s="74"/>
      <c r="BC1169" s="74"/>
      <c r="BD1169" s="74"/>
      <c r="BE1169" s="74"/>
      <c r="BF1169" s="74"/>
      <c r="BG1169" s="74"/>
      <c r="BH1169" s="74"/>
      <c r="BI1169" s="74"/>
      <c r="BJ1169" s="74"/>
      <c r="BK1169" s="74"/>
      <c r="BL1169" s="74"/>
      <c r="BM1169" s="74"/>
      <c r="BN1169" s="74"/>
      <c r="BO1169" s="74"/>
      <c r="BP1169" s="74"/>
      <c r="BQ1169" s="74"/>
      <c r="BR1169" s="74"/>
      <c r="BS1169" s="74"/>
      <c r="BT1169" s="74"/>
      <c r="BU1169" s="74"/>
      <c r="BV1169" s="74"/>
      <c r="BW1169" s="74"/>
      <c r="BX1169" s="74"/>
      <c r="BY1169" s="74"/>
      <c r="BZ1169" s="74"/>
      <c r="CA1169" s="74"/>
      <c r="CB1169" s="74"/>
      <c r="CC1169" s="74"/>
      <c r="CD1169" s="74"/>
      <c r="CE1169" s="74"/>
      <c r="CF1169" s="74"/>
      <c r="CG1169" s="74"/>
      <c r="CH1169" s="74"/>
      <c r="CI1169" s="74"/>
      <c r="CJ1169" s="74"/>
      <c r="CK1169" s="74"/>
      <c r="CL1169" s="74"/>
      <c r="CM1169" s="74"/>
      <c r="CN1169" s="74"/>
      <c r="CO1169" s="74"/>
      <c r="CP1169" s="74"/>
      <c r="CQ1169" s="74"/>
      <c r="CR1169" s="74"/>
      <c r="CS1169" s="74"/>
      <c r="CT1169" s="74"/>
      <c r="CU1169" s="74"/>
      <c r="CV1169" s="74"/>
      <c r="CW1169" s="74"/>
      <c r="CX1169" s="74"/>
      <c r="CY1169" s="74"/>
      <c r="CZ1169" s="74"/>
      <c r="DA1169" s="74"/>
      <c r="DB1169" s="74"/>
      <c r="DC1169" s="74"/>
      <c r="DD1169" s="74"/>
      <c r="DE1169" s="74"/>
      <c r="DF1169" s="74"/>
      <c r="DG1169" s="74"/>
      <c r="DH1169" s="74"/>
      <c r="DI1169" s="74"/>
      <c r="DJ1169" s="74"/>
      <c r="DK1169" s="74"/>
      <c r="DL1169" s="74"/>
      <c r="DM1169" s="74"/>
      <c r="DN1169" s="74"/>
      <c r="DO1169" s="74"/>
      <c r="DP1169" s="74"/>
      <c r="DQ1169" s="74"/>
      <c r="DR1169" s="74"/>
      <c r="DS1169" s="74"/>
      <c r="DT1169" s="74"/>
    </row>
    <row r="1170">
      <c r="A1170" s="76"/>
      <c r="B1170" s="85"/>
      <c r="C1170" s="82"/>
      <c r="D1170" s="87"/>
      <c r="E1170" s="88"/>
      <c r="F1170" s="71"/>
      <c r="G1170" s="71"/>
      <c r="H1170" s="85"/>
      <c r="I1170" s="85"/>
      <c r="J1170" s="73" t="b">
        <v>0</v>
      </c>
      <c r="K1170" s="73"/>
      <c r="L1170" s="73"/>
      <c r="M1170" s="74"/>
      <c r="N1170" s="74"/>
      <c r="O1170" s="74"/>
      <c r="P1170" s="74"/>
      <c r="Q1170" s="74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  <c r="AL1170" s="74"/>
      <c r="AM1170" s="74"/>
      <c r="AN1170" s="74"/>
      <c r="AO1170" s="74"/>
      <c r="AP1170" s="74"/>
      <c r="AQ1170" s="74"/>
      <c r="AR1170" s="74"/>
      <c r="AS1170" s="74"/>
      <c r="AT1170" s="74"/>
      <c r="AU1170" s="74"/>
      <c r="AV1170" s="74"/>
      <c r="AW1170" s="74"/>
      <c r="AX1170" s="74"/>
      <c r="AY1170" s="74"/>
      <c r="AZ1170" s="74"/>
      <c r="BA1170" s="74"/>
      <c r="BB1170" s="74"/>
      <c r="BC1170" s="74"/>
      <c r="BD1170" s="74"/>
      <c r="BE1170" s="74"/>
      <c r="BF1170" s="74"/>
      <c r="BG1170" s="74"/>
      <c r="BH1170" s="74"/>
      <c r="BI1170" s="74"/>
      <c r="BJ1170" s="74"/>
      <c r="BK1170" s="74"/>
      <c r="BL1170" s="74"/>
      <c r="BM1170" s="74"/>
      <c r="BN1170" s="74"/>
      <c r="BO1170" s="74"/>
      <c r="BP1170" s="74"/>
      <c r="BQ1170" s="74"/>
      <c r="BR1170" s="74"/>
      <c r="BS1170" s="74"/>
      <c r="BT1170" s="74"/>
      <c r="BU1170" s="74"/>
      <c r="BV1170" s="74"/>
      <c r="BW1170" s="74"/>
      <c r="BX1170" s="74"/>
      <c r="BY1170" s="74"/>
      <c r="BZ1170" s="74"/>
      <c r="CA1170" s="74"/>
      <c r="CB1170" s="74"/>
      <c r="CC1170" s="74"/>
      <c r="CD1170" s="74"/>
      <c r="CE1170" s="74"/>
      <c r="CF1170" s="74"/>
      <c r="CG1170" s="74"/>
      <c r="CH1170" s="74"/>
      <c r="CI1170" s="74"/>
      <c r="CJ1170" s="74"/>
      <c r="CK1170" s="74"/>
      <c r="CL1170" s="74"/>
      <c r="CM1170" s="74"/>
      <c r="CN1170" s="74"/>
      <c r="CO1170" s="74"/>
      <c r="CP1170" s="74"/>
      <c r="CQ1170" s="74"/>
      <c r="CR1170" s="74"/>
      <c r="CS1170" s="74"/>
      <c r="CT1170" s="74"/>
      <c r="CU1170" s="74"/>
      <c r="CV1170" s="74"/>
      <c r="CW1170" s="74"/>
      <c r="CX1170" s="74"/>
      <c r="CY1170" s="74"/>
      <c r="CZ1170" s="74"/>
      <c r="DA1170" s="74"/>
      <c r="DB1170" s="74"/>
      <c r="DC1170" s="74"/>
      <c r="DD1170" s="74"/>
      <c r="DE1170" s="74"/>
      <c r="DF1170" s="74"/>
      <c r="DG1170" s="74"/>
      <c r="DH1170" s="74"/>
      <c r="DI1170" s="74"/>
      <c r="DJ1170" s="74"/>
      <c r="DK1170" s="74"/>
      <c r="DL1170" s="74"/>
      <c r="DM1170" s="74"/>
      <c r="DN1170" s="74"/>
      <c r="DO1170" s="74"/>
      <c r="DP1170" s="74"/>
      <c r="DQ1170" s="74"/>
      <c r="DR1170" s="74"/>
      <c r="DS1170" s="74"/>
      <c r="DT1170" s="74"/>
    </row>
    <row r="1171">
      <c r="A1171" s="76"/>
      <c r="B1171" s="85"/>
      <c r="C1171" s="82"/>
      <c r="D1171" s="87"/>
      <c r="E1171" s="88"/>
      <c r="F1171" s="71"/>
      <c r="G1171" s="71"/>
      <c r="H1171" s="85"/>
      <c r="I1171" s="85"/>
      <c r="J1171" s="73" t="b">
        <v>0</v>
      </c>
      <c r="K1171" s="73"/>
      <c r="L1171" s="73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  <c r="AL1171" s="74"/>
      <c r="AM1171" s="74"/>
      <c r="AN1171" s="74"/>
      <c r="AO1171" s="74"/>
      <c r="AP1171" s="74"/>
      <c r="AQ1171" s="74"/>
      <c r="AR1171" s="74"/>
      <c r="AS1171" s="74"/>
      <c r="AT1171" s="74"/>
      <c r="AU1171" s="74"/>
      <c r="AV1171" s="74"/>
      <c r="AW1171" s="74"/>
      <c r="AX1171" s="74"/>
      <c r="AY1171" s="74"/>
      <c r="AZ1171" s="74"/>
      <c r="BA1171" s="74"/>
      <c r="BB1171" s="74"/>
      <c r="BC1171" s="74"/>
      <c r="BD1171" s="74"/>
      <c r="BE1171" s="74"/>
      <c r="BF1171" s="74"/>
      <c r="BG1171" s="74"/>
      <c r="BH1171" s="74"/>
      <c r="BI1171" s="74"/>
      <c r="BJ1171" s="74"/>
      <c r="BK1171" s="74"/>
      <c r="BL1171" s="74"/>
      <c r="BM1171" s="74"/>
      <c r="BN1171" s="74"/>
      <c r="BO1171" s="74"/>
      <c r="BP1171" s="74"/>
      <c r="BQ1171" s="74"/>
      <c r="BR1171" s="74"/>
      <c r="BS1171" s="74"/>
      <c r="BT1171" s="74"/>
      <c r="BU1171" s="74"/>
      <c r="BV1171" s="74"/>
      <c r="BW1171" s="74"/>
      <c r="BX1171" s="74"/>
      <c r="BY1171" s="74"/>
      <c r="BZ1171" s="74"/>
      <c r="CA1171" s="74"/>
      <c r="CB1171" s="74"/>
      <c r="CC1171" s="74"/>
      <c r="CD1171" s="74"/>
      <c r="CE1171" s="74"/>
      <c r="CF1171" s="74"/>
      <c r="CG1171" s="74"/>
      <c r="CH1171" s="74"/>
      <c r="CI1171" s="74"/>
      <c r="CJ1171" s="74"/>
      <c r="CK1171" s="74"/>
      <c r="CL1171" s="74"/>
      <c r="CM1171" s="74"/>
      <c r="CN1171" s="74"/>
      <c r="CO1171" s="74"/>
      <c r="CP1171" s="74"/>
      <c r="CQ1171" s="74"/>
      <c r="CR1171" s="74"/>
      <c r="CS1171" s="74"/>
      <c r="CT1171" s="74"/>
      <c r="CU1171" s="74"/>
      <c r="CV1171" s="74"/>
      <c r="CW1171" s="74"/>
      <c r="CX1171" s="74"/>
      <c r="CY1171" s="74"/>
      <c r="CZ1171" s="74"/>
      <c r="DA1171" s="74"/>
      <c r="DB1171" s="74"/>
      <c r="DC1171" s="74"/>
      <c r="DD1171" s="74"/>
      <c r="DE1171" s="74"/>
      <c r="DF1171" s="74"/>
      <c r="DG1171" s="74"/>
      <c r="DH1171" s="74"/>
      <c r="DI1171" s="74"/>
      <c r="DJ1171" s="74"/>
      <c r="DK1171" s="74"/>
      <c r="DL1171" s="74"/>
      <c r="DM1171" s="74"/>
      <c r="DN1171" s="74"/>
      <c r="DO1171" s="74"/>
      <c r="DP1171" s="74"/>
      <c r="DQ1171" s="74"/>
      <c r="DR1171" s="74"/>
      <c r="DS1171" s="74"/>
      <c r="DT1171" s="74"/>
    </row>
    <row r="1172">
      <c r="A1172" s="76"/>
      <c r="B1172" s="85"/>
      <c r="C1172" s="82"/>
      <c r="D1172" s="87"/>
      <c r="E1172" s="88"/>
      <c r="F1172" s="71"/>
      <c r="G1172" s="71"/>
      <c r="H1172" s="85"/>
      <c r="I1172" s="85"/>
      <c r="J1172" s="73" t="b">
        <v>0</v>
      </c>
      <c r="K1172" s="73"/>
      <c r="L1172" s="73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  <c r="AL1172" s="74"/>
      <c r="AM1172" s="74"/>
      <c r="AN1172" s="74"/>
      <c r="AO1172" s="74"/>
      <c r="AP1172" s="74"/>
      <c r="AQ1172" s="74"/>
      <c r="AR1172" s="74"/>
      <c r="AS1172" s="74"/>
      <c r="AT1172" s="74"/>
      <c r="AU1172" s="74"/>
      <c r="AV1172" s="74"/>
      <c r="AW1172" s="74"/>
      <c r="AX1172" s="74"/>
      <c r="AY1172" s="74"/>
      <c r="AZ1172" s="74"/>
      <c r="BA1172" s="74"/>
      <c r="BB1172" s="74"/>
      <c r="BC1172" s="74"/>
      <c r="BD1172" s="74"/>
      <c r="BE1172" s="74"/>
      <c r="BF1172" s="74"/>
      <c r="BG1172" s="74"/>
      <c r="BH1172" s="74"/>
      <c r="BI1172" s="74"/>
      <c r="BJ1172" s="74"/>
      <c r="BK1172" s="74"/>
      <c r="BL1172" s="74"/>
      <c r="BM1172" s="74"/>
      <c r="BN1172" s="74"/>
      <c r="BO1172" s="74"/>
      <c r="BP1172" s="74"/>
      <c r="BQ1172" s="74"/>
      <c r="BR1172" s="74"/>
      <c r="BS1172" s="74"/>
      <c r="BT1172" s="74"/>
      <c r="BU1172" s="74"/>
      <c r="BV1172" s="74"/>
      <c r="BW1172" s="74"/>
      <c r="BX1172" s="74"/>
      <c r="BY1172" s="74"/>
      <c r="BZ1172" s="74"/>
      <c r="CA1172" s="74"/>
      <c r="CB1172" s="74"/>
      <c r="CC1172" s="74"/>
      <c r="CD1172" s="74"/>
      <c r="CE1172" s="74"/>
      <c r="CF1172" s="74"/>
      <c r="CG1172" s="74"/>
      <c r="CH1172" s="74"/>
      <c r="CI1172" s="74"/>
      <c r="CJ1172" s="74"/>
      <c r="CK1172" s="74"/>
      <c r="CL1172" s="74"/>
      <c r="CM1172" s="74"/>
      <c r="CN1172" s="74"/>
      <c r="CO1172" s="74"/>
      <c r="CP1172" s="74"/>
      <c r="CQ1172" s="74"/>
      <c r="CR1172" s="74"/>
      <c r="CS1172" s="74"/>
      <c r="CT1172" s="74"/>
      <c r="CU1172" s="74"/>
      <c r="CV1172" s="74"/>
      <c r="CW1172" s="74"/>
      <c r="CX1172" s="74"/>
      <c r="CY1172" s="74"/>
      <c r="CZ1172" s="74"/>
      <c r="DA1172" s="74"/>
      <c r="DB1172" s="74"/>
      <c r="DC1172" s="74"/>
      <c r="DD1172" s="74"/>
      <c r="DE1172" s="74"/>
      <c r="DF1172" s="74"/>
      <c r="DG1172" s="74"/>
      <c r="DH1172" s="74"/>
      <c r="DI1172" s="74"/>
      <c r="DJ1172" s="74"/>
      <c r="DK1172" s="74"/>
      <c r="DL1172" s="74"/>
      <c r="DM1172" s="74"/>
      <c r="DN1172" s="74"/>
      <c r="DO1172" s="74"/>
      <c r="DP1172" s="74"/>
      <c r="DQ1172" s="74"/>
      <c r="DR1172" s="74"/>
      <c r="DS1172" s="74"/>
      <c r="DT1172" s="74"/>
    </row>
    <row r="1173">
      <c r="A1173" s="76"/>
      <c r="B1173" s="85"/>
      <c r="C1173" s="82"/>
      <c r="D1173" s="87"/>
      <c r="E1173" s="88"/>
      <c r="F1173" s="71"/>
      <c r="G1173" s="71"/>
      <c r="H1173" s="85"/>
      <c r="I1173" s="85"/>
      <c r="J1173" s="73" t="b">
        <v>0</v>
      </c>
      <c r="K1173" s="73"/>
      <c r="L1173" s="73"/>
      <c r="M1173" s="74"/>
      <c r="N1173" s="74"/>
      <c r="O1173" s="74"/>
      <c r="P1173" s="74"/>
      <c r="Q1173" s="74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  <c r="AL1173" s="74"/>
      <c r="AM1173" s="74"/>
      <c r="AN1173" s="74"/>
      <c r="AO1173" s="74"/>
      <c r="AP1173" s="74"/>
      <c r="AQ1173" s="74"/>
      <c r="AR1173" s="74"/>
      <c r="AS1173" s="74"/>
      <c r="AT1173" s="74"/>
      <c r="AU1173" s="74"/>
      <c r="AV1173" s="74"/>
      <c r="AW1173" s="74"/>
      <c r="AX1173" s="74"/>
      <c r="AY1173" s="74"/>
      <c r="AZ1173" s="74"/>
      <c r="BA1173" s="74"/>
      <c r="BB1173" s="74"/>
      <c r="BC1173" s="74"/>
      <c r="BD1173" s="74"/>
      <c r="BE1173" s="74"/>
      <c r="BF1173" s="74"/>
      <c r="BG1173" s="74"/>
      <c r="BH1173" s="74"/>
      <c r="BI1173" s="74"/>
      <c r="BJ1173" s="74"/>
      <c r="BK1173" s="74"/>
      <c r="BL1173" s="74"/>
      <c r="BM1173" s="74"/>
      <c r="BN1173" s="74"/>
      <c r="BO1173" s="74"/>
      <c r="BP1173" s="74"/>
      <c r="BQ1173" s="74"/>
      <c r="BR1173" s="74"/>
      <c r="BS1173" s="74"/>
      <c r="BT1173" s="74"/>
      <c r="BU1173" s="74"/>
      <c r="BV1173" s="74"/>
      <c r="BW1173" s="74"/>
      <c r="BX1173" s="74"/>
      <c r="BY1173" s="74"/>
      <c r="BZ1173" s="74"/>
      <c r="CA1173" s="74"/>
      <c r="CB1173" s="74"/>
      <c r="CC1173" s="74"/>
      <c r="CD1173" s="74"/>
      <c r="CE1173" s="74"/>
      <c r="CF1173" s="74"/>
      <c r="CG1173" s="74"/>
      <c r="CH1173" s="74"/>
      <c r="CI1173" s="74"/>
      <c r="CJ1173" s="74"/>
      <c r="CK1173" s="74"/>
      <c r="CL1173" s="74"/>
      <c r="CM1173" s="74"/>
      <c r="CN1173" s="74"/>
      <c r="CO1173" s="74"/>
      <c r="CP1173" s="74"/>
      <c r="CQ1173" s="74"/>
      <c r="CR1173" s="74"/>
      <c r="CS1173" s="74"/>
      <c r="CT1173" s="74"/>
      <c r="CU1173" s="74"/>
      <c r="CV1173" s="74"/>
      <c r="CW1173" s="74"/>
      <c r="CX1173" s="74"/>
      <c r="CY1173" s="74"/>
      <c r="CZ1173" s="74"/>
      <c r="DA1173" s="74"/>
      <c r="DB1173" s="74"/>
      <c r="DC1173" s="74"/>
      <c r="DD1173" s="74"/>
      <c r="DE1173" s="74"/>
      <c r="DF1173" s="74"/>
      <c r="DG1173" s="74"/>
      <c r="DH1173" s="74"/>
      <c r="DI1173" s="74"/>
      <c r="DJ1173" s="74"/>
      <c r="DK1173" s="74"/>
      <c r="DL1173" s="74"/>
      <c r="DM1173" s="74"/>
      <c r="DN1173" s="74"/>
      <c r="DO1173" s="74"/>
      <c r="DP1173" s="74"/>
      <c r="DQ1173" s="74"/>
      <c r="DR1173" s="74"/>
      <c r="DS1173" s="74"/>
      <c r="DT1173" s="74"/>
    </row>
    <row r="1174">
      <c r="A1174" s="76"/>
      <c r="B1174" s="85"/>
      <c r="C1174" s="82"/>
      <c r="D1174" s="87"/>
      <c r="E1174" s="88"/>
      <c r="F1174" s="71"/>
      <c r="G1174" s="71"/>
      <c r="H1174" s="85"/>
      <c r="I1174" s="85"/>
      <c r="J1174" s="73" t="b">
        <v>0</v>
      </c>
      <c r="K1174" s="73"/>
      <c r="L1174" s="73"/>
      <c r="M1174" s="74"/>
      <c r="N1174" s="74"/>
      <c r="O1174" s="74"/>
      <c r="P1174" s="74"/>
      <c r="Q1174" s="74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  <c r="AL1174" s="74"/>
      <c r="AM1174" s="74"/>
      <c r="AN1174" s="74"/>
      <c r="AO1174" s="74"/>
      <c r="AP1174" s="74"/>
      <c r="AQ1174" s="74"/>
      <c r="AR1174" s="74"/>
      <c r="AS1174" s="74"/>
      <c r="AT1174" s="74"/>
      <c r="AU1174" s="74"/>
      <c r="AV1174" s="74"/>
      <c r="AW1174" s="74"/>
      <c r="AX1174" s="74"/>
      <c r="AY1174" s="74"/>
      <c r="AZ1174" s="74"/>
      <c r="BA1174" s="74"/>
      <c r="BB1174" s="74"/>
      <c r="BC1174" s="74"/>
      <c r="BD1174" s="74"/>
      <c r="BE1174" s="74"/>
      <c r="BF1174" s="74"/>
      <c r="BG1174" s="74"/>
      <c r="BH1174" s="74"/>
      <c r="BI1174" s="74"/>
      <c r="BJ1174" s="74"/>
      <c r="BK1174" s="74"/>
      <c r="BL1174" s="74"/>
      <c r="BM1174" s="74"/>
      <c r="BN1174" s="74"/>
      <c r="BO1174" s="74"/>
      <c r="BP1174" s="74"/>
      <c r="BQ1174" s="74"/>
      <c r="BR1174" s="74"/>
      <c r="BS1174" s="74"/>
      <c r="BT1174" s="74"/>
      <c r="BU1174" s="74"/>
      <c r="BV1174" s="74"/>
      <c r="BW1174" s="74"/>
      <c r="BX1174" s="74"/>
      <c r="BY1174" s="74"/>
      <c r="BZ1174" s="74"/>
      <c r="CA1174" s="74"/>
      <c r="CB1174" s="74"/>
      <c r="CC1174" s="74"/>
      <c r="CD1174" s="74"/>
      <c r="CE1174" s="74"/>
      <c r="CF1174" s="74"/>
      <c r="CG1174" s="74"/>
      <c r="CH1174" s="74"/>
      <c r="CI1174" s="74"/>
      <c r="CJ1174" s="74"/>
      <c r="CK1174" s="74"/>
      <c r="CL1174" s="74"/>
      <c r="CM1174" s="74"/>
      <c r="CN1174" s="74"/>
      <c r="CO1174" s="74"/>
      <c r="CP1174" s="74"/>
      <c r="CQ1174" s="74"/>
      <c r="CR1174" s="74"/>
      <c r="CS1174" s="74"/>
      <c r="CT1174" s="74"/>
      <c r="CU1174" s="74"/>
      <c r="CV1174" s="74"/>
      <c r="CW1174" s="74"/>
      <c r="CX1174" s="74"/>
      <c r="CY1174" s="74"/>
      <c r="CZ1174" s="74"/>
      <c r="DA1174" s="74"/>
      <c r="DB1174" s="74"/>
      <c r="DC1174" s="74"/>
      <c r="DD1174" s="74"/>
      <c r="DE1174" s="74"/>
      <c r="DF1174" s="74"/>
      <c r="DG1174" s="74"/>
      <c r="DH1174" s="74"/>
      <c r="DI1174" s="74"/>
      <c r="DJ1174" s="74"/>
      <c r="DK1174" s="74"/>
      <c r="DL1174" s="74"/>
      <c r="DM1174" s="74"/>
      <c r="DN1174" s="74"/>
      <c r="DO1174" s="74"/>
      <c r="DP1174" s="74"/>
      <c r="DQ1174" s="74"/>
      <c r="DR1174" s="74"/>
      <c r="DS1174" s="74"/>
      <c r="DT1174" s="74"/>
    </row>
    <row r="1175">
      <c r="A1175" s="76"/>
      <c r="B1175" s="85"/>
      <c r="C1175" s="82"/>
      <c r="D1175" s="87"/>
      <c r="E1175" s="88"/>
      <c r="F1175" s="71"/>
      <c r="G1175" s="71"/>
      <c r="H1175" s="85"/>
      <c r="I1175" s="85"/>
      <c r="J1175" s="73" t="b">
        <v>0</v>
      </c>
      <c r="K1175" s="73"/>
      <c r="L1175" s="73"/>
      <c r="M1175" s="74"/>
      <c r="N1175" s="74"/>
      <c r="O1175" s="74"/>
      <c r="P1175" s="74"/>
      <c r="Q1175" s="74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  <c r="AL1175" s="74"/>
      <c r="AM1175" s="74"/>
      <c r="AN1175" s="74"/>
      <c r="AO1175" s="74"/>
      <c r="AP1175" s="74"/>
      <c r="AQ1175" s="74"/>
      <c r="AR1175" s="74"/>
      <c r="AS1175" s="74"/>
      <c r="AT1175" s="74"/>
      <c r="AU1175" s="74"/>
      <c r="AV1175" s="74"/>
      <c r="AW1175" s="74"/>
      <c r="AX1175" s="74"/>
      <c r="AY1175" s="74"/>
      <c r="AZ1175" s="74"/>
      <c r="BA1175" s="74"/>
      <c r="BB1175" s="74"/>
      <c r="BC1175" s="74"/>
      <c r="BD1175" s="74"/>
      <c r="BE1175" s="74"/>
      <c r="BF1175" s="74"/>
      <c r="BG1175" s="74"/>
      <c r="BH1175" s="74"/>
      <c r="BI1175" s="74"/>
      <c r="BJ1175" s="74"/>
      <c r="BK1175" s="74"/>
      <c r="BL1175" s="74"/>
      <c r="BM1175" s="74"/>
      <c r="BN1175" s="74"/>
      <c r="BO1175" s="74"/>
      <c r="BP1175" s="74"/>
      <c r="BQ1175" s="74"/>
      <c r="BR1175" s="74"/>
      <c r="BS1175" s="74"/>
      <c r="BT1175" s="74"/>
      <c r="BU1175" s="74"/>
      <c r="BV1175" s="74"/>
      <c r="BW1175" s="74"/>
      <c r="BX1175" s="74"/>
      <c r="BY1175" s="74"/>
      <c r="BZ1175" s="74"/>
      <c r="CA1175" s="74"/>
      <c r="CB1175" s="74"/>
      <c r="CC1175" s="74"/>
      <c r="CD1175" s="74"/>
      <c r="CE1175" s="74"/>
      <c r="CF1175" s="74"/>
      <c r="CG1175" s="74"/>
      <c r="CH1175" s="74"/>
      <c r="CI1175" s="74"/>
      <c r="CJ1175" s="74"/>
      <c r="CK1175" s="74"/>
      <c r="CL1175" s="74"/>
      <c r="CM1175" s="74"/>
      <c r="CN1175" s="74"/>
      <c r="CO1175" s="74"/>
      <c r="CP1175" s="74"/>
      <c r="CQ1175" s="74"/>
      <c r="CR1175" s="74"/>
      <c r="CS1175" s="74"/>
      <c r="CT1175" s="74"/>
      <c r="CU1175" s="74"/>
      <c r="CV1175" s="74"/>
      <c r="CW1175" s="74"/>
      <c r="CX1175" s="74"/>
      <c r="CY1175" s="74"/>
      <c r="CZ1175" s="74"/>
      <c r="DA1175" s="74"/>
      <c r="DB1175" s="74"/>
      <c r="DC1175" s="74"/>
      <c r="DD1175" s="74"/>
      <c r="DE1175" s="74"/>
      <c r="DF1175" s="74"/>
      <c r="DG1175" s="74"/>
      <c r="DH1175" s="74"/>
      <c r="DI1175" s="74"/>
      <c r="DJ1175" s="74"/>
      <c r="DK1175" s="74"/>
      <c r="DL1175" s="74"/>
      <c r="DM1175" s="74"/>
      <c r="DN1175" s="74"/>
      <c r="DO1175" s="74"/>
      <c r="DP1175" s="74"/>
      <c r="DQ1175" s="74"/>
      <c r="DR1175" s="74"/>
      <c r="DS1175" s="74"/>
      <c r="DT1175" s="74"/>
    </row>
    <row r="1176">
      <c r="A1176" s="76"/>
      <c r="B1176" s="85"/>
      <c r="C1176" s="82"/>
      <c r="D1176" s="87"/>
      <c r="E1176" s="88"/>
      <c r="F1176" s="71"/>
      <c r="G1176" s="71"/>
      <c r="H1176" s="85"/>
      <c r="I1176" s="85"/>
      <c r="J1176" s="73" t="b">
        <v>0</v>
      </c>
      <c r="K1176" s="73"/>
      <c r="L1176" s="73"/>
      <c r="M1176" s="74"/>
      <c r="N1176" s="74"/>
      <c r="O1176" s="74"/>
      <c r="P1176" s="74"/>
      <c r="Q1176" s="74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  <c r="AL1176" s="74"/>
      <c r="AM1176" s="74"/>
      <c r="AN1176" s="74"/>
      <c r="AO1176" s="74"/>
      <c r="AP1176" s="74"/>
      <c r="AQ1176" s="74"/>
      <c r="AR1176" s="74"/>
      <c r="AS1176" s="74"/>
      <c r="AT1176" s="74"/>
      <c r="AU1176" s="74"/>
      <c r="AV1176" s="74"/>
      <c r="AW1176" s="74"/>
      <c r="AX1176" s="74"/>
      <c r="AY1176" s="74"/>
      <c r="AZ1176" s="74"/>
      <c r="BA1176" s="74"/>
      <c r="BB1176" s="74"/>
      <c r="BC1176" s="74"/>
      <c r="BD1176" s="74"/>
      <c r="BE1176" s="74"/>
      <c r="BF1176" s="74"/>
      <c r="BG1176" s="74"/>
      <c r="BH1176" s="74"/>
      <c r="BI1176" s="74"/>
      <c r="BJ1176" s="74"/>
      <c r="BK1176" s="74"/>
      <c r="BL1176" s="74"/>
      <c r="BM1176" s="74"/>
      <c r="BN1176" s="74"/>
      <c r="BO1176" s="74"/>
      <c r="BP1176" s="74"/>
      <c r="BQ1176" s="74"/>
      <c r="BR1176" s="74"/>
      <c r="BS1176" s="74"/>
      <c r="BT1176" s="74"/>
      <c r="BU1176" s="74"/>
      <c r="BV1176" s="74"/>
      <c r="BW1176" s="74"/>
      <c r="BX1176" s="74"/>
      <c r="BY1176" s="74"/>
      <c r="BZ1176" s="74"/>
      <c r="CA1176" s="74"/>
      <c r="CB1176" s="74"/>
      <c r="CC1176" s="74"/>
      <c r="CD1176" s="74"/>
      <c r="CE1176" s="74"/>
      <c r="CF1176" s="74"/>
      <c r="CG1176" s="74"/>
      <c r="CH1176" s="74"/>
      <c r="CI1176" s="74"/>
      <c r="CJ1176" s="74"/>
      <c r="CK1176" s="74"/>
      <c r="CL1176" s="74"/>
      <c r="CM1176" s="74"/>
      <c r="CN1176" s="74"/>
      <c r="CO1176" s="74"/>
      <c r="CP1176" s="74"/>
      <c r="CQ1176" s="74"/>
      <c r="CR1176" s="74"/>
      <c r="CS1176" s="74"/>
      <c r="CT1176" s="74"/>
      <c r="CU1176" s="74"/>
      <c r="CV1176" s="74"/>
      <c r="CW1176" s="74"/>
      <c r="CX1176" s="74"/>
      <c r="CY1176" s="74"/>
      <c r="CZ1176" s="74"/>
      <c r="DA1176" s="74"/>
      <c r="DB1176" s="74"/>
      <c r="DC1176" s="74"/>
      <c r="DD1176" s="74"/>
      <c r="DE1176" s="74"/>
      <c r="DF1176" s="74"/>
      <c r="DG1176" s="74"/>
      <c r="DH1176" s="74"/>
      <c r="DI1176" s="74"/>
      <c r="DJ1176" s="74"/>
      <c r="DK1176" s="74"/>
      <c r="DL1176" s="74"/>
      <c r="DM1176" s="74"/>
      <c r="DN1176" s="74"/>
      <c r="DO1176" s="74"/>
      <c r="DP1176" s="74"/>
      <c r="DQ1176" s="74"/>
      <c r="DR1176" s="74"/>
      <c r="DS1176" s="74"/>
      <c r="DT1176" s="74"/>
    </row>
    <row r="1177">
      <c r="A1177" s="76"/>
      <c r="B1177" s="85"/>
      <c r="C1177" s="82"/>
      <c r="D1177" s="87"/>
      <c r="E1177" s="88"/>
      <c r="F1177" s="71"/>
      <c r="G1177" s="71"/>
      <c r="H1177" s="85"/>
      <c r="I1177" s="85"/>
      <c r="J1177" s="73" t="b">
        <v>0</v>
      </c>
      <c r="K1177" s="73"/>
      <c r="L1177" s="73"/>
      <c r="M1177" s="74"/>
      <c r="N1177" s="74"/>
      <c r="O1177" s="74"/>
      <c r="P1177" s="74"/>
      <c r="Q1177" s="74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  <c r="AL1177" s="74"/>
      <c r="AM1177" s="74"/>
      <c r="AN1177" s="74"/>
      <c r="AO1177" s="74"/>
      <c r="AP1177" s="74"/>
      <c r="AQ1177" s="74"/>
      <c r="AR1177" s="74"/>
      <c r="AS1177" s="74"/>
      <c r="AT1177" s="74"/>
      <c r="AU1177" s="74"/>
      <c r="AV1177" s="74"/>
      <c r="AW1177" s="74"/>
      <c r="AX1177" s="74"/>
      <c r="AY1177" s="74"/>
      <c r="AZ1177" s="74"/>
      <c r="BA1177" s="74"/>
      <c r="BB1177" s="74"/>
      <c r="BC1177" s="74"/>
      <c r="BD1177" s="74"/>
      <c r="BE1177" s="74"/>
      <c r="BF1177" s="74"/>
      <c r="BG1177" s="74"/>
      <c r="BH1177" s="74"/>
      <c r="BI1177" s="74"/>
      <c r="BJ1177" s="74"/>
      <c r="BK1177" s="74"/>
      <c r="BL1177" s="74"/>
      <c r="BM1177" s="74"/>
      <c r="BN1177" s="74"/>
      <c r="BO1177" s="74"/>
      <c r="BP1177" s="74"/>
      <c r="BQ1177" s="74"/>
      <c r="BR1177" s="74"/>
      <c r="BS1177" s="74"/>
      <c r="BT1177" s="74"/>
      <c r="BU1177" s="74"/>
      <c r="BV1177" s="74"/>
      <c r="BW1177" s="74"/>
      <c r="BX1177" s="74"/>
      <c r="BY1177" s="74"/>
      <c r="BZ1177" s="74"/>
      <c r="CA1177" s="74"/>
      <c r="CB1177" s="74"/>
      <c r="CC1177" s="74"/>
      <c r="CD1177" s="74"/>
      <c r="CE1177" s="74"/>
      <c r="CF1177" s="74"/>
      <c r="CG1177" s="74"/>
      <c r="CH1177" s="74"/>
      <c r="CI1177" s="74"/>
      <c r="CJ1177" s="74"/>
      <c r="CK1177" s="74"/>
      <c r="CL1177" s="74"/>
      <c r="CM1177" s="74"/>
      <c r="CN1177" s="74"/>
      <c r="CO1177" s="74"/>
      <c r="CP1177" s="74"/>
      <c r="CQ1177" s="74"/>
      <c r="CR1177" s="74"/>
      <c r="CS1177" s="74"/>
      <c r="CT1177" s="74"/>
      <c r="CU1177" s="74"/>
      <c r="CV1177" s="74"/>
      <c r="CW1177" s="74"/>
      <c r="CX1177" s="74"/>
      <c r="CY1177" s="74"/>
      <c r="CZ1177" s="74"/>
      <c r="DA1177" s="74"/>
      <c r="DB1177" s="74"/>
      <c r="DC1177" s="74"/>
      <c r="DD1177" s="74"/>
      <c r="DE1177" s="74"/>
      <c r="DF1177" s="74"/>
      <c r="DG1177" s="74"/>
      <c r="DH1177" s="74"/>
      <c r="DI1177" s="74"/>
      <c r="DJ1177" s="74"/>
      <c r="DK1177" s="74"/>
      <c r="DL1177" s="74"/>
      <c r="DM1177" s="74"/>
      <c r="DN1177" s="74"/>
      <c r="DO1177" s="74"/>
      <c r="DP1177" s="74"/>
      <c r="DQ1177" s="74"/>
      <c r="DR1177" s="74"/>
      <c r="DS1177" s="74"/>
      <c r="DT1177" s="74"/>
    </row>
    <row r="1178">
      <c r="A1178" s="76"/>
      <c r="B1178" s="85"/>
      <c r="C1178" s="82"/>
      <c r="D1178" s="87"/>
      <c r="E1178" s="88"/>
      <c r="F1178" s="71"/>
      <c r="G1178" s="71"/>
      <c r="H1178" s="85"/>
      <c r="I1178" s="85"/>
      <c r="J1178" s="73" t="b">
        <v>0</v>
      </c>
      <c r="K1178" s="73"/>
      <c r="L1178" s="73"/>
      <c r="M1178" s="74"/>
      <c r="N1178" s="74"/>
      <c r="O1178" s="74"/>
      <c r="P1178" s="74"/>
      <c r="Q1178" s="74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  <c r="AL1178" s="74"/>
      <c r="AM1178" s="74"/>
      <c r="AN1178" s="74"/>
      <c r="AO1178" s="74"/>
      <c r="AP1178" s="74"/>
      <c r="AQ1178" s="74"/>
      <c r="AR1178" s="74"/>
      <c r="AS1178" s="74"/>
      <c r="AT1178" s="74"/>
      <c r="AU1178" s="74"/>
      <c r="AV1178" s="74"/>
      <c r="AW1178" s="74"/>
      <c r="AX1178" s="74"/>
      <c r="AY1178" s="74"/>
      <c r="AZ1178" s="74"/>
      <c r="BA1178" s="74"/>
      <c r="BB1178" s="74"/>
      <c r="BC1178" s="74"/>
      <c r="BD1178" s="74"/>
      <c r="BE1178" s="74"/>
      <c r="BF1178" s="74"/>
      <c r="BG1178" s="74"/>
      <c r="BH1178" s="74"/>
      <c r="BI1178" s="74"/>
      <c r="BJ1178" s="74"/>
      <c r="BK1178" s="74"/>
      <c r="BL1178" s="74"/>
      <c r="BM1178" s="74"/>
      <c r="BN1178" s="74"/>
      <c r="BO1178" s="74"/>
      <c r="BP1178" s="74"/>
      <c r="BQ1178" s="74"/>
      <c r="BR1178" s="74"/>
      <c r="BS1178" s="74"/>
      <c r="BT1178" s="74"/>
      <c r="BU1178" s="74"/>
      <c r="BV1178" s="74"/>
      <c r="BW1178" s="74"/>
      <c r="BX1178" s="74"/>
      <c r="BY1178" s="74"/>
      <c r="BZ1178" s="74"/>
      <c r="CA1178" s="74"/>
      <c r="CB1178" s="74"/>
      <c r="CC1178" s="74"/>
      <c r="CD1178" s="74"/>
      <c r="CE1178" s="74"/>
      <c r="CF1178" s="74"/>
      <c r="CG1178" s="74"/>
      <c r="CH1178" s="74"/>
      <c r="CI1178" s="74"/>
      <c r="CJ1178" s="74"/>
      <c r="CK1178" s="74"/>
      <c r="CL1178" s="74"/>
      <c r="CM1178" s="74"/>
      <c r="CN1178" s="74"/>
      <c r="CO1178" s="74"/>
      <c r="CP1178" s="74"/>
      <c r="CQ1178" s="74"/>
      <c r="CR1178" s="74"/>
      <c r="CS1178" s="74"/>
      <c r="CT1178" s="74"/>
      <c r="CU1178" s="74"/>
      <c r="CV1178" s="74"/>
      <c r="CW1178" s="74"/>
      <c r="CX1178" s="74"/>
      <c r="CY1178" s="74"/>
      <c r="CZ1178" s="74"/>
      <c r="DA1178" s="74"/>
      <c r="DB1178" s="74"/>
      <c r="DC1178" s="74"/>
      <c r="DD1178" s="74"/>
      <c r="DE1178" s="74"/>
      <c r="DF1178" s="74"/>
      <c r="DG1178" s="74"/>
      <c r="DH1178" s="74"/>
      <c r="DI1178" s="74"/>
      <c r="DJ1178" s="74"/>
      <c r="DK1178" s="74"/>
      <c r="DL1178" s="74"/>
      <c r="DM1178" s="74"/>
      <c r="DN1178" s="74"/>
      <c r="DO1178" s="74"/>
      <c r="DP1178" s="74"/>
      <c r="DQ1178" s="74"/>
      <c r="DR1178" s="74"/>
      <c r="DS1178" s="74"/>
      <c r="DT1178" s="74"/>
    </row>
    <row r="1179">
      <c r="A1179" s="76"/>
      <c r="B1179" s="85"/>
      <c r="C1179" s="82"/>
      <c r="D1179" s="87"/>
      <c r="E1179" s="88"/>
      <c r="F1179" s="71"/>
      <c r="G1179" s="71"/>
      <c r="H1179" s="85"/>
      <c r="I1179" s="85"/>
      <c r="J1179" s="73" t="b">
        <v>0</v>
      </c>
      <c r="K1179" s="73"/>
      <c r="L1179" s="73"/>
      <c r="M1179" s="74"/>
      <c r="N1179" s="74"/>
      <c r="O1179" s="74"/>
      <c r="P1179" s="74"/>
      <c r="Q1179" s="74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  <c r="AL1179" s="74"/>
      <c r="AM1179" s="74"/>
      <c r="AN1179" s="74"/>
      <c r="AO1179" s="74"/>
      <c r="AP1179" s="74"/>
      <c r="AQ1179" s="74"/>
      <c r="AR1179" s="74"/>
      <c r="AS1179" s="74"/>
      <c r="AT1179" s="74"/>
      <c r="AU1179" s="74"/>
      <c r="AV1179" s="74"/>
      <c r="AW1179" s="74"/>
      <c r="AX1179" s="74"/>
      <c r="AY1179" s="74"/>
      <c r="AZ1179" s="74"/>
      <c r="BA1179" s="74"/>
      <c r="BB1179" s="74"/>
      <c r="BC1179" s="74"/>
      <c r="BD1179" s="74"/>
      <c r="BE1179" s="74"/>
      <c r="BF1179" s="74"/>
      <c r="BG1179" s="74"/>
      <c r="BH1179" s="74"/>
      <c r="BI1179" s="74"/>
      <c r="BJ1179" s="74"/>
      <c r="BK1179" s="74"/>
      <c r="BL1179" s="74"/>
      <c r="BM1179" s="74"/>
      <c r="BN1179" s="74"/>
      <c r="BO1179" s="74"/>
      <c r="BP1179" s="74"/>
      <c r="BQ1179" s="74"/>
      <c r="BR1179" s="74"/>
      <c r="BS1179" s="74"/>
      <c r="BT1179" s="74"/>
      <c r="BU1179" s="74"/>
      <c r="BV1179" s="74"/>
      <c r="BW1179" s="74"/>
      <c r="BX1179" s="74"/>
      <c r="BY1179" s="74"/>
      <c r="BZ1179" s="74"/>
      <c r="CA1179" s="74"/>
      <c r="CB1179" s="74"/>
      <c r="CC1179" s="74"/>
      <c r="CD1179" s="74"/>
      <c r="CE1179" s="74"/>
      <c r="CF1179" s="74"/>
      <c r="CG1179" s="74"/>
      <c r="CH1179" s="74"/>
      <c r="CI1179" s="74"/>
      <c r="CJ1179" s="74"/>
      <c r="CK1179" s="74"/>
      <c r="CL1179" s="74"/>
      <c r="CM1179" s="74"/>
      <c r="CN1179" s="74"/>
      <c r="CO1179" s="74"/>
      <c r="CP1179" s="74"/>
      <c r="CQ1179" s="74"/>
      <c r="CR1179" s="74"/>
      <c r="CS1179" s="74"/>
      <c r="CT1179" s="74"/>
      <c r="CU1179" s="74"/>
      <c r="CV1179" s="74"/>
      <c r="CW1179" s="74"/>
      <c r="CX1179" s="74"/>
      <c r="CY1179" s="74"/>
      <c r="CZ1179" s="74"/>
      <c r="DA1179" s="74"/>
      <c r="DB1179" s="74"/>
      <c r="DC1179" s="74"/>
      <c r="DD1179" s="74"/>
      <c r="DE1179" s="74"/>
      <c r="DF1179" s="74"/>
      <c r="DG1179" s="74"/>
      <c r="DH1179" s="74"/>
      <c r="DI1179" s="74"/>
      <c r="DJ1179" s="74"/>
      <c r="DK1179" s="74"/>
      <c r="DL1179" s="74"/>
      <c r="DM1179" s="74"/>
      <c r="DN1179" s="74"/>
      <c r="DO1179" s="74"/>
      <c r="DP1179" s="74"/>
      <c r="DQ1179" s="74"/>
      <c r="DR1179" s="74"/>
      <c r="DS1179" s="74"/>
      <c r="DT1179" s="74"/>
    </row>
    <row r="1180">
      <c r="A1180" s="76"/>
      <c r="B1180" s="85"/>
      <c r="C1180" s="82"/>
      <c r="D1180" s="87"/>
      <c r="E1180" s="88"/>
      <c r="F1180" s="71"/>
      <c r="G1180" s="71"/>
      <c r="H1180" s="85"/>
      <c r="I1180" s="85"/>
      <c r="J1180" s="73" t="b">
        <v>0</v>
      </c>
      <c r="K1180" s="73"/>
      <c r="L1180" s="73"/>
      <c r="M1180" s="74"/>
      <c r="N1180" s="74"/>
      <c r="O1180" s="74"/>
      <c r="P1180" s="74"/>
      <c r="Q1180" s="74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  <c r="AL1180" s="74"/>
      <c r="AM1180" s="74"/>
      <c r="AN1180" s="74"/>
      <c r="AO1180" s="74"/>
      <c r="AP1180" s="74"/>
      <c r="AQ1180" s="74"/>
      <c r="AR1180" s="74"/>
      <c r="AS1180" s="74"/>
      <c r="AT1180" s="74"/>
      <c r="AU1180" s="74"/>
      <c r="AV1180" s="74"/>
      <c r="AW1180" s="74"/>
      <c r="AX1180" s="74"/>
      <c r="AY1180" s="74"/>
      <c r="AZ1180" s="74"/>
      <c r="BA1180" s="74"/>
      <c r="BB1180" s="74"/>
      <c r="BC1180" s="74"/>
      <c r="BD1180" s="74"/>
      <c r="BE1180" s="74"/>
      <c r="BF1180" s="74"/>
      <c r="BG1180" s="74"/>
      <c r="BH1180" s="74"/>
      <c r="BI1180" s="74"/>
      <c r="BJ1180" s="74"/>
      <c r="BK1180" s="74"/>
      <c r="BL1180" s="74"/>
      <c r="BM1180" s="74"/>
      <c r="BN1180" s="74"/>
      <c r="BO1180" s="74"/>
      <c r="BP1180" s="74"/>
      <c r="BQ1180" s="74"/>
      <c r="BR1180" s="74"/>
      <c r="BS1180" s="74"/>
      <c r="BT1180" s="74"/>
      <c r="BU1180" s="74"/>
      <c r="BV1180" s="74"/>
      <c r="BW1180" s="74"/>
      <c r="BX1180" s="74"/>
      <c r="BY1180" s="74"/>
      <c r="BZ1180" s="74"/>
      <c r="CA1180" s="74"/>
      <c r="CB1180" s="74"/>
      <c r="CC1180" s="74"/>
      <c r="CD1180" s="74"/>
      <c r="CE1180" s="74"/>
      <c r="CF1180" s="74"/>
      <c r="CG1180" s="74"/>
      <c r="CH1180" s="74"/>
      <c r="CI1180" s="74"/>
      <c r="CJ1180" s="74"/>
      <c r="CK1180" s="74"/>
      <c r="CL1180" s="74"/>
      <c r="CM1180" s="74"/>
      <c r="CN1180" s="74"/>
      <c r="CO1180" s="74"/>
      <c r="CP1180" s="74"/>
      <c r="CQ1180" s="74"/>
      <c r="CR1180" s="74"/>
      <c r="CS1180" s="74"/>
      <c r="CT1180" s="74"/>
      <c r="CU1180" s="74"/>
      <c r="CV1180" s="74"/>
      <c r="CW1180" s="74"/>
      <c r="CX1180" s="74"/>
      <c r="CY1180" s="74"/>
      <c r="CZ1180" s="74"/>
      <c r="DA1180" s="74"/>
      <c r="DB1180" s="74"/>
      <c r="DC1180" s="74"/>
      <c r="DD1180" s="74"/>
      <c r="DE1180" s="74"/>
      <c r="DF1180" s="74"/>
      <c r="DG1180" s="74"/>
      <c r="DH1180" s="74"/>
      <c r="DI1180" s="74"/>
      <c r="DJ1180" s="74"/>
      <c r="DK1180" s="74"/>
      <c r="DL1180" s="74"/>
      <c r="DM1180" s="74"/>
      <c r="DN1180" s="74"/>
      <c r="DO1180" s="74"/>
      <c r="DP1180" s="74"/>
      <c r="DQ1180" s="74"/>
      <c r="DR1180" s="74"/>
      <c r="DS1180" s="74"/>
      <c r="DT1180" s="74"/>
    </row>
    <row r="1181">
      <c r="A1181" s="76"/>
      <c r="B1181" s="85"/>
      <c r="C1181" s="82"/>
      <c r="D1181" s="87"/>
      <c r="E1181" s="88"/>
      <c r="F1181" s="71"/>
      <c r="G1181" s="71"/>
      <c r="H1181" s="85"/>
      <c r="I1181" s="85"/>
      <c r="J1181" s="73" t="b">
        <v>0</v>
      </c>
      <c r="K1181" s="73"/>
      <c r="L1181" s="73"/>
      <c r="M1181" s="74"/>
      <c r="N1181" s="74"/>
      <c r="O1181" s="74"/>
      <c r="P1181" s="74"/>
      <c r="Q1181" s="74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  <c r="AL1181" s="74"/>
      <c r="AM1181" s="74"/>
      <c r="AN1181" s="74"/>
      <c r="AO1181" s="74"/>
      <c r="AP1181" s="74"/>
      <c r="AQ1181" s="74"/>
      <c r="AR1181" s="74"/>
      <c r="AS1181" s="74"/>
      <c r="AT1181" s="74"/>
      <c r="AU1181" s="74"/>
      <c r="AV1181" s="74"/>
      <c r="AW1181" s="74"/>
      <c r="AX1181" s="74"/>
      <c r="AY1181" s="74"/>
      <c r="AZ1181" s="74"/>
      <c r="BA1181" s="74"/>
      <c r="BB1181" s="74"/>
      <c r="BC1181" s="74"/>
      <c r="BD1181" s="74"/>
      <c r="BE1181" s="74"/>
      <c r="BF1181" s="74"/>
      <c r="BG1181" s="74"/>
      <c r="BH1181" s="74"/>
      <c r="BI1181" s="74"/>
      <c r="BJ1181" s="74"/>
      <c r="BK1181" s="74"/>
      <c r="BL1181" s="74"/>
      <c r="BM1181" s="74"/>
      <c r="BN1181" s="74"/>
      <c r="BO1181" s="74"/>
      <c r="BP1181" s="74"/>
      <c r="BQ1181" s="74"/>
      <c r="BR1181" s="74"/>
      <c r="BS1181" s="74"/>
      <c r="BT1181" s="74"/>
      <c r="BU1181" s="74"/>
      <c r="BV1181" s="74"/>
      <c r="BW1181" s="74"/>
      <c r="BX1181" s="74"/>
      <c r="BY1181" s="74"/>
      <c r="BZ1181" s="74"/>
      <c r="CA1181" s="74"/>
      <c r="CB1181" s="74"/>
      <c r="CC1181" s="74"/>
      <c r="CD1181" s="74"/>
      <c r="CE1181" s="74"/>
      <c r="CF1181" s="74"/>
      <c r="CG1181" s="74"/>
      <c r="CH1181" s="74"/>
      <c r="CI1181" s="74"/>
      <c r="CJ1181" s="74"/>
      <c r="CK1181" s="74"/>
      <c r="CL1181" s="74"/>
      <c r="CM1181" s="74"/>
      <c r="CN1181" s="74"/>
      <c r="CO1181" s="74"/>
      <c r="CP1181" s="74"/>
      <c r="CQ1181" s="74"/>
      <c r="CR1181" s="74"/>
      <c r="CS1181" s="74"/>
      <c r="CT1181" s="74"/>
      <c r="CU1181" s="74"/>
      <c r="CV1181" s="74"/>
      <c r="CW1181" s="74"/>
      <c r="CX1181" s="74"/>
      <c r="CY1181" s="74"/>
      <c r="CZ1181" s="74"/>
      <c r="DA1181" s="74"/>
      <c r="DB1181" s="74"/>
      <c r="DC1181" s="74"/>
      <c r="DD1181" s="74"/>
      <c r="DE1181" s="74"/>
      <c r="DF1181" s="74"/>
      <c r="DG1181" s="74"/>
      <c r="DH1181" s="74"/>
      <c r="DI1181" s="74"/>
      <c r="DJ1181" s="74"/>
      <c r="DK1181" s="74"/>
      <c r="DL1181" s="74"/>
      <c r="DM1181" s="74"/>
      <c r="DN1181" s="74"/>
      <c r="DO1181" s="74"/>
      <c r="DP1181" s="74"/>
      <c r="DQ1181" s="74"/>
      <c r="DR1181" s="74"/>
      <c r="DS1181" s="74"/>
      <c r="DT1181" s="74"/>
    </row>
    <row r="1182">
      <c r="A1182" s="76"/>
      <c r="B1182" s="85"/>
      <c r="C1182" s="82"/>
      <c r="D1182" s="87"/>
      <c r="E1182" s="88"/>
      <c r="F1182" s="71"/>
      <c r="G1182" s="71"/>
      <c r="H1182" s="85"/>
      <c r="I1182" s="85"/>
      <c r="J1182" s="73" t="b">
        <v>0</v>
      </c>
      <c r="K1182" s="73"/>
      <c r="L1182" s="73"/>
      <c r="M1182" s="74"/>
      <c r="N1182" s="74"/>
      <c r="O1182" s="74"/>
      <c r="P1182" s="74"/>
      <c r="Q1182" s="74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  <c r="AL1182" s="74"/>
      <c r="AM1182" s="74"/>
      <c r="AN1182" s="74"/>
      <c r="AO1182" s="74"/>
      <c r="AP1182" s="74"/>
      <c r="AQ1182" s="74"/>
      <c r="AR1182" s="74"/>
      <c r="AS1182" s="74"/>
      <c r="AT1182" s="74"/>
      <c r="AU1182" s="74"/>
      <c r="AV1182" s="74"/>
      <c r="AW1182" s="74"/>
      <c r="AX1182" s="74"/>
      <c r="AY1182" s="74"/>
      <c r="AZ1182" s="74"/>
      <c r="BA1182" s="74"/>
      <c r="BB1182" s="74"/>
      <c r="BC1182" s="74"/>
      <c r="BD1182" s="74"/>
      <c r="BE1182" s="74"/>
      <c r="BF1182" s="74"/>
      <c r="BG1182" s="74"/>
      <c r="BH1182" s="74"/>
      <c r="BI1182" s="74"/>
      <c r="BJ1182" s="74"/>
      <c r="BK1182" s="74"/>
      <c r="BL1182" s="74"/>
      <c r="BM1182" s="74"/>
      <c r="BN1182" s="74"/>
      <c r="BO1182" s="74"/>
      <c r="BP1182" s="74"/>
      <c r="BQ1182" s="74"/>
      <c r="BR1182" s="74"/>
      <c r="BS1182" s="74"/>
      <c r="BT1182" s="74"/>
      <c r="BU1182" s="74"/>
      <c r="BV1182" s="74"/>
      <c r="BW1182" s="74"/>
      <c r="BX1182" s="74"/>
      <c r="BY1182" s="74"/>
      <c r="BZ1182" s="74"/>
      <c r="CA1182" s="74"/>
      <c r="CB1182" s="74"/>
      <c r="CC1182" s="74"/>
      <c r="CD1182" s="74"/>
      <c r="CE1182" s="74"/>
      <c r="CF1182" s="74"/>
      <c r="CG1182" s="74"/>
      <c r="CH1182" s="74"/>
      <c r="CI1182" s="74"/>
      <c r="CJ1182" s="74"/>
      <c r="CK1182" s="74"/>
      <c r="CL1182" s="74"/>
      <c r="CM1182" s="74"/>
      <c r="CN1182" s="74"/>
      <c r="CO1182" s="74"/>
      <c r="CP1182" s="74"/>
      <c r="CQ1182" s="74"/>
      <c r="CR1182" s="74"/>
      <c r="CS1182" s="74"/>
      <c r="CT1182" s="74"/>
      <c r="CU1182" s="74"/>
      <c r="CV1182" s="74"/>
      <c r="CW1182" s="74"/>
      <c r="CX1182" s="74"/>
      <c r="CY1182" s="74"/>
      <c r="CZ1182" s="74"/>
      <c r="DA1182" s="74"/>
      <c r="DB1182" s="74"/>
      <c r="DC1182" s="74"/>
      <c r="DD1182" s="74"/>
      <c r="DE1182" s="74"/>
      <c r="DF1182" s="74"/>
      <c r="DG1182" s="74"/>
      <c r="DH1182" s="74"/>
      <c r="DI1182" s="74"/>
      <c r="DJ1182" s="74"/>
      <c r="DK1182" s="74"/>
      <c r="DL1182" s="74"/>
      <c r="DM1182" s="74"/>
      <c r="DN1182" s="74"/>
      <c r="DO1182" s="74"/>
      <c r="DP1182" s="74"/>
      <c r="DQ1182" s="74"/>
      <c r="DR1182" s="74"/>
      <c r="DS1182" s="74"/>
      <c r="DT1182" s="74"/>
    </row>
    <row r="1183">
      <c r="A1183" s="76"/>
      <c r="B1183" s="85"/>
      <c r="C1183" s="82"/>
      <c r="D1183" s="87"/>
      <c r="E1183" s="88"/>
      <c r="F1183" s="71"/>
      <c r="G1183" s="71"/>
      <c r="H1183" s="85"/>
      <c r="I1183" s="85"/>
      <c r="J1183" s="73" t="b">
        <v>0</v>
      </c>
      <c r="K1183" s="73"/>
      <c r="L1183" s="73"/>
      <c r="M1183" s="74"/>
      <c r="N1183" s="74"/>
      <c r="O1183" s="74"/>
      <c r="P1183" s="74"/>
      <c r="Q1183" s="74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  <c r="AL1183" s="74"/>
      <c r="AM1183" s="74"/>
      <c r="AN1183" s="74"/>
      <c r="AO1183" s="74"/>
      <c r="AP1183" s="74"/>
      <c r="AQ1183" s="74"/>
      <c r="AR1183" s="74"/>
      <c r="AS1183" s="74"/>
      <c r="AT1183" s="74"/>
      <c r="AU1183" s="74"/>
      <c r="AV1183" s="74"/>
      <c r="AW1183" s="74"/>
      <c r="AX1183" s="74"/>
      <c r="AY1183" s="74"/>
      <c r="AZ1183" s="74"/>
      <c r="BA1183" s="74"/>
      <c r="BB1183" s="74"/>
      <c r="BC1183" s="74"/>
      <c r="BD1183" s="74"/>
      <c r="BE1183" s="74"/>
      <c r="BF1183" s="74"/>
      <c r="BG1183" s="74"/>
      <c r="BH1183" s="74"/>
      <c r="BI1183" s="74"/>
      <c r="BJ1183" s="74"/>
      <c r="BK1183" s="74"/>
      <c r="BL1183" s="74"/>
      <c r="BM1183" s="74"/>
      <c r="BN1183" s="74"/>
      <c r="BO1183" s="74"/>
      <c r="BP1183" s="74"/>
      <c r="BQ1183" s="74"/>
      <c r="BR1183" s="74"/>
      <c r="BS1183" s="74"/>
      <c r="BT1183" s="74"/>
      <c r="BU1183" s="74"/>
      <c r="BV1183" s="74"/>
      <c r="BW1183" s="74"/>
      <c r="BX1183" s="74"/>
      <c r="BY1183" s="74"/>
      <c r="BZ1183" s="74"/>
      <c r="CA1183" s="74"/>
      <c r="CB1183" s="74"/>
      <c r="CC1183" s="74"/>
      <c r="CD1183" s="74"/>
      <c r="CE1183" s="74"/>
      <c r="CF1183" s="74"/>
      <c r="CG1183" s="74"/>
      <c r="CH1183" s="74"/>
      <c r="CI1183" s="74"/>
      <c r="CJ1183" s="74"/>
      <c r="CK1183" s="74"/>
      <c r="CL1183" s="74"/>
      <c r="CM1183" s="74"/>
      <c r="CN1183" s="74"/>
      <c r="CO1183" s="74"/>
      <c r="CP1183" s="74"/>
      <c r="CQ1183" s="74"/>
      <c r="CR1183" s="74"/>
      <c r="CS1183" s="74"/>
      <c r="CT1183" s="74"/>
      <c r="CU1183" s="74"/>
      <c r="CV1183" s="74"/>
      <c r="CW1183" s="74"/>
      <c r="CX1183" s="74"/>
      <c r="CY1183" s="74"/>
      <c r="CZ1183" s="74"/>
      <c r="DA1183" s="74"/>
      <c r="DB1183" s="74"/>
      <c r="DC1183" s="74"/>
      <c r="DD1183" s="74"/>
      <c r="DE1183" s="74"/>
      <c r="DF1183" s="74"/>
      <c r="DG1183" s="74"/>
      <c r="DH1183" s="74"/>
      <c r="DI1183" s="74"/>
      <c r="DJ1183" s="74"/>
      <c r="DK1183" s="74"/>
      <c r="DL1183" s="74"/>
      <c r="DM1183" s="74"/>
      <c r="DN1183" s="74"/>
      <c r="DO1183" s="74"/>
      <c r="DP1183" s="74"/>
      <c r="DQ1183" s="74"/>
      <c r="DR1183" s="74"/>
      <c r="DS1183" s="74"/>
      <c r="DT1183" s="74"/>
    </row>
    <row r="1184">
      <c r="A1184" s="76"/>
      <c r="B1184" s="85"/>
      <c r="C1184" s="82"/>
      <c r="D1184" s="87"/>
      <c r="E1184" s="88"/>
      <c r="F1184" s="71"/>
      <c r="G1184" s="71"/>
      <c r="H1184" s="85"/>
      <c r="I1184" s="85"/>
      <c r="J1184" s="73" t="b">
        <v>0</v>
      </c>
      <c r="K1184" s="73"/>
      <c r="L1184" s="73"/>
      <c r="M1184" s="74"/>
      <c r="N1184" s="74"/>
      <c r="O1184" s="74"/>
      <c r="P1184" s="74"/>
      <c r="Q1184" s="74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  <c r="AL1184" s="74"/>
      <c r="AM1184" s="74"/>
      <c r="AN1184" s="74"/>
      <c r="AO1184" s="74"/>
      <c r="AP1184" s="74"/>
      <c r="AQ1184" s="74"/>
      <c r="AR1184" s="74"/>
      <c r="AS1184" s="74"/>
      <c r="AT1184" s="74"/>
      <c r="AU1184" s="74"/>
      <c r="AV1184" s="74"/>
      <c r="AW1184" s="74"/>
      <c r="AX1184" s="74"/>
      <c r="AY1184" s="74"/>
      <c r="AZ1184" s="74"/>
      <c r="BA1184" s="74"/>
      <c r="BB1184" s="74"/>
      <c r="BC1184" s="74"/>
      <c r="BD1184" s="74"/>
      <c r="BE1184" s="74"/>
      <c r="BF1184" s="74"/>
      <c r="BG1184" s="74"/>
      <c r="BH1184" s="74"/>
      <c r="BI1184" s="74"/>
      <c r="BJ1184" s="74"/>
      <c r="BK1184" s="74"/>
      <c r="BL1184" s="74"/>
      <c r="BM1184" s="74"/>
      <c r="BN1184" s="74"/>
      <c r="BO1184" s="74"/>
      <c r="BP1184" s="74"/>
      <c r="BQ1184" s="74"/>
      <c r="BR1184" s="74"/>
      <c r="BS1184" s="74"/>
      <c r="BT1184" s="74"/>
      <c r="BU1184" s="74"/>
      <c r="BV1184" s="74"/>
      <c r="BW1184" s="74"/>
      <c r="BX1184" s="74"/>
      <c r="BY1184" s="74"/>
      <c r="BZ1184" s="74"/>
      <c r="CA1184" s="74"/>
      <c r="CB1184" s="74"/>
      <c r="CC1184" s="74"/>
      <c r="CD1184" s="74"/>
      <c r="CE1184" s="74"/>
      <c r="CF1184" s="74"/>
      <c r="CG1184" s="74"/>
      <c r="CH1184" s="74"/>
      <c r="CI1184" s="74"/>
      <c r="CJ1184" s="74"/>
      <c r="CK1184" s="74"/>
      <c r="CL1184" s="74"/>
      <c r="CM1184" s="74"/>
      <c r="CN1184" s="74"/>
      <c r="CO1184" s="74"/>
      <c r="CP1184" s="74"/>
      <c r="CQ1184" s="74"/>
      <c r="CR1184" s="74"/>
      <c r="CS1184" s="74"/>
      <c r="CT1184" s="74"/>
      <c r="CU1184" s="74"/>
      <c r="CV1184" s="74"/>
      <c r="CW1184" s="74"/>
      <c r="CX1184" s="74"/>
      <c r="CY1184" s="74"/>
      <c r="CZ1184" s="74"/>
      <c r="DA1184" s="74"/>
      <c r="DB1184" s="74"/>
      <c r="DC1184" s="74"/>
      <c r="DD1184" s="74"/>
      <c r="DE1184" s="74"/>
      <c r="DF1184" s="74"/>
      <c r="DG1184" s="74"/>
      <c r="DH1184" s="74"/>
      <c r="DI1184" s="74"/>
      <c r="DJ1184" s="74"/>
      <c r="DK1184" s="74"/>
      <c r="DL1184" s="74"/>
      <c r="DM1184" s="74"/>
      <c r="DN1184" s="74"/>
      <c r="DO1184" s="74"/>
      <c r="DP1184" s="74"/>
      <c r="DQ1184" s="74"/>
      <c r="DR1184" s="74"/>
      <c r="DS1184" s="74"/>
      <c r="DT1184" s="74"/>
    </row>
    <row r="1185">
      <c r="A1185" s="76"/>
      <c r="B1185" s="85"/>
      <c r="C1185" s="82"/>
      <c r="D1185" s="87"/>
      <c r="E1185" s="88"/>
      <c r="F1185" s="71"/>
      <c r="G1185" s="71"/>
      <c r="H1185" s="85"/>
      <c r="I1185" s="85"/>
      <c r="J1185" s="73" t="b">
        <v>0</v>
      </c>
      <c r="K1185" s="73"/>
      <c r="L1185" s="73"/>
      <c r="M1185" s="74"/>
      <c r="N1185" s="74"/>
      <c r="O1185" s="74"/>
      <c r="P1185" s="74"/>
      <c r="Q1185" s="74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  <c r="AL1185" s="74"/>
      <c r="AM1185" s="74"/>
      <c r="AN1185" s="74"/>
      <c r="AO1185" s="74"/>
      <c r="AP1185" s="74"/>
      <c r="AQ1185" s="74"/>
      <c r="AR1185" s="74"/>
      <c r="AS1185" s="74"/>
      <c r="AT1185" s="74"/>
      <c r="AU1185" s="74"/>
      <c r="AV1185" s="74"/>
      <c r="AW1185" s="74"/>
      <c r="AX1185" s="74"/>
      <c r="AY1185" s="74"/>
      <c r="AZ1185" s="74"/>
      <c r="BA1185" s="74"/>
      <c r="BB1185" s="74"/>
      <c r="BC1185" s="74"/>
      <c r="BD1185" s="74"/>
      <c r="BE1185" s="74"/>
      <c r="BF1185" s="74"/>
      <c r="BG1185" s="74"/>
      <c r="BH1185" s="74"/>
      <c r="BI1185" s="74"/>
      <c r="BJ1185" s="74"/>
      <c r="BK1185" s="74"/>
      <c r="BL1185" s="74"/>
      <c r="BM1185" s="74"/>
      <c r="BN1185" s="74"/>
      <c r="BO1185" s="74"/>
      <c r="BP1185" s="74"/>
      <c r="BQ1185" s="74"/>
      <c r="BR1185" s="74"/>
      <c r="BS1185" s="74"/>
      <c r="BT1185" s="74"/>
      <c r="BU1185" s="74"/>
      <c r="BV1185" s="74"/>
      <c r="BW1185" s="74"/>
      <c r="BX1185" s="74"/>
      <c r="BY1185" s="74"/>
      <c r="BZ1185" s="74"/>
      <c r="CA1185" s="74"/>
      <c r="CB1185" s="74"/>
      <c r="CC1185" s="74"/>
      <c r="CD1185" s="74"/>
      <c r="CE1185" s="74"/>
      <c r="CF1185" s="74"/>
      <c r="CG1185" s="74"/>
      <c r="CH1185" s="74"/>
      <c r="CI1185" s="74"/>
      <c r="CJ1185" s="74"/>
      <c r="CK1185" s="74"/>
      <c r="CL1185" s="74"/>
      <c r="CM1185" s="74"/>
      <c r="CN1185" s="74"/>
      <c r="CO1185" s="74"/>
      <c r="CP1185" s="74"/>
      <c r="CQ1185" s="74"/>
      <c r="CR1185" s="74"/>
      <c r="CS1185" s="74"/>
      <c r="CT1185" s="74"/>
      <c r="CU1185" s="74"/>
      <c r="CV1185" s="74"/>
      <c r="CW1185" s="74"/>
      <c r="CX1185" s="74"/>
      <c r="CY1185" s="74"/>
      <c r="CZ1185" s="74"/>
      <c r="DA1185" s="74"/>
      <c r="DB1185" s="74"/>
      <c r="DC1185" s="74"/>
      <c r="DD1185" s="74"/>
      <c r="DE1185" s="74"/>
      <c r="DF1185" s="74"/>
      <c r="DG1185" s="74"/>
      <c r="DH1185" s="74"/>
      <c r="DI1185" s="74"/>
      <c r="DJ1185" s="74"/>
      <c r="DK1185" s="74"/>
      <c r="DL1185" s="74"/>
      <c r="DM1185" s="74"/>
      <c r="DN1185" s="74"/>
      <c r="DO1185" s="74"/>
      <c r="DP1185" s="74"/>
      <c r="DQ1185" s="74"/>
      <c r="DR1185" s="74"/>
      <c r="DS1185" s="74"/>
      <c r="DT1185" s="74"/>
    </row>
    <row r="1186">
      <c r="A1186" s="76"/>
      <c r="B1186" s="85"/>
      <c r="C1186" s="82"/>
      <c r="D1186" s="87"/>
      <c r="E1186" s="88"/>
      <c r="F1186" s="71"/>
      <c r="G1186" s="71"/>
      <c r="H1186" s="85"/>
      <c r="I1186" s="85"/>
      <c r="J1186" s="73" t="b">
        <v>0</v>
      </c>
      <c r="K1186" s="73"/>
      <c r="L1186" s="73"/>
      <c r="M1186" s="74"/>
      <c r="N1186" s="74"/>
      <c r="O1186" s="74"/>
      <c r="P1186" s="74"/>
      <c r="Q1186" s="74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  <c r="AL1186" s="74"/>
      <c r="AM1186" s="74"/>
      <c r="AN1186" s="74"/>
      <c r="AO1186" s="74"/>
      <c r="AP1186" s="74"/>
      <c r="AQ1186" s="74"/>
      <c r="AR1186" s="74"/>
      <c r="AS1186" s="74"/>
      <c r="AT1186" s="74"/>
      <c r="AU1186" s="74"/>
      <c r="AV1186" s="74"/>
      <c r="AW1186" s="74"/>
      <c r="AX1186" s="74"/>
      <c r="AY1186" s="74"/>
      <c r="AZ1186" s="74"/>
      <c r="BA1186" s="74"/>
      <c r="BB1186" s="74"/>
      <c r="BC1186" s="74"/>
      <c r="BD1186" s="74"/>
      <c r="BE1186" s="74"/>
      <c r="BF1186" s="74"/>
      <c r="BG1186" s="74"/>
      <c r="BH1186" s="74"/>
      <c r="BI1186" s="74"/>
      <c r="BJ1186" s="74"/>
      <c r="BK1186" s="74"/>
      <c r="BL1186" s="74"/>
      <c r="BM1186" s="74"/>
      <c r="BN1186" s="74"/>
      <c r="BO1186" s="74"/>
      <c r="BP1186" s="74"/>
      <c r="BQ1186" s="74"/>
      <c r="BR1186" s="74"/>
      <c r="BS1186" s="74"/>
      <c r="BT1186" s="74"/>
      <c r="BU1186" s="74"/>
      <c r="BV1186" s="74"/>
      <c r="BW1186" s="74"/>
      <c r="BX1186" s="74"/>
      <c r="BY1186" s="74"/>
      <c r="BZ1186" s="74"/>
      <c r="CA1186" s="74"/>
      <c r="CB1186" s="74"/>
      <c r="CC1186" s="74"/>
      <c r="CD1186" s="74"/>
      <c r="CE1186" s="74"/>
      <c r="CF1186" s="74"/>
      <c r="CG1186" s="74"/>
      <c r="CH1186" s="74"/>
      <c r="CI1186" s="74"/>
      <c r="CJ1186" s="74"/>
      <c r="CK1186" s="74"/>
      <c r="CL1186" s="74"/>
      <c r="CM1186" s="74"/>
      <c r="CN1186" s="74"/>
      <c r="CO1186" s="74"/>
      <c r="CP1186" s="74"/>
      <c r="CQ1186" s="74"/>
      <c r="CR1186" s="74"/>
      <c r="CS1186" s="74"/>
      <c r="CT1186" s="74"/>
      <c r="CU1186" s="74"/>
      <c r="CV1186" s="74"/>
      <c r="CW1186" s="74"/>
      <c r="CX1186" s="74"/>
      <c r="CY1186" s="74"/>
      <c r="CZ1186" s="74"/>
      <c r="DA1186" s="74"/>
      <c r="DB1186" s="74"/>
      <c r="DC1186" s="74"/>
      <c r="DD1186" s="74"/>
      <c r="DE1186" s="74"/>
      <c r="DF1186" s="74"/>
      <c r="DG1186" s="74"/>
      <c r="DH1186" s="74"/>
      <c r="DI1186" s="74"/>
      <c r="DJ1186" s="74"/>
      <c r="DK1186" s="74"/>
      <c r="DL1186" s="74"/>
      <c r="DM1186" s="74"/>
      <c r="DN1186" s="74"/>
      <c r="DO1186" s="74"/>
      <c r="DP1186" s="74"/>
      <c r="DQ1186" s="74"/>
      <c r="DR1186" s="74"/>
      <c r="DS1186" s="74"/>
      <c r="DT1186" s="74"/>
    </row>
    <row r="1187">
      <c r="A1187" s="76"/>
      <c r="B1187" s="85"/>
      <c r="C1187" s="82"/>
      <c r="D1187" s="87"/>
      <c r="E1187" s="88"/>
      <c r="F1187" s="71"/>
      <c r="G1187" s="71"/>
      <c r="H1187" s="85"/>
      <c r="I1187" s="85"/>
      <c r="J1187" s="73" t="b">
        <v>0</v>
      </c>
      <c r="K1187" s="73"/>
      <c r="L1187" s="73"/>
      <c r="M1187" s="74"/>
      <c r="N1187" s="74"/>
      <c r="O1187" s="74"/>
      <c r="P1187" s="74"/>
      <c r="Q1187" s="74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  <c r="AL1187" s="74"/>
      <c r="AM1187" s="74"/>
      <c r="AN1187" s="74"/>
      <c r="AO1187" s="74"/>
      <c r="AP1187" s="74"/>
      <c r="AQ1187" s="74"/>
      <c r="AR1187" s="74"/>
      <c r="AS1187" s="74"/>
      <c r="AT1187" s="74"/>
      <c r="AU1187" s="74"/>
      <c r="AV1187" s="74"/>
      <c r="AW1187" s="74"/>
      <c r="AX1187" s="74"/>
      <c r="AY1187" s="74"/>
      <c r="AZ1187" s="74"/>
      <c r="BA1187" s="74"/>
      <c r="BB1187" s="74"/>
      <c r="BC1187" s="74"/>
      <c r="BD1187" s="74"/>
      <c r="BE1187" s="74"/>
      <c r="BF1187" s="74"/>
      <c r="BG1187" s="74"/>
      <c r="BH1187" s="74"/>
      <c r="BI1187" s="74"/>
      <c r="BJ1187" s="74"/>
      <c r="BK1187" s="74"/>
      <c r="BL1187" s="74"/>
      <c r="BM1187" s="74"/>
      <c r="BN1187" s="74"/>
      <c r="BO1187" s="74"/>
      <c r="BP1187" s="74"/>
      <c r="BQ1187" s="74"/>
      <c r="BR1187" s="74"/>
      <c r="BS1187" s="74"/>
      <c r="BT1187" s="74"/>
      <c r="BU1187" s="74"/>
      <c r="BV1187" s="74"/>
      <c r="BW1187" s="74"/>
      <c r="BX1187" s="74"/>
      <c r="BY1187" s="74"/>
      <c r="BZ1187" s="74"/>
      <c r="CA1187" s="74"/>
      <c r="CB1187" s="74"/>
      <c r="CC1187" s="74"/>
      <c r="CD1187" s="74"/>
      <c r="CE1187" s="74"/>
      <c r="CF1187" s="74"/>
      <c r="CG1187" s="74"/>
      <c r="CH1187" s="74"/>
      <c r="CI1187" s="74"/>
      <c r="CJ1187" s="74"/>
      <c r="CK1187" s="74"/>
      <c r="CL1187" s="74"/>
      <c r="CM1187" s="74"/>
      <c r="CN1187" s="74"/>
      <c r="CO1187" s="74"/>
      <c r="CP1187" s="74"/>
      <c r="CQ1187" s="74"/>
      <c r="CR1187" s="74"/>
      <c r="CS1187" s="74"/>
      <c r="CT1187" s="74"/>
      <c r="CU1187" s="74"/>
      <c r="CV1187" s="74"/>
      <c r="CW1187" s="74"/>
      <c r="CX1187" s="74"/>
      <c r="CY1187" s="74"/>
      <c r="CZ1187" s="74"/>
      <c r="DA1187" s="74"/>
      <c r="DB1187" s="74"/>
      <c r="DC1187" s="74"/>
      <c r="DD1187" s="74"/>
      <c r="DE1187" s="74"/>
      <c r="DF1187" s="74"/>
      <c r="DG1187" s="74"/>
      <c r="DH1187" s="74"/>
      <c r="DI1187" s="74"/>
      <c r="DJ1187" s="74"/>
      <c r="DK1187" s="74"/>
      <c r="DL1187" s="74"/>
      <c r="DM1187" s="74"/>
      <c r="DN1187" s="74"/>
      <c r="DO1187" s="74"/>
      <c r="DP1187" s="74"/>
      <c r="DQ1187" s="74"/>
      <c r="DR1187" s="74"/>
      <c r="DS1187" s="74"/>
      <c r="DT1187" s="74"/>
    </row>
    <row r="1188">
      <c r="A1188" s="76"/>
      <c r="B1188" s="85"/>
      <c r="C1188" s="82"/>
      <c r="D1188" s="87"/>
      <c r="E1188" s="88"/>
      <c r="F1188" s="71"/>
      <c r="G1188" s="71"/>
      <c r="H1188" s="85"/>
      <c r="I1188" s="85"/>
      <c r="J1188" s="73" t="b">
        <v>0</v>
      </c>
      <c r="K1188" s="73"/>
      <c r="L1188" s="73"/>
      <c r="M1188" s="74"/>
      <c r="N1188" s="74"/>
      <c r="O1188" s="74"/>
      <c r="P1188" s="74"/>
      <c r="Q1188" s="74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  <c r="AL1188" s="74"/>
      <c r="AM1188" s="74"/>
      <c r="AN1188" s="74"/>
      <c r="AO1188" s="74"/>
      <c r="AP1188" s="74"/>
      <c r="AQ1188" s="74"/>
      <c r="AR1188" s="74"/>
      <c r="AS1188" s="74"/>
      <c r="AT1188" s="74"/>
      <c r="AU1188" s="74"/>
      <c r="AV1188" s="74"/>
      <c r="AW1188" s="74"/>
      <c r="AX1188" s="74"/>
      <c r="AY1188" s="74"/>
      <c r="AZ1188" s="74"/>
      <c r="BA1188" s="74"/>
      <c r="BB1188" s="74"/>
      <c r="BC1188" s="74"/>
      <c r="BD1188" s="74"/>
      <c r="BE1188" s="74"/>
      <c r="BF1188" s="74"/>
      <c r="BG1188" s="74"/>
      <c r="BH1188" s="74"/>
      <c r="BI1188" s="74"/>
      <c r="BJ1188" s="74"/>
      <c r="BK1188" s="74"/>
      <c r="BL1188" s="74"/>
      <c r="BM1188" s="74"/>
      <c r="BN1188" s="74"/>
      <c r="BO1188" s="74"/>
      <c r="BP1188" s="74"/>
      <c r="BQ1188" s="74"/>
      <c r="BR1188" s="74"/>
      <c r="BS1188" s="74"/>
      <c r="BT1188" s="74"/>
      <c r="BU1188" s="74"/>
      <c r="BV1188" s="74"/>
      <c r="BW1188" s="74"/>
      <c r="BX1188" s="74"/>
      <c r="BY1188" s="74"/>
      <c r="BZ1188" s="74"/>
      <c r="CA1188" s="74"/>
      <c r="CB1188" s="74"/>
      <c r="CC1188" s="74"/>
      <c r="CD1188" s="74"/>
      <c r="CE1188" s="74"/>
      <c r="CF1188" s="74"/>
      <c r="CG1188" s="74"/>
      <c r="CH1188" s="74"/>
      <c r="CI1188" s="74"/>
      <c r="CJ1188" s="74"/>
      <c r="CK1188" s="74"/>
      <c r="CL1188" s="74"/>
      <c r="CM1188" s="74"/>
      <c r="CN1188" s="74"/>
      <c r="CO1188" s="74"/>
      <c r="CP1188" s="74"/>
      <c r="CQ1188" s="74"/>
      <c r="CR1188" s="74"/>
      <c r="CS1188" s="74"/>
      <c r="CT1188" s="74"/>
      <c r="CU1188" s="74"/>
      <c r="CV1188" s="74"/>
      <c r="CW1188" s="74"/>
      <c r="CX1188" s="74"/>
      <c r="CY1188" s="74"/>
      <c r="CZ1188" s="74"/>
      <c r="DA1188" s="74"/>
      <c r="DB1188" s="74"/>
      <c r="DC1188" s="74"/>
      <c r="DD1188" s="74"/>
      <c r="DE1188" s="74"/>
      <c r="DF1188" s="74"/>
      <c r="DG1188" s="74"/>
      <c r="DH1188" s="74"/>
      <c r="DI1188" s="74"/>
      <c r="DJ1188" s="74"/>
      <c r="DK1188" s="74"/>
      <c r="DL1188" s="74"/>
      <c r="DM1188" s="74"/>
      <c r="DN1188" s="74"/>
      <c r="DO1188" s="74"/>
      <c r="DP1188" s="74"/>
      <c r="DQ1188" s="74"/>
      <c r="DR1188" s="74"/>
      <c r="DS1188" s="74"/>
      <c r="DT1188" s="74"/>
    </row>
    <row r="1189">
      <c r="A1189" s="76"/>
      <c r="B1189" s="85"/>
      <c r="C1189" s="82"/>
      <c r="D1189" s="87"/>
      <c r="E1189" s="88"/>
      <c r="F1189" s="71"/>
      <c r="G1189" s="71"/>
      <c r="H1189" s="85"/>
      <c r="I1189" s="85"/>
      <c r="J1189" s="73" t="b">
        <v>0</v>
      </c>
      <c r="K1189" s="73"/>
      <c r="L1189" s="73"/>
      <c r="M1189" s="74"/>
      <c r="N1189" s="74"/>
      <c r="O1189" s="74"/>
      <c r="P1189" s="74"/>
      <c r="Q1189" s="74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  <c r="AL1189" s="74"/>
      <c r="AM1189" s="74"/>
      <c r="AN1189" s="74"/>
      <c r="AO1189" s="74"/>
      <c r="AP1189" s="74"/>
      <c r="AQ1189" s="74"/>
      <c r="AR1189" s="74"/>
      <c r="AS1189" s="74"/>
      <c r="AT1189" s="74"/>
      <c r="AU1189" s="74"/>
      <c r="AV1189" s="74"/>
      <c r="AW1189" s="74"/>
      <c r="AX1189" s="74"/>
      <c r="AY1189" s="74"/>
      <c r="AZ1189" s="74"/>
      <c r="BA1189" s="74"/>
      <c r="BB1189" s="74"/>
      <c r="BC1189" s="74"/>
      <c r="BD1189" s="74"/>
      <c r="BE1189" s="74"/>
      <c r="BF1189" s="74"/>
      <c r="BG1189" s="74"/>
      <c r="BH1189" s="74"/>
      <c r="BI1189" s="74"/>
      <c r="BJ1189" s="74"/>
      <c r="BK1189" s="74"/>
      <c r="BL1189" s="74"/>
      <c r="BM1189" s="74"/>
      <c r="BN1189" s="74"/>
      <c r="BO1189" s="74"/>
      <c r="BP1189" s="74"/>
      <c r="BQ1189" s="74"/>
      <c r="BR1189" s="74"/>
      <c r="BS1189" s="74"/>
      <c r="BT1189" s="74"/>
      <c r="BU1189" s="74"/>
      <c r="BV1189" s="74"/>
      <c r="BW1189" s="74"/>
      <c r="BX1189" s="74"/>
      <c r="BY1189" s="74"/>
      <c r="BZ1189" s="74"/>
      <c r="CA1189" s="74"/>
      <c r="CB1189" s="74"/>
      <c r="CC1189" s="74"/>
      <c r="CD1189" s="74"/>
      <c r="CE1189" s="74"/>
      <c r="CF1189" s="74"/>
      <c r="CG1189" s="74"/>
      <c r="CH1189" s="74"/>
      <c r="CI1189" s="74"/>
      <c r="CJ1189" s="74"/>
      <c r="CK1189" s="74"/>
      <c r="CL1189" s="74"/>
      <c r="CM1189" s="74"/>
      <c r="CN1189" s="74"/>
      <c r="CO1189" s="74"/>
      <c r="CP1189" s="74"/>
      <c r="CQ1189" s="74"/>
      <c r="CR1189" s="74"/>
      <c r="CS1189" s="74"/>
      <c r="CT1189" s="74"/>
      <c r="CU1189" s="74"/>
      <c r="CV1189" s="74"/>
      <c r="CW1189" s="74"/>
      <c r="CX1189" s="74"/>
      <c r="CY1189" s="74"/>
      <c r="CZ1189" s="74"/>
      <c r="DA1189" s="74"/>
      <c r="DB1189" s="74"/>
      <c r="DC1189" s="74"/>
      <c r="DD1189" s="74"/>
      <c r="DE1189" s="74"/>
      <c r="DF1189" s="74"/>
      <c r="DG1189" s="74"/>
      <c r="DH1189" s="74"/>
      <c r="DI1189" s="74"/>
      <c r="DJ1189" s="74"/>
      <c r="DK1189" s="74"/>
      <c r="DL1189" s="74"/>
      <c r="DM1189" s="74"/>
      <c r="DN1189" s="74"/>
      <c r="DO1189" s="74"/>
      <c r="DP1189" s="74"/>
      <c r="DQ1189" s="74"/>
      <c r="DR1189" s="74"/>
      <c r="DS1189" s="74"/>
      <c r="DT1189" s="74"/>
    </row>
    <row r="1190">
      <c r="A1190" s="76"/>
      <c r="B1190" s="85"/>
      <c r="C1190" s="82"/>
      <c r="D1190" s="87"/>
      <c r="E1190" s="88"/>
      <c r="F1190" s="71"/>
      <c r="G1190" s="71"/>
      <c r="H1190" s="85"/>
      <c r="I1190" s="85"/>
      <c r="J1190" s="73" t="b">
        <v>0</v>
      </c>
      <c r="K1190" s="73"/>
      <c r="L1190" s="73"/>
      <c r="M1190" s="74"/>
      <c r="N1190" s="74"/>
      <c r="O1190" s="74"/>
      <c r="P1190" s="74"/>
      <c r="Q1190" s="74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  <c r="AL1190" s="74"/>
      <c r="AM1190" s="74"/>
      <c r="AN1190" s="74"/>
      <c r="AO1190" s="74"/>
      <c r="AP1190" s="74"/>
      <c r="AQ1190" s="74"/>
      <c r="AR1190" s="74"/>
      <c r="AS1190" s="74"/>
      <c r="AT1190" s="74"/>
      <c r="AU1190" s="74"/>
      <c r="AV1190" s="74"/>
      <c r="AW1190" s="74"/>
      <c r="AX1190" s="74"/>
      <c r="AY1190" s="74"/>
      <c r="AZ1190" s="74"/>
      <c r="BA1190" s="74"/>
      <c r="BB1190" s="74"/>
      <c r="BC1190" s="74"/>
      <c r="BD1190" s="74"/>
      <c r="BE1190" s="74"/>
      <c r="BF1190" s="74"/>
      <c r="BG1190" s="74"/>
      <c r="BH1190" s="74"/>
      <c r="BI1190" s="74"/>
      <c r="BJ1190" s="74"/>
      <c r="BK1190" s="74"/>
      <c r="BL1190" s="74"/>
      <c r="BM1190" s="74"/>
      <c r="BN1190" s="74"/>
      <c r="BO1190" s="74"/>
      <c r="BP1190" s="74"/>
      <c r="BQ1190" s="74"/>
      <c r="BR1190" s="74"/>
      <c r="BS1190" s="74"/>
      <c r="BT1190" s="74"/>
      <c r="BU1190" s="74"/>
      <c r="BV1190" s="74"/>
      <c r="BW1190" s="74"/>
      <c r="BX1190" s="74"/>
      <c r="BY1190" s="74"/>
      <c r="BZ1190" s="74"/>
      <c r="CA1190" s="74"/>
      <c r="CB1190" s="74"/>
      <c r="CC1190" s="74"/>
      <c r="CD1190" s="74"/>
      <c r="CE1190" s="74"/>
      <c r="CF1190" s="74"/>
      <c r="CG1190" s="74"/>
      <c r="CH1190" s="74"/>
      <c r="CI1190" s="74"/>
      <c r="CJ1190" s="74"/>
      <c r="CK1190" s="74"/>
      <c r="CL1190" s="74"/>
      <c r="CM1190" s="74"/>
      <c r="CN1190" s="74"/>
      <c r="CO1190" s="74"/>
      <c r="CP1190" s="74"/>
      <c r="CQ1190" s="74"/>
      <c r="CR1190" s="74"/>
      <c r="CS1190" s="74"/>
      <c r="CT1190" s="74"/>
      <c r="CU1190" s="74"/>
      <c r="CV1190" s="74"/>
      <c r="CW1190" s="74"/>
      <c r="CX1190" s="74"/>
      <c r="CY1190" s="74"/>
      <c r="CZ1190" s="74"/>
      <c r="DA1190" s="74"/>
      <c r="DB1190" s="74"/>
      <c r="DC1190" s="74"/>
      <c r="DD1190" s="74"/>
      <c r="DE1190" s="74"/>
      <c r="DF1190" s="74"/>
      <c r="DG1190" s="74"/>
      <c r="DH1190" s="74"/>
      <c r="DI1190" s="74"/>
      <c r="DJ1190" s="74"/>
      <c r="DK1190" s="74"/>
      <c r="DL1190" s="74"/>
      <c r="DM1190" s="74"/>
      <c r="DN1190" s="74"/>
      <c r="DO1190" s="74"/>
      <c r="DP1190" s="74"/>
      <c r="DQ1190" s="74"/>
      <c r="DR1190" s="74"/>
      <c r="DS1190" s="74"/>
      <c r="DT1190" s="74"/>
    </row>
    <row r="1191">
      <c r="A1191" s="76"/>
      <c r="B1191" s="85"/>
      <c r="C1191" s="82"/>
      <c r="D1191" s="87"/>
      <c r="E1191" s="88"/>
      <c r="F1191" s="71"/>
      <c r="G1191" s="71"/>
      <c r="H1191" s="85"/>
      <c r="I1191" s="85"/>
      <c r="J1191" s="73" t="b">
        <v>0</v>
      </c>
      <c r="K1191" s="73"/>
      <c r="L1191" s="73"/>
      <c r="M1191" s="74"/>
      <c r="N1191" s="74"/>
      <c r="O1191" s="74"/>
      <c r="P1191" s="74"/>
      <c r="Q1191" s="74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  <c r="AL1191" s="74"/>
      <c r="AM1191" s="74"/>
      <c r="AN1191" s="74"/>
      <c r="AO1191" s="74"/>
      <c r="AP1191" s="74"/>
      <c r="AQ1191" s="74"/>
      <c r="AR1191" s="74"/>
      <c r="AS1191" s="74"/>
      <c r="AT1191" s="74"/>
      <c r="AU1191" s="74"/>
      <c r="AV1191" s="74"/>
      <c r="AW1191" s="74"/>
      <c r="AX1191" s="74"/>
      <c r="AY1191" s="74"/>
      <c r="AZ1191" s="74"/>
      <c r="BA1191" s="74"/>
      <c r="BB1191" s="74"/>
      <c r="BC1191" s="74"/>
      <c r="BD1191" s="74"/>
      <c r="BE1191" s="74"/>
      <c r="BF1191" s="74"/>
      <c r="BG1191" s="74"/>
      <c r="BH1191" s="74"/>
      <c r="BI1191" s="74"/>
      <c r="BJ1191" s="74"/>
      <c r="BK1191" s="74"/>
      <c r="BL1191" s="74"/>
      <c r="BM1191" s="74"/>
      <c r="BN1191" s="74"/>
      <c r="BO1191" s="74"/>
      <c r="BP1191" s="74"/>
      <c r="BQ1191" s="74"/>
      <c r="BR1191" s="74"/>
      <c r="BS1191" s="74"/>
      <c r="BT1191" s="74"/>
      <c r="BU1191" s="74"/>
      <c r="BV1191" s="74"/>
      <c r="BW1191" s="74"/>
      <c r="BX1191" s="74"/>
      <c r="BY1191" s="74"/>
      <c r="BZ1191" s="74"/>
      <c r="CA1191" s="74"/>
      <c r="CB1191" s="74"/>
      <c r="CC1191" s="74"/>
      <c r="CD1191" s="74"/>
      <c r="CE1191" s="74"/>
      <c r="CF1191" s="74"/>
      <c r="CG1191" s="74"/>
      <c r="CH1191" s="74"/>
      <c r="CI1191" s="74"/>
      <c r="CJ1191" s="74"/>
      <c r="CK1191" s="74"/>
      <c r="CL1191" s="74"/>
      <c r="CM1191" s="74"/>
      <c r="CN1191" s="74"/>
      <c r="CO1191" s="74"/>
      <c r="CP1191" s="74"/>
      <c r="CQ1191" s="74"/>
      <c r="CR1191" s="74"/>
      <c r="CS1191" s="74"/>
      <c r="CT1191" s="74"/>
      <c r="CU1191" s="74"/>
      <c r="CV1191" s="74"/>
      <c r="CW1191" s="74"/>
      <c r="CX1191" s="74"/>
      <c r="CY1191" s="74"/>
      <c r="CZ1191" s="74"/>
      <c r="DA1191" s="74"/>
      <c r="DB1191" s="74"/>
      <c r="DC1191" s="74"/>
      <c r="DD1191" s="74"/>
      <c r="DE1191" s="74"/>
      <c r="DF1191" s="74"/>
      <c r="DG1191" s="74"/>
      <c r="DH1191" s="74"/>
      <c r="DI1191" s="74"/>
      <c r="DJ1191" s="74"/>
      <c r="DK1191" s="74"/>
      <c r="DL1191" s="74"/>
      <c r="DM1191" s="74"/>
      <c r="DN1191" s="74"/>
      <c r="DO1191" s="74"/>
      <c r="DP1191" s="74"/>
      <c r="DQ1191" s="74"/>
      <c r="DR1191" s="74"/>
      <c r="DS1191" s="74"/>
      <c r="DT1191" s="74"/>
    </row>
    <row r="1192">
      <c r="A1192" s="76"/>
      <c r="B1192" s="85"/>
      <c r="C1192" s="82"/>
      <c r="D1192" s="87"/>
      <c r="E1192" s="88"/>
      <c r="F1192" s="71"/>
      <c r="G1192" s="71"/>
      <c r="H1192" s="85"/>
      <c r="I1192" s="85"/>
      <c r="J1192" s="73" t="b">
        <v>0</v>
      </c>
      <c r="K1192" s="73"/>
      <c r="L1192" s="73"/>
      <c r="M1192" s="74"/>
      <c r="N1192" s="74"/>
      <c r="O1192" s="74"/>
      <c r="P1192" s="74"/>
      <c r="Q1192" s="74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  <c r="AL1192" s="74"/>
      <c r="AM1192" s="74"/>
      <c r="AN1192" s="74"/>
      <c r="AO1192" s="74"/>
      <c r="AP1192" s="74"/>
      <c r="AQ1192" s="74"/>
      <c r="AR1192" s="74"/>
      <c r="AS1192" s="74"/>
      <c r="AT1192" s="74"/>
      <c r="AU1192" s="74"/>
      <c r="AV1192" s="74"/>
      <c r="AW1192" s="74"/>
      <c r="AX1192" s="74"/>
      <c r="AY1192" s="74"/>
      <c r="AZ1192" s="74"/>
      <c r="BA1192" s="74"/>
      <c r="BB1192" s="74"/>
      <c r="BC1192" s="74"/>
      <c r="BD1192" s="74"/>
      <c r="BE1192" s="74"/>
      <c r="BF1192" s="74"/>
      <c r="BG1192" s="74"/>
      <c r="BH1192" s="74"/>
      <c r="BI1192" s="74"/>
      <c r="BJ1192" s="74"/>
      <c r="BK1192" s="74"/>
      <c r="BL1192" s="74"/>
      <c r="BM1192" s="74"/>
      <c r="BN1192" s="74"/>
      <c r="BO1192" s="74"/>
      <c r="BP1192" s="74"/>
      <c r="BQ1192" s="74"/>
      <c r="BR1192" s="74"/>
      <c r="BS1192" s="74"/>
      <c r="BT1192" s="74"/>
      <c r="BU1192" s="74"/>
      <c r="BV1192" s="74"/>
      <c r="BW1192" s="74"/>
      <c r="BX1192" s="74"/>
      <c r="BY1192" s="74"/>
      <c r="BZ1192" s="74"/>
      <c r="CA1192" s="74"/>
      <c r="CB1192" s="74"/>
      <c r="CC1192" s="74"/>
      <c r="CD1192" s="74"/>
      <c r="CE1192" s="74"/>
      <c r="CF1192" s="74"/>
      <c r="CG1192" s="74"/>
      <c r="CH1192" s="74"/>
      <c r="CI1192" s="74"/>
      <c r="CJ1192" s="74"/>
      <c r="CK1192" s="74"/>
      <c r="CL1192" s="74"/>
      <c r="CM1192" s="74"/>
      <c r="CN1192" s="74"/>
      <c r="CO1192" s="74"/>
      <c r="CP1192" s="74"/>
      <c r="CQ1192" s="74"/>
      <c r="CR1192" s="74"/>
      <c r="CS1192" s="74"/>
      <c r="CT1192" s="74"/>
      <c r="CU1192" s="74"/>
      <c r="CV1192" s="74"/>
      <c r="CW1192" s="74"/>
      <c r="CX1192" s="74"/>
      <c r="CY1192" s="74"/>
      <c r="CZ1192" s="74"/>
      <c r="DA1192" s="74"/>
      <c r="DB1192" s="74"/>
      <c r="DC1192" s="74"/>
      <c r="DD1192" s="74"/>
      <c r="DE1192" s="74"/>
      <c r="DF1192" s="74"/>
      <c r="DG1192" s="74"/>
      <c r="DH1192" s="74"/>
      <c r="DI1192" s="74"/>
      <c r="DJ1192" s="74"/>
      <c r="DK1192" s="74"/>
      <c r="DL1192" s="74"/>
      <c r="DM1192" s="74"/>
      <c r="DN1192" s="74"/>
      <c r="DO1192" s="74"/>
      <c r="DP1192" s="74"/>
      <c r="DQ1192" s="74"/>
      <c r="DR1192" s="74"/>
      <c r="DS1192" s="74"/>
      <c r="DT1192" s="74"/>
    </row>
    <row r="1193">
      <c r="A1193" s="76"/>
      <c r="B1193" s="85"/>
      <c r="C1193" s="82"/>
      <c r="D1193" s="87"/>
      <c r="E1193" s="88"/>
      <c r="F1193" s="71"/>
      <c r="G1193" s="71"/>
      <c r="H1193" s="85"/>
      <c r="I1193" s="85"/>
      <c r="J1193" s="73" t="b">
        <v>0</v>
      </c>
      <c r="K1193" s="73"/>
      <c r="L1193" s="73"/>
      <c r="M1193" s="74"/>
      <c r="N1193" s="74"/>
      <c r="O1193" s="74"/>
      <c r="P1193" s="74"/>
      <c r="Q1193" s="74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  <c r="AL1193" s="74"/>
      <c r="AM1193" s="74"/>
      <c r="AN1193" s="74"/>
      <c r="AO1193" s="74"/>
      <c r="AP1193" s="74"/>
      <c r="AQ1193" s="74"/>
      <c r="AR1193" s="74"/>
      <c r="AS1193" s="74"/>
      <c r="AT1193" s="74"/>
      <c r="AU1193" s="74"/>
      <c r="AV1193" s="74"/>
      <c r="AW1193" s="74"/>
      <c r="AX1193" s="74"/>
      <c r="AY1193" s="74"/>
      <c r="AZ1193" s="74"/>
      <c r="BA1193" s="74"/>
      <c r="BB1193" s="74"/>
      <c r="BC1193" s="74"/>
      <c r="BD1193" s="74"/>
      <c r="BE1193" s="74"/>
      <c r="BF1193" s="74"/>
      <c r="BG1193" s="74"/>
      <c r="BH1193" s="74"/>
      <c r="BI1193" s="74"/>
      <c r="BJ1193" s="74"/>
      <c r="BK1193" s="74"/>
      <c r="BL1193" s="74"/>
      <c r="BM1193" s="74"/>
      <c r="BN1193" s="74"/>
      <c r="BO1193" s="74"/>
      <c r="BP1193" s="74"/>
      <c r="BQ1193" s="74"/>
      <c r="BR1193" s="74"/>
      <c r="BS1193" s="74"/>
      <c r="BT1193" s="74"/>
      <c r="BU1193" s="74"/>
      <c r="BV1193" s="74"/>
      <c r="BW1193" s="74"/>
      <c r="BX1193" s="74"/>
      <c r="BY1193" s="74"/>
      <c r="BZ1193" s="74"/>
      <c r="CA1193" s="74"/>
      <c r="CB1193" s="74"/>
      <c r="CC1193" s="74"/>
      <c r="CD1193" s="74"/>
      <c r="CE1193" s="74"/>
      <c r="CF1193" s="74"/>
      <c r="CG1193" s="74"/>
      <c r="CH1193" s="74"/>
      <c r="CI1193" s="74"/>
      <c r="CJ1193" s="74"/>
      <c r="CK1193" s="74"/>
      <c r="CL1193" s="74"/>
      <c r="CM1193" s="74"/>
      <c r="CN1193" s="74"/>
      <c r="CO1193" s="74"/>
      <c r="CP1193" s="74"/>
      <c r="CQ1193" s="74"/>
      <c r="CR1193" s="74"/>
      <c r="CS1193" s="74"/>
      <c r="CT1193" s="74"/>
      <c r="CU1193" s="74"/>
      <c r="CV1193" s="74"/>
      <c r="CW1193" s="74"/>
      <c r="CX1193" s="74"/>
      <c r="CY1193" s="74"/>
      <c r="CZ1193" s="74"/>
      <c r="DA1193" s="74"/>
      <c r="DB1193" s="74"/>
      <c r="DC1193" s="74"/>
      <c r="DD1193" s="74"/>
      <c r="DE1193" s="74"/>
      <c r="DF1193" s="74"/>
      <c r="DG1193" s="74"/>
      <c r="DH1193" s="74"/>
      <c r="DI1193" s="74"/>
      <c r="DJ1193" s="74"/>
      <c r="DK1193" s="74"/>
      <c r="DL1193" s="74"/>
      <c r="DM1193" s="74"/>
      <c r="DN1193" s="74"/>
      <c r="DO1193" s="74"/>
      <c r="DP1193" s="74"/>
      <c r="DQ1193" s="74"/>
      <c r="DR1193" s="74"/>
      <c r="DS1193" s="74"/>
      <c r="DT1193" s="74"/>
    </row>
    <row r="1194">
      <c r="A1194" s="76"/>
      <c r="B1194" s="85"/>
      <c r="C1194" s="82"/>
      <c r="D1194" s="87"/>
      <c r="E1194" s="88"/>
      <c r="F1194" s="71"/>
      <c r="G1194" s="71"/>
      <c r="H1194" s="85"/>
      <c r="I1194" s="85"/>
      <c r="J1194" s="73" t="b">
        <v>0</v>
      </c>
      <c r="K1194" s="73"/>
      <c r="L1194" s="73"/>
      <c r="M1194" s="74"/>
      <c r="N1194" s="74"/>
      <c r="O1194" s="74"/>
      <c r="P1194" s="74"/>
      <c r="Q1194" s="74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  <c r="AL1194" s="74"/>
      <c r="AM1194" s="74"/>
      <c r="AN1194" s="74"/>
      <c r="AO1194" s="74"/>
      <c r="AP1194" s="74"/>
      <c r="AQ1194" s="74"/>
      <c r="AR1194" s="74"/>
      <c r="AS1194" s="74"/>
      <c r="AT1194" s="74"/>
      <c r="AU1194" s="74"/>
      <c r="AV1194" s="74"/>
      <c r="AW1194" s="74"/>
      <c r="AX1194" s="74"/>
      <c r="AY1194" s="74"/>
      <c r="AZ1194" s="74"/>
      <c r="BA1194" s="74"/>
      <c r="BB1194" s="74"/>
      <c r="BC1194" s="74"/>
      <c r="BD1194" s="74"/>
      <c r="BE1194" s="74"/>
      <c r="BF1194" s="74"/>
      <c r="BG1194" s="74"/>
      <c r="BH1194" s="74"/>
      <c r="BI1194" s="74"/>
      <c r="BJ1194" s="74"/>
      <c r="BK1194" s="74"/>
      <c r="BL1194" s="74"/>
      <c r="BM1194" s="74"/>
      <c r="BN1194" s="74"/>
      <c r="BO1194" s="74"/>
      <c r="BP1194" s="74"/>
      <c r="BQ1194" s="74"/>
      <c r="BR1194" s="74"/>
      <c r="BS1194" s="74"/>
      <c r="BT1194" s="74"/>
      <c r="BU1194" s="74"/>
      <c r="BV1194" s="74"/>
      <c r="BW1194" s="74"/>
      <c r="BX1194" s="74"/>
      <c r="BY1194" s="74"/>
      <c r="BZ1194" s="74"/>
      <c r="CA1194" s="74"/>
      <c r="CB1194" s="74"/>
      <c r="CC1194" s="74"/>
      <c r="CD1194" s="74"/>
      <c r="CE1194" s="74"/>
      <c r="CF1194" s="74"/>
      <c r="CG1194" s="74"/>
      <c r="CH1194" s="74"/>
      <c r="CI1194" s="74"/>
      <c r="CJ1194" s="74"/>
      <c r="CK1194" s="74"/>
      <c r="CL1194" s="74"/>
      <c r="CM1194" s="74"/>
      <c r="CN1194" s="74"/>
      <c r="CO1194" s="74"/>
      <c r="CP1194" s="74"/>
      <c r="CQ1194" s="74"/>
      <c r="CR1194" s="74"/>
      <c r="CS1194" s="74"/>
      <c r="CT1194" s="74"/>
      <c r="CU1194" s="74"/>
      <c r="CV1194" s="74"/>
      <c r="CW1194" s="74"/>
      <c r="CX1194" s="74"/>
      <c r="CY1194" s="74"/>
      <c r="CZ1194" s="74"/>
      <c r="DA1194" s="74"/>
      <c r="DB1194" s="74"/>
      <c r="DC1194" s="74"/>
      <c r="DD1194" s="74"/>
      <c r="DE1194" s="74"/>
      <c r="DF1194" s="74"/>
      <c r="DG1194" s="74"/>
      <c r="DH1194" s="74"/>
      <c r="DI1194" s="74"/>
      <c r="DJ1194" s="74"/>
      <c r="DK1194" s="74"/>
      <c r="DL1194" s="74"/>
      <c r="DM1194" s="74"/>
      <c r="DN1194" s="74"/>
      <c r="DO1194" s="74"/>
      <c r="DP1194" s="74"/>
      <c r="DQ1194" s="74"/>
      <c r="DR1194" s="74"/>
      <c r="DS1194" s="74"/>
      <c r="DT1194" s="74"/>
    </row>
    <row r="1195">
      <c r="A1195" s="76"/>
      <c r="B1195" s="85"/>
      <c r="C1195" s="82"/>
      <c r="D1195" s="87"/>
      <c r="E1195" s="88"/>
      <c r="F1195" s="71"/>
      <c r="G1195" s="71"/>
      <c r="H1195" s="85"/>
      <c r="I1195" s="85"/>
      <c r="J1195" s="73" t="b">
        <v>0</v>
      </c>
      <c r="K1195" s="73"/>
      <c r="L1195" s="73"/>
      <c r="M1195" s="74"/>
      <c r="N1195" s="74"/>
      <c r="O1195" s="74"/>
      <c r="P1195" s="74"/>
      <c r="Q1195" s="74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  <c r="AL1195" s="74"/>
      <c r="AM1195" s="74"/>
      <c r="AN1195" s="74"/>
      <c r="AO1195" s="74"/>
      <c r="AP1195" s="74"/>
      <c r="AQ1195" s="74"/>
      <c r="AR1195" s="74"/>
      <c r="AS1195" s="74"/>
      <c r="AT1195" s="74"/>
      <c r="AU1195" s="74"/>
      <c r="AV1195" s="74"/>
      <c r="AW1195" s="74"/>
      <c r="AX1195" s="74"/>
      <c r="AY1195" s="74"/>
      <c r="AZ1195" s="74"/>
      <c r="BA1195" s="74"/>
      <c r="BB1195" s="74"/>
      <c r="BC1195" s="74"/>
      <c r="BD1195" s="74"/>
      <c r="BE1195" s="74"/>
      <c r="BF1195" s="74"/>
      <c r="BG1195" s="74"/>
      <c r="BH1195" s="74"/>
      <c r="BI1195" s="74"/>
      <c r="BJ1195" s="74"/>
      <c r="BK1195" s="74"/>
      <c r="BL1195" s="74"/>
      <c r="BM1195" s="74"/>
      <c r="BN1195" s="74"/>
      <c r="BO1195" s="74"/>
      <c r="BP1195" s="74"/>
      <c r="BQ1195" s="74"/>
      <c r="BR1195" s="74"/>
      <c r="BS1195" s="74"/>
      <c r="BT1195" s="74"/>
      <c r="BU1195" s="74"/>
      <c r="BV1195" s="74"/>
      <c r="BW1195" s="74"/>
      <c r="BX1195" s="74"/>
      <c r="BY1195" s="74"/>
      <c r="BZ1195" s="74"/>
      <c r="CA1195" s="74"/>
      <c r="CB1195" s="74"/>
      <c r="CC1195" s="74"/>
      <c r="CD1195" s="74"/>
      <c r="CE1195" s="74"/>
      <c r="CF1195" s="74"/>
      <c r="CG1195" s="74"/>
      <c r="CH1195" s="74"/>
      <c r="CI1195" s="74"/>
      <c r="CJ1195" s="74"/>
      <c r="CK1195" s="74"/>
      <c r="CL1195" s="74"/>
      <c r="CM1195" s="74"/>
      <c r="CN1195" s="74"/>
      <c r="CO1195" s="74"/>
      <c r="CP1195" s="74"/>
      <c r="CQ1195" s="74"/>
      <c r="CR1195" s="74"/>
      <c r="CS1195" s="74"/>
      <c r="CT1195" s="74"/>
      <c r="CU1195" s="74"/>
      <c r="CV1195" s="74"/>
      <c r="CW1195" s="74"/>
      <c r="CX1195" s="74"/>
      <c r="CY1195" s="74"/>
      <c r="CZ1195" s="74"/>
      <c r="DA1195" s="74"/>
      <c r="DB1195" s="74"/>
      <c r="DC1195" s="74"/>
      <c r="DD1195" s="74"/>
      <c r="DE1195" s="74"/>
      <c r="DF1195" s="74"/>
      <c r="DG1195" s="74"/>
      <c r="DH1195" s="74"/>
      <c r="DI1195" s="74"/>
      <c r="DJ1195" s="74"/>
      <c r="DK1195" s="74"/>
      <c r="DL1195" s="74"/>
      <c r="DM1195" s="74"/>
      <c r="DN1195" s="74"/>
      <c r="DO1195" s="74"/>
      <c r="DP1195" s="74"/>
      <c r="DQ1195" s="74"/>
      <c r="DR1195" s="74"/>
      <c r="DS1195" s="74"/>
      <c r="DT1195" s="74"/>
    </row>
    <row r="1196">
      <c r="A1196" s="76"/>
      <c r="B1196" s="85"/>
      <c r="C1196" s="82"/>
      <c r="D1196" s="87"/>
      <c r="E1196" s="88"/>
      <c r="F1196" s="71"/>
      <c r="G1196" s="71"/>
      <c r="H1196" s="85"/>
      <c r="I1196" s="85"/>
      <c r="J1196" s="73" t="b">
        <v>0</v>
      </c>
      <c r="K1196" s="73"/>
      <c r="L1196" s="73"/>
      <c r="M1196" s="74"/>
      <c r="N1196" s="74"/>
      <c r="O1196" s="74"/>
      <c r="P1196" s="74"/>
      <c r="Q1196" s="74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  <c r="AL1196" s="74"/>
      <c r="AM1196" s="74"/>
      <c r="AN1196" s="74"/>
      <c r="AO1196" s="74"/>
      <c r="AP1196" s="74"/>
      <c r="AQ1196" s="74"/>
      <c r="AR1196" s="74"/>
      <c r="AS1196" s="74"/>
      <c r="AT1196" s="74"/>
      <c r="AU1196" s="74"/>
      <c r="AV1196" s="74"/>
      <c r="AW1196" s="74"/>
      <c r="AX1196" s="74"/>
      <c r="AY1196" s="74"/>
      <c r="AZ1196" s="74"/>
      <c r="BA1196" s="74"/>
      <c r="BB1196" s="74"/>
      <c r="BC1196" s="74"/>
      <c r="BD1196" s="74"/>
      <c r="BE1196" s="74"/>
      <c r="BF1196" s="74"/>
      <c r="BG1196" s="74"/>
      <c r="BH1196" s="74"/>
      <c r="BI1196" s="74"/>
      <c r="BJ1196" s="74"/>
      <c r="BK1196" s="74"/>
      <c r="BL1196" s="74"/>
      <c r="BM1196" s="74"/>
      <c r="BN1196" s="74"/>
      <c r="BO1196" s="74"/>
      <c r="BP1196" s="74"/>
      <c r="BQ1196" s="74"/>
      <c r="BR1196" s="74"/>
      <c r="BS1196" s="74"/>
      <c r="BT1196" s="74"/>
      <c r="BU1196" s="74"/>
      <c r="BV1196" s="74"/>
      <c r="BW1196" s="74"/>
      <c r="BX1196" s="74"/>
      <c r="BY1196" s="74"/>
      <c r="BZ1196" s="74"/>
      <c r="CA1196" s="74"/>
      <c r="CB1196" s="74"/>
      <c r="CC1196" s="74"/>
      <c r="CD1196" s="74"/>
      <c r="CE1196" s="74"/>
      <c r="CF1196" s="74"/>
      <c r="CG1196" s="74"/>
      <c r="CH1196" s="74"/>
      <c r="CI1196" s="74"/>
      <c r="CJ1196" s="74"/>
      <c r="CK1196" s="74"/>
      <c r="CL1196" s="74"/>
      <c r="CM1196" s="74"/>
      <c r="CN1196" s="74"/>
      <c r="CO1196" s="74"/>
      <c r="CP1196" s="74"/>
      <c r="CQ1196" s="74"/>
      <c r="CR1196" s="74"/>
      <c r="CS1196" s="74"/>
      <c r="CT1196" s="74"/>
      <c r="CU1196" s="74"/>
      <c r="CV1196" s="74"/>
      <c r="CW1196" s="74"/>
      <c r="CX1196" s="74"/>
      <c r="CY1196" s="74"/>
      <c r="CZ1196" s="74"/>
      <c r="DA1196" s="74"/>
      <c r="DB1196" s="74"/>
      <c r="DC1196" s="74"/>
      <c r="DD1196" s="74"/>
      <c r="DE1196" s="74"/>
      <c r="DF1196" s="74"/>
      <c r="DG1196" s="74"/>
      <c r="DH1196" s="74"/>
      <c r="DI1196" s="74"/>
      <c r="DJ1196" s="74"/>
      <c r="DK1196" s="74"/>
      <c r="DL1196" s="74"/>
      <c r="DM1196" s="74"/>
      <c r="DN1196" s="74"/>
      <c r="DO1196" s="74"/>
      <c r="DP1196" s="74"/>
      <c r="DQ1196" s="74"/>
      <c r="DR1196" s="74"/>
      <c r="DS1196" s="74"/>
      <c r="DT1196" s="74"/>
    </row>
    <row r="1197">
      <c r="A1197" s="76"/>
      <c r="B1197" s="85"/>
      <c r="C1197" s="82"/>
      <c r="D1197" s="87"/>
      <c r="E1197" s="88"/>
      <c r="F1197" s="71"/>
      <c r="G1197" s="71"/>
      <c r="H1197" s="85"/>
      <c r="I1197" s="85"/>
      <c r="J1197" s="73" t="b">
        <v>0</v>
      </c>
      <c r="K1197" s="73"/>
      <c r="L1197" s="73"/>
      <c r="M1197" s="74"/>
      <c r="N1197" s="74"/>
      <c r="O1197" s="74"/>
      <c r="P1197" s="74"/>
      <c r="Q1197" s="74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  <c r="AL1197" s="74"/>
      <c r="AM1197" s="74"/>
      <c r="AN1197" s="74"/>
      <c r="AO1197" s="74"/>
      <c r="AP1197" s="74"/>
      <c r="AQ1197" s="74"/>
      <c r="AR1197" s="74"/>
      <c r="AS1197" s="74"/>
      <c r="AT1197" s="74"/>
      <c r="AU1197" s="74"/>
      <c r="AV1197" s="74"/>
      <c r="AW1197" s="74"/>
      <c r="AX1197" s="74"/>
      <c r="AY1197" s="74"/>
      <c r="AZ1197" s="74"/>
      <c r="BA1197" s="74"/>
      <c r="BB1197" s="74"/>
      <c r="BC1197" s="74"/>
      <c r="BD1197" s="74"/>
      <c r="BE1197" s="74"/>
      <c r="BF1197" s="74"/>
      <c r="BG1197" s="74"/>
      <c r="BH1197" s="74"/>
      <c r="BI1197" s="74"/>
      <c r="BJ1197" s="74"/>
      <c r="BK1197" s="74"/>
      <c r="BL1197" s="74"/>
      <c r="BM1197" s="74"/>
      <c r="BN1197" s="74"/>
      <c r="BO1197" s="74"/>
      <c r="BP1197" s="74"/>
      <c r="BQ1197" s="74"/>
      <c r="BR1197" s="74"/>
      <c r="BS1197" s="74"/>
      <c r="BT1197" s="74"/>
      <c r="BU1197" s="74"/>
      <c r="BV1197" s="74"/>
      <c r="BW1197" s="74"/>
      <c r="BX1197" s="74"/>
      <c r="BY1197" s="74"/>
      <c r="BZ1197" s="74"/>
      <c r="CA1197" s="74"/>
      <c r="CB1197" s="74"/>
      <c r="CC1197" s="74"/>
      <c r="CD1197" s="74"/>
      <c r="CE1197" s="74"/>
      <c r="CF1197" s="74"/>
      <c r="CG1197" s="74"/>
      <c r="CH1197" s="74"/>
      <c r="CI1197" s="74"/>
      <c r="CJ1197" s="74"/>
      <c r="CK1197" s="74"/>
      <c r="CL1197" s="74"/>
      <c r="CM1197" s="74"/>
      <c r="CN1197" s="74"/>
      <c r="CO1197" s="74"/>
      <c r="CP1197" s="74"/>
      <c r="CQ1197" s="74"/>
      <c r="CR1197" s="74"/>
      <c r="CS1197" s="74"/>
      <c r="CT1197" s="74"/>
      <c r="CU1197" s="74"/>
      <c r="CV1197" s="74"/>
      <c r="CW1197" s="74"/>
      <c r="CX1197" s="74"/>
      <c r="CY1197" s="74"/>
      <c r="CZ1197" s="74"/>
      <c r="DA1197" s="74"/>
      <c r="DB1197" s="74"/>
      <c r="DC1197" s="74"/>
      <c r="DD1197" s="74"/>
      <c r="DE1197" s="74"/>
      <c r="DF1197" s="74"/>
      <c r="DG1197" s="74"/>
      <c r="DH1197" s="74"/>
      <c r="DI1197" s="74"/>
      <c r="DJ1197" s="74"/>
      <c r="DK1197" s="74"/>
      <c r="DL1197" s="74"/>
      <c r="DM1197" s="74"/>
      <c r="DN1197" s="74"/>
      <c r="DO1197" s="74"/>
      <c r="DP1197" s="74"/>
      <c r="DQ1197" s="74"/>
      <c r="DR1197" s="74"/>
      <c r="DS1197" s="74"/>
      <c r="DT1197" s="74"/>
    </row>
    <row r="1198">
      <c r="A1198" s="76"/>
      <c r="B1198" s="85"/>
      <c r="C1198" s="82"/>
      <c r="D1198" s="87"/>
      <c r="E1198" s="88"/>
      <c r="F1198" s="71"/>
      <c r="G1198" s="71"/>
      <c r="H1198" s="85"/>
      <c r="I1198" s="85"/>
      <c r="J1198" s="73" t="b">
        <v>0</v>
      </c>
      <c r="K1198" s="73"/>
      <c r="L1198" s="73"/>
      <c r="M1198" s="74"/>
      <c r="N1198" s="74"/>
      <c r="O1198" s="74"/>
      <c r="P1198" s="74"/>
      <c r="Q1198" s="74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  <c r="AL1198" s="74"/>
      <c r="AM1198" s="74"/>
      <c r="AN1198" s="74"/>
      <c r="AO1198" s="74"/>
      <c r="AP1198" s="74"/>
      <c r="AQ1198" s="74"/>
      <c r="AR1198" s="74"/>
      <c r="AS1198" s="74"/>
      <c r="AT1198" s="74"/>
      <c r="AU1198" s="74"/>
      <c r="AV1198" s="74"/>
      <c r="AW1198" s="74"/>
      <c r="AX1198" s="74"/>
      <c r="AY1198" s="74"/>
      <c r="AZ1198" s="74"/>
      <c r="BA1198" s="74"/>
      <c r="BB1198" s="74"/>
      <c r="BC1198" s="74"/>
      <c r="BD1198" s="74"/>
      <c r="BE1198" s="74"/>
      <c r="BF1198" s="74"/>
      <c r="BG1198" s="74"/>
      <c r="BH1198" s="74"/>
      <c r="BI1198" s="74"/>
      <c r="BJ1198" s="74"/>
      <c r="BK1198" s="74"/>
      <c r="BL1198" s="74"/>
      <c r="BM1198" s="74"/>
      <c r="BN1198" s="74"/>
      <c r="BO1198" s="74"/>
      <c r="BP1198" s="74"/>
      <c r="BQ1198" s="74"/>
      <c r="BR1198" s="74"/>
      <c r="BS1198" s="74"/>
      <c r="BT1198" s="74"/>
      <c r="BU1198" s="74"/>
      <c r="BV1198" s="74"/>
      <c r="BW1198" s="74"/>
      <c r="BX1198" s="74"/>
      <c r="BY1198" s="74"/>
      <c r="BZ1198" s="74"/>
      <c r="CA1198" s="74"/>
      <c r="CB1198" s="74"/>
      <c r="CC1198" s="74"/>
      <c r="CD1198" s="74"/>
      <c r="CE1198" s="74"/>
      <c r="CF1198" s="74"/>
      <c r="CG1198" s="74"/>
      <c r="CH1198" s="74"/>
      <c r="CI1198" s="74"/>
      <c r="CJ1198" s="74"/>
      <c r="CK1198" s="74"/>
      <c r="CL1198" s="74"/>
      <c r="CM1198" s="74"/>
      <c r="CN1198" s="74"/>
      <c r="CO1198" s="74"/>
      <c r="CP1198" s="74"/>
      <c r="CQ1198" s="74"/>
      <c r="CR1198" s="74"/>
      <c r="CS1198" s="74"/>
      <c r="CT1198" s="74"/>
      <c r="CU1198" s="74"/>
      <c r="CV1198" s="74"/>
      <c r="CW1198" s="74"/>
      <c r="CX1198" s="74"/>
      <c r="CY1198" s="74"/>
      <c r="CZ1198" s="74"/>
      <c r="DA1198" s="74"/>
      <c r="DB1198" s="74"/>
      <c r="DC1198" s="74"/>
      <c r="DD1198" s="74"/>
      <c r="DE1198" s="74"/>
      <c r="DF1198" s="74"/>
      <c r="DG1198" s="74"/>
      <c r="DH1198" s="74"/>
      <c r="DI1198" s="74"/>
      <c r="DJ1198" s="74"/>
      <c r="DK1198" s="74"/>
      <c r="DL1198" s="74"/>
      <c r="DM1198" s="74"/>
      <c r="DN1198" s="74"/>
      <c r="DO1198" s="74"/>
      <c r="DP1198" s="74"/>
      <c r="DQ1198" s="74"/>
      <c r="DR1198" s="74"/>
      <c r="DS1198" s="74"/>
      <c r="DT1198" s="74"/>
    </row>
    <row r="1199">
      <c r="A1199" s="76"/>
      <c r="B1199" s="85"/>
      <c r="C1199" s="82"/>
      <c r="D1199" s="87"/>
      <c r="E1199" s="88"/>
      <c r="F1199" s="71"/>
      <c r="G1199" s="71"/>
      <c r="H1199" s="85"/>
      <c r="I1199" s="85"/>
      <c r="J1199" s="73" t="b">
        <v>0</v>
      </c>
      <c r="K1199" s="73"/>
      <c r="L1199" s="73"/>
      <c r="M1199" s="74"/>
      <c r="N1199" s="74"/>
      <c r="O1199" s="74"/>
      <c r="P1199" s="74"/>
      <c r="Q1199" s="74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  <c r="AL1199" s="74"/>
      <c r="AM1199" s="74"/>
      <c r="AN1199" s="74"/>
      <c r="AO1199" s="74"/>
      <c r="AP1199" s="74"/>
      <c r="AQ1199" s="74"/>
      <c r="AR1199" s="74"/>
      <c r="AS1199" s="74"/>
      <c r="AT1199" s="74"/>
      <c r="AU1199" s="74"/>
      <c r="AV1199" s="74"/>
      <c r="AW1199" s="74"/>
      <c r="AX1199" s="74"/>
      <c r="AY1199" s="74"/>
      <c r="AZ1199" s="74"/>
      <c r="BA1199" s="74"/>
      <c r="BB1199" s="74"/>
      <c r="BC1199" s="74"/>
      <c r="BD1199" s="74"/>
      <c r="BE1199" s="74"/>
      <c r="BF1199" s="74"/>
      <c r="BG1199" s="74"/>
      <c r="BH1199" s="74"/>
      <c r="BI1199" s="74"/>
      <c r="BJ1199" s="74"/>
      <c r="BK1199" s="74"/>
      <c r="BL1199" s="74"/>
      <c r="BM1199" s="74"/>
      <c r="BN1199" s="74"/>
      <c r="BO1199" s="74"/>
      <c r="BP1199" s="74"/>
      <c r="BQ1199" s="74"/>
      <c r="BR1199" s="74"/>
      <c r="BS1199" s="74"/>
      <c r="BT1199" s="74"/>
      <c r="BU1199" s="74"/>
      <c r="BV1199" s="74"/>
      <c r="BW1199" s="74"/>
      <c r="BX1199" s="74"/>
      <c r="BY1199" s="74"/>
      <c r="BZ1199" s="74"/>
      <c r="CA1199" s="74"/>
      <c r="CB1199" s="74"/>
      <c r="CC1199" s="74"/>
      <c r="CD1199" s="74"/>
      <c r="CE1199" s="74"/>
      <c r="CF1199" s="74"/>
      <c r="CG1199" s="74"/>
      <c r="CH1199" s="74"/>
      <c r="CI1199" s="74"/>
      <c r="CJ1199" s="74"/>
      <c r="CK1199" s="74"/>
      <c r="CL1199" s="74"/>
      <c r="CM1199" s="74"/>
      <c r="CN1199" s="74"/>
      <c r="CO1199" s="74"/>
      <c r="CP1199" s="74"/>
      <c r="CQ1199" s="74"/>
      <c r="CR1199" s="74"/>
      <c r="CS1199" s="74"/>
      <c r="CT1199" s="74"/>
      <c r="CU1199" s="74"/>
      <c r="CV1199" s="74"/>
      <c r="CW1199" s="74"/>
      <c r="CX1199" s="74"/>
      <c r="CY1199" s="74"/>
      <c r="CZ1199" s="74"/>
      <c r="DA1199" s="74"/>
      <c r="DB1199" s="74"/>
      <c r="DC1199" s="74"/>
      <c r="DD1199" s="74"/>
      <c r="DE1199" s="74"/>
      <c r="DF1199" s="74"/>
      <c r="DG1199" s="74"/>
      <c r="DH1199" s="74"/>
      <c r="DI1199" s="74"/>
      <c r="DJ1199" s="74"/>
      <c r="DK1199" s="74"/>
      <c r="DL1199" s="74"/>
      <c r="DM1199" s="74"/>
      <c r="DN1199" s="74"/>
      <c r="DO1199" s="74"/>
      <c r="DP1199" s="74"/>
      <c r="DQ1199" s="74"/>
      <c r="DR1199" s="74"/>
      <c r="DS1199" s="74"/>
      <c r="DT1199" s="74"/>
    </row>
    <row r="1200">
      <c r="A1200" s="76"/>
      <c r="B1200" s="85"/>
      <c r="C1200" s="82"/>
      <c r="D1200" s="87"/>
      <c r="E1200" s="88"/>
      <c r="F1200" s="71"/>
      <c r="G1200" s="71"/>
      <c r="H1200" s="85"/>
      <c r="I1200" s="85"/>
      <c r="J1200" s="73" t="b">
        <v>0</v>
      </c>
      <c r="K1200" s="73"/>
      <c r="L1200" s="73"/>
      <c r="M1200" s="74"/>
      <c r="N1200" s="74"/>
      <c r="O1200" s="74"/>
      <c r="P1200" s="74"/>
      <c r="Q1200" s="74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  <c r="AL1200" s="74"/>
      <c r="AM1200" s="74"/>
      <c r="AN1200" s="74"/>
      <c r="AO1200" s="74"/>
      <c r="AP1200" s="74"/>
      <c r="AQ1200" s="74"/>
      <c r="AR1200" s="74"/>
      <c r="AS1200" s="74"/>
      <c r="AT1200" s="74"/>
      <c r="AU1200" s="74"/>
      <c r="AV1200" s="74"/>
      <c r="AW1200" s="74"/>
      <c r="AX1200" s="74"/>
      <c r="AY1200" s="74"/>
      <c r="AZ1200" s="74"/>
      <c r="BA1200" s="74"/>
      <c r="BB1200" s="74"/>
      <c r="BC1200" s="74"/>
      <c r="BD1200" s="74"/>
      <c r="BE1200" s="74"/>
      <c r="BF1200" s="74"/>
      <c r="BG1200" s="74"/>
      <c r="BH1200" s="74"/>
      <c r="BI1200" s="74"/>
      <c r="BJ1200" s="74"/>
      <c r="BK1200" s="74"/>
      <c r="BL1200" s="74"/>
      <c r="BM1200" s="74"/>
      <c r="BN1200" s="74"/>
      <c r="BO1200" s="74"/>
      <c r="BP1200" s="74"/>
      <c r="BQ1200" s="74"/>
      <c r="BR1200" s="74"/>
      <c r="BS1200" s="74"/>
      <c r="BT1200" s="74"/>
      <c r="BU1200" s="74"/>
      <c r="BV1200" s="74"/>
      <c r="BW1200" s="74"/>
      <c r="BX1200" s="74"/>
      <c r="BY1200" s="74"/>
      <c r="BZ1200" s="74"/>
      <c r="CA1200" s="74"/>
      <c r="CB1200" s="74"/>
      <c r="CC1200" s="74"/>
      <c r="CD1200" s="74"/>
      <c r="CE1200" s="74"/>
      <c r="CF1200" s="74"/>
      <c r="CG1200" s="74"/>
      <c r="CH1200" s="74"/>
      <c r="CI1200" s="74"/>
      <c r="CJ1200" s="74"/>
      <c r="CK1200" s="74"/>
      <c r="CL1200" s="74"/>
      <c r="CM1200" s="74"/>
      <c r="CN1200" s="74"/>
      <c r="CO1200" s="74"/>
      <c r="CP1200" s="74"/>
      <c r="CQ1200" s="74"/>
      <c r="CR1200" s="74"/>
      <c r="CS1200" s="74"/>
      <c r="CT1200" s="74"/>
      <c r="CU1200" s="74"/>
      <c r="CV1200" s="74"/>
      <c r="CW1200" s="74"/>
      <c r="CX1200" s="74"/>
      <c r="CY1200" s="74"/>
      <c r="CZ1200" s="74"/>
      <c r="DA1200" s="74"/>
      <c r="DB1200" s="74"/>
      <c r="DC1200" s="74"/>
      <c r="DD1200" s="74"/>
      <c r="DE1200" s="74"/>
      <c r="DF1200" s="74"/>
      <c r="DG1200" s="74"/>
      <c r="DH1200" s="74"/>
      <c r="DI1200" s="74"/>
      <c r="DJ1200" s="74"/>
      <c r="DK1200" s="74"/>
      <c r="DL1200" s="74"/>
      <c r="DM1200" s="74"/>
      <c r="DN1200" s="74"/>
      <c r="DO1200" s="74"/>
      <c r="DP1200" s="74"/>
      <c r="DQ1200" s="74"/>
      <c r="DR1200" s="74"/>
      <c r="DS1200" s="74"/>
      <c r="DT1200" s="74"/>
    </row>
    <row r="1201">
      <c r="A1201" s="76"/>
      <c r="B1201" s="85"/>
      <c r="C1201" s="82"/>
      <c r="D1201" s="87"/>
      <c r="E1201" s="88"/>
      <c r="F1201" s="71"/>
      <c r="G1201" s="71"/>
      <c r="H1201" s="85"/>
      <c r="I1201" s="85"/>
      <c r="J1201" s="73" t="b">
        <v>0</v>
      </c>
      <c r="K1201" s="73"/>
      <c r="L1201" s="73"/>
      <c r="M1201" s="74"/>
      <c r="N1201" s="74"/>
      <c r="O1201" s="74"/>
      <c r="P1201" s="74"/>
      <c r="Q1201" s="74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  <c r="AL1201" s="74"/>
      <c r="AM1201" s="74"/>
      <c r="AN1201" s="74"/>
      <c r="AO1201" s="74"/>
      <c r="AP1201" s="74"/>
      <c r="AQ1201" s="74"/>
      <c r="AR1201" s="74"/>
      <c r="AS1201" s="74"/>
      <c r="AT1201" s="74"/>
      <c r="AU1201" s="74"/>
      <c r="AV1201" s="74"/>
      <c r="AW1201" s="74"/>
      <c r="AX1201" s="74"/>
      <c r="AY1201" s="74"/>
      <c r="AZ1201" s="74"/>
      <c r="BA1201" s="74"/>
      <c r="BB1201" s="74"/>
      <c r="BC1201" s="74"/>
      <c r="BD1201" s="74"/>
      <c r="BE1201" s="74"/>
      <c r="BF1201" s="74"/>
      <c r="BG1201" s="74"/>
      <c r="BH1201" s="74"/>
      <c r="BI1201" s="74"/>
      <c r="BJ1201" s="74"/>
      <c r="BK1201" s="74"/>
      <c r="BL1201" s="74"/>
      <c r="BM1201" s="74"/>
      <c r="BN1201" s="74"/>
      <c r="BO1201" s="74"/>
      <c r="BP1201" s="74"/>
      <c r="BQ1201" s="74"/>
      <c r="BR1201" s="74"/>
      <c r="BS1201" s="74"/>
      <c r="BT1201" s="74"/>
      <c r="BU1201" s="74"/>
      <c r="BV1201" s="74"/>
      <c r="BW1201" s="74"/>
      <c r="BX1201" s="74"/>
      <c r="BY1201" s="74"/>
      <c r="BZ1201" s="74"/>
      <c r="CA1201" s="74"/>
      <c r="CB1201" s="74"/>
      <c r="CC1201" s="74"/>
      <c r="CD1201" s="74"/>
      <c r="CE1201" s="74"/>
      <c r="CF1201" s="74"/>
      <c r="CG1201" s="74"/>
      <c r="CH1201" s="74"/>
      <c r="CI1201" s="74"/>
      <c r="CJ1201" s="74"/>
      <c r="CK1201" s="74"/>
      <c r="CL1201" s="74"/>
      <c r="CM1201" s="74"/>
      <c r="CN1201" s="74"/>
      <c r="CO1201" s="74"/>
      <c r="CP1201" s="74"/>
      <c r="CQ1201" s="74"/>
      <c r="CR1201" s="74"/>
      <c r="CS1201" s="74"/>
      <c r="CT1201" s="74"/>
      <c r="CU1201" s="74"/>
      <c r="CV1201" s="74"/>
      <c r="CW1201" s="74"/>
      <c r="CX1201" s="74"/>
      <c r="CY1201" s="74"/>
      <c r="CZ1201" s="74"/>
      <c r="DA1201" s="74"/>
      <c r="DB1201" s="74"/>
      <c r="DC1201" s="74"/>
      <c r="DD1201" s="74"/>
      <c r="DE1201" s="74"/>
      <c r="DF1201" s="74"/>
      <c r="DG1201" s="74"/>
      <c r="DH1201" s="74"/>
      <c r="DI1201" s="74"/>
      <c r="DJ1201" s="74"/>
      <c r="DK1201" s="74"/>
      <c r="DL1201" s="74"/>
      <c r="DM1201" s="74"/>
      <c r="DN1201" s="74"/>
      <c r="DO1201" s="74"/>
      <c r="DP1201" s="74"/>
      <c r="DQ1201" s="74"/>
      <c r="DR1201" s="74"/>
      <c r="DS1201" s="74"/>
      <c r="DT1201" s="74"/>
    </row>
    <row r="1202">
      <c r="A1202" s="76"/>
      <c r="B1202" s="85"/>
      <c r="C1202" s="82"/>
      <c r="D1202" s="87"/>
      <c r="E1202" s="88"/>
      <c r="F1202" s="71"/>
      <c r="G1202" s="71"/>
      <c r="H1202" s="85"/>
      <c r="I1202" s="85"/>
      <c r="J1202" s="73" t="b">
        <v>0</v>
      </c>
      <c r="K1202" s="73"/>
      <c r="L1202" s="73"/>
      <c r="M1202" s="74"/>
      <c r="N1202" s="74"/>
      <c r="O1202" s="74"/>
      <c r="P1202" s="74"/>
      <c r="Q1202" s="74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  <c r="AL1202" s="74"/>
      <c r="AM1202" s="74"/>
      <c r="AN1202" s="74"/>
      <c r="AO1202" s="74"/>
      <c r="AP1202" s="74"/>
      <c r="AQ1202" s="74"/>
      <c r="AR1202" s="74"/>
      <c r="AS1202" s="74"/>
      <c r="AT1202" s="74"/>
      <c r="AU1202" s="74"/>
      <c r="AV1202" s="74"/>
      <c r="AW1202" s="74"/>
      <c r="AX1202" s="74"/>
      <c r="AY1202" s="74"/>
      <c r="AZ1202" s="74"/>
      <c r="BA1202" s="74"/>
      <c r="BB1202" s="74"/>
      <c r="BC1202" s="74"/>
      <c r="BD1202" s="74"/>
      <c r="BE1202" s="74"/>
      <c r="BF1202" s="74"/>
      <c r="BG1202" s="74"/>
      <c r="BH1202" s="74"/>
      <c r="BI1202" s="74"/>
      <c r="BJ1202" s="74"/>
      <c r="BK1202" s="74"/>
      <c r="BL1202" s="74"/>
      <c r="BM1202" s="74"/>
      <c r="BN1202" s="74"/>
      <c r="BO1202" s="74"/>
      <c r="BP1202" s="74"/>
      <c r="BQ1202" s="74"/>
      <c r="BR1202" s="74"/>
      <c r="BS1202" s="74"/>
      <c r="BT1202" s="74"/>
      <c r="BU1202" s="74"/>
      <c r="BV1202" s="74"/>
      <c r="BW1202" s="74"/>
      <c r="BX1202" s="74"/>
      <c r="BY1202" s="74"/>
      <c r="BZ1202" s="74"/>
      <c r="CA1202" s="74"/>
      <c r="CB1202" s="74"/>
      <c r="CC1202" s="74"/>
      <c r="CD1202" s="74"/>
      <c r="CE1202" s="74"/>
      <c r="CF1202" s="74"/>
      <c r="CG1202" s="74"/>
      <c r="CH1202" s="74"/>
      <c r="CI1202" s="74"/>
      <c r="CJ1202" s="74"/>
      <c r="CK1202" s="74"/>
      <c r="CL1202" s="74"/>
      <c r="CM1202" s="74"/>
      <c r="CN1202" s="74"/>
      <c r="CO1202" s="74"/>
      <c r="CP1202" s="74"/>
      <c r="CQ1202" s="74"/>
      <c r="CR1202" s="74"/>
      <c r="CS1202" s="74"/>
      <c r="CT1202" s="74"/>
      <c r="CU1202" s="74"/>
      <c r="CV1202" s="74"/>
      <c r="CW1202" s="74"/>
      <c r="CX1202" s="74"/>
      <c r="CY1202" s="74"/>
      <c r="CZ1202" s="74"/>
      <c r="DA1202" s="74"/>
      <c r="DB1202" s="74"/>
      <c r="DC1202" s="74"/>
      <c r="DD1202" s="74"/>
      <c r="DE1202" s="74"/>
      <c r="DF1202" s="74"/>
      <c r="DG1202" s="74"/>
      <c r="DH1202" s="74"/>
      <c r="DI1202" s="74"/>
      <c r="DJ1202" s="74"/>
      <c r="DK1202" s="74"/>
      <c r="DL1202" s="74"/>
      <c r="DM1202" s="74"/>
      <c r="DN1202" s="74"/>
      <c r="DO1202" s="74"/>
      <c r="DP1202" s="74"/>
      <c r="DQ1202" s="74"/>
      <c r="DR1202" s="74"/>
      <c r="DS1202" s="74"/>
      <c r="DT1202" s="74"/>
    </row>
    <row r="1203">
      <c r="A1203" s="76"/>
      <c r="B1203" s="85"/>
      <c r="C1203" s="82"/>
      <c r="D1203" s="87"/>
      <c r="E1203" s="88"/>
      <c r="F1203" s="71"/>
      <c r="G1203" s="71"/>
      <c r="H1203" s="85"/>
      <c r="I1203" s="85"/>
      <c r="J1203" s="73" t="b">
        <v>0</v>
      </c>
      <c r="K1203" s="73"/>
      <c r="L1203" s="73"/>
      <c r="M1203" s="74"/>
      <c r="N1203" s="74"/>
      <c r="O1203" s="74"/>
      <c r="P1203" s="74"/>
      <c r="Q1203" s="74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  <c r="AL1203" s="74"/>
      <c r="AM1203" s="74"/>
      <c r="AN1203" s="74"/>
      <c r="AO1203" s="74"/>
      <c r="AP1203" s="74"/>
      <c r="AQ1203" s="74"/>
      <c r="AR1203" s="74"/>
      <c r="AS1203" s="74"/>
      <c r="AT1203" s="74"/>
      <c r="AU1203" s="74"/>
      <c r="AV1203" s="74"/>
      <c r="AW1203" s="74"/>
      <c r="AX1203" s="74"/>
      <c r="AY1203" s="74"/>
      <c r="AZ1203" s="74"/>
      <c r="BA1203" s="74"/>
      <c r="BB1203" s="74"/>
      <c r="BC1203" s="74"/>
      <c r="BD1203" s="74"/>
      <c r="BE1203" s="74"/>
      <c r="BF1203" s="74"/>
      <c r="BG1203" s="74"/>
      <c r="BH1203" s="74"/>
      <c r="BI1203" s="74"/>
      <c r="BJ1203" s="74"/>
      <c r="BK1203" s="74"/>
      <c r="BL1203" s="74"/>
      <c r="BM1203" s="74"/>
      <c r="BN1203" s="74"/>
      <c r="BO1203" s="74"/>
      <c r="BP1203" s="74"/>
      <c r="BQ1203" s="74"/>
      <c r="BR1203" s="74"/>
      <c r="BS1203" s="74"/>
      <c r="BT1203" s="74"/>
      <c r="BU1203" s="74"/>
      <c r="BV1203" s="74"/>
      <c r="BW1203" s="74"/>
      <c r="BX1203" s="74"/>
      <c r="BY1203" s="74"/>
      <c r="BZ1203" s="74"/>
      <c r="CA1203" s="74"/>
      <c r="CB1203" s="74"/>
      <c r="CC1203" s="74"/>
      <c r="CD1203" s="74"/>
      <c r="CE1203" s="74"/>
      <c r="CF1203" s="74"/>
      <c r="CG1203" s="74"/>
      <c r="CH1203" s="74"/>
      <c r="CI1203" s="74"/>
      <c r="CJ1203" s="74"/>
      <c r="CK1203" s="74"/>
      <c r="CL1203" s="74"/>
      <c r="CM1203" s="74"/>
      <c r="CN1203" s="74"/>
      <c r="CO1203" s="74"/>
      <c r="CP1203" s="74"/>
      <c r="CQ1203" s="74"/>
      <c r="CR1203" s="74"/>
      <c r="CS1203" s="74"/>
      <c r="CT1203" s="74"/>
      <c r="CU1203" s="74"/>
      <c r="CV1203" s="74"/>
      <c r="CW1203" s="74"/>
      <c r="CX1203" s="74"/>
      <c r="CY1203" s="74"/>
      <c r="CZ1203" s="74"/>
      <c r="DA1203" s="74"/>
      <c r="DB1203" s="74"/>
      <c r="DC1203" s="74"/>
      <c r="DD1203" s="74"/>
      <c r="DE1203" s="74"/>
      <c r="DF1203" s="74"/>
      <c r="DG1203" s="74"/>
      <c r="DH1203" s="74"/>
      <c r="DI1203" s="74"/>
      <c r="DJ1203" s="74"/>
      <c r="DK1203" s="74"/>
      <c r="DL1203" s="74"/>
      <c r="DM1203" s="74"/>
      <c r="DN1203" s="74"/>
      <c r="DO1203" s="74"/>
      <c r="DP1203" s="74"/>
      <c r="DQ1203" s="74"/>
      <c r="DR1203" s="74"/>
      <c r="DS1203" s="74"/>
      <c r="DT1203" s="74"/>
    </row>
    <row r="1204">
      <c r="A1204" s="76"/>
      <c r="B1204" s="85"/>
      <c r="C1204" s="82"/>
      <c r="D1204" s="87"/>
      <c r="E1204" s="88"/>
      <c r="F1204" s="71"/>
      <c r="G1204" s="71"/>
      <c r="H1204" s="85"/>
      <c r="I1204" s="85"/>
      <c r="J1204" s="73" t="b">
        <v>0</v>
      </c>
      <c r="K1204" s="73"/>
      <c r="L1204" s="73"/>
      <c r="M1204" s="74"/>
      <c r="N1204" s="74"/>
      <c r="O1204" s="74"/>
      <c r="P1204" s="74"/>
      <c r="Q1204" s="74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  <c r="AL1204" s="74"/>
      <c r="AM1204" s="74"/>
      <c r="AN1204" s="74"/>
      <c r="AO1204" s="74"/>
      <c r="AP1204" s="74"/>
      <c r="AQ1204" s="74"/>
      <c r="AR1204" s="74"/>
      <c r="AS1204" s="74"/>
      <c r="AT1204" s="74"/>
      <c r="AU1204" s="74"/>
      <c r="AV1204" s="74"/>
      <c r="AW1204" s="74"/>
      <c r="AX1204" s="74"/>
      <c r="AY1204" s="74"/>
      <c r="AZ1204" s="74"/>
      <c r="BA1204" s="74"/>
      <c r="BB1204" s="74"/>
      <c r="BC1204" s="74"/>
      <c r="BD1204" s="74"/>
      <c r="BE1204" s="74"/>
      <c r="BF1204" s="74"/>
      <c r="BG1204" s="74"/>
      <c r="BH1204" s="74"/>
      <c r="BI1204" s="74"/>
      <c r="BJ1204" s="74"/>
      <c r="BK1204" s="74"/>
      <c r="BL1204" s="74"/>
      <c r="BM1204" s="74"/>
      <c r="BN1204" s="74"/>
      <c r="BO1204" s="74"/>
      <c r="BP1204" s="74"/>
      <c r="BQ1204" s="74"/>
      <c r="BR1204" s="74"/>
      <c r="BS1204" s="74"/>
      <c r="BT1204" s="74"/>
      <c r="BU1204" s="74"/>
      <c r="BV1204" s="74"/>
      <c r="BW1204" s="74"/>
      <c r="BX1204" s="74"/>
      <c r="BY1204" s="74"/>
      <c r="BZ1204" s="74"/>
      <c r="CA1204" s="74"/>
      <c r="CB1204" s="74"/>
      <c r="CC1204" s="74"/>
      <c r="CD1204" s="74"/>
      <c r="CE1204" s="74"/>
      <c r="CF1204" s="74"/>
      <c r="CG1204" s="74"/>
      <c r="CH1204" s="74"/>
      <c r="CI1204" s="74"/>
      <c r="CJ1204" s="74"/>
      <c r="CK1204" s="74"/>
      <c r="CL1204" s="74"/>
      <c r="CM1204" s="74"/>
      <c r="CN1204" s="74"/>
      <c r="CO1204" s="74"/>
      <c r="CP1204" s="74"/>
      <c r="CQ1204" s="74"/>
      <c r="CR1204" s="74"/>
      <c r="CS1204" s="74"/>
      <c r="CT1204" s="74"/>
      <c r="CU1204" s="74"/>
      <c r="CV1204" s="74"/>
      <c r="CW1204" s="74"/>
      <c r="CX1204" s="74"/>
      <c r="CY1204" s="74"/>
      <c r="CZ1204" s="74"/>
      <c r="DA1204" s="74"/>
      <c r="DB1204" s="74"/>
      <c r="DC1204" s="74"/>
      <c r="DD1204" s="74"/>
      <c r="DE1204" s="74"/>
      <c r="DF1204" s="74"/>
      <c r="DG1204" s="74"/>
      <c r="DH1204" s="74"/>
      <c r="DI1204" s="74"/>
      <c r="DJ1204" s="74"/>
      <c r="DK1204" s="74"/>
      <c r="DL1204" s="74"/>
      <c r="DM1204" s="74"/>
      <c r="DN1204" s="74"/>
      <c r="DO1204" s="74"/>
      <c r="DP1204" s="74"/>
      <c r="DQ1204" s="74"/>
      <c r="DR1204" s="74"/>
      <c r="DS1204" s="74"/>
      <c r="DT1204" s="74"/>
    </row>
    <row r="1205">
      <c r="A1205" s="76"/>
      <c r="B1205" s="85"/>
      <c r="C1205" s="82"/>
      <c r="D1205" s="87"/>
      <c r="E1205" s="88"/>
      <c r="F1205" s="71"/>
      <c r="G1205" s="71"/>
      <c r="H1205" s="85"/>
      <c r="I1205" s="85"/>
      <c r="J1205" s="73" t="b">
        <v>0</v>
      </c>
      <c r="K1205" s="73"/>
      <c r="L1205" s="73"/>
      <c r="M1205" s="74"/>
      <c r="N1205" s="74"/>
      <c r="O1205" s="74"/>
      <c r="P1205" s="74"/>
      <c r="Q1205" s="74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  <c r="AL1205" s="74"/>
      <c r="AM1205" s="74"/>
      <c r="AN1205" s="74"/>
      <c r="AO1205" s="74"/>
      <c r="AP1205" s="74"/>
      <c r="AQ1205" s="74"/>
      <c r="AR1205" s="74"/>
      <c r="AS1205" s="74"/>
      <c r="AT1205" s="74"/>
      <c r="AU1205" s="74"/>
      <c r="AV1205" s="74"/>
      <c r="AW1205" s="74"/>
      <c r="AX1205" s="74"/>
      <c r="AY1205" s="74"/>
      <c r="AZ1205" s="74"/>
      <c r="BA1205" s="74"/>
      <c r="BB1205" s="74"/>
      <c r="BC1205" s="74"/>
      <c r="BD1205" s="74"/>
      <c r="BE1205" s="74"/>
      <c r="BF1205" s="74"/>
      <c r="BG1205" s="74"/>
      <c r="BH1205" s="74"/>
      <c r="BI1205" s="74"/>
      <c r="BJ1205" s="74"/>
      <c r="BK1205" s="74"/>
      <c r="BL1205" s="74"/>
      <c r="BM1205" s="74"/>
      <c r="BN1205" s="74"/>
      <c r="BO1205" s="74"/>
      <c r="BP1205" s="74"/>
      <c r="BQ1205" s="74"/>
      <c r="BR1205" s="74"/>
      <c r="BS1205" s="74"/>
      <c r="BT1205" s="74"/>
      <c r="BU1205" s="74"/>
      <c r="BV1205" s="74"/>
      <c r="BW1205" s="74"/>
      <c r="BX1205" s="74"/>
      <c r="BY1205" s="74"/>
      <c r="BZ1205" s="74"/>
      <c r="CA1205" s="74"/>
      <c r="CB1205" s="74"/>
      <c r="CC1205" s="74"/>
      <c r="CD1205" s="74"/>
      <c r="CE1205" s="74"/>
      <c r="CF1205" s="74"/>
      <c r="CG1205" s="74"/>
      <c r="CH1205" s="74"/>
      <c r="CI1205" s="74"/>
      <c r="CJ1205" s="74"/>
      <c r="CK1205" s="74"/>
      <c r="CL1205" s="74"/>
      <c r="CM1205" s="74"/>
      <c r="CN1205" s="74"/>
      <c r="CO1205" s="74"/>
      <c r="CP1205" s="74"/>
      <c r="CQ1205" s="74"/>
      <c r="CR1205" s="74"/>
      <c r="CS1205" s="74"/>
      <c r="CT1205" s="74"/>
      <c r="CU1205" s="74"/>
      <c r="CV1205" s="74"/>
      <c r="CW1205" s="74"/>
      <c r="CX1205" s="74"/>
      <c r="CY1205" s="74"/>
      <c r="CZ1205" s="74"/>
      <c r="DA1205" s="74"/>
      <c r="DB1205" s="74"/>
      <c r="DC1205" s="74"/>
      <c r="DD1205" s="74"/>
      <c r="DE1205" s="74"/>
      <c r="DF1205" s="74"/>
      <c r="DG1205" s="74"/>
      <c r="DH1205" s="74"/>
      <c r="DI1205" s="74"/>
      <c r="DJ1205" s="74"/>
      <c r="DK1205" s="74"/>
      <c r="DL1205" s="74"/>
      <c r="DM1205" s="74"/>
      <c r="DN1205" s="74"/>
      <c r="DO1205" s="74"/>
      <c r="DP1205" s="74"/>
      <c r="DQ1205" s="74"/>
      <c r="DR1205" s="74"/>
      <c r="DS1205" s="74"/>
      <c r="DT1205" s="74"/>
    </row>
    <row r="1206">
      <c r="A1206" s="76"/>
      <c r="B1206" s="85"/>
      <c r="C1206" s="82"/>
      <c r="D1206" s="87"/>
      <c r="E1206" s="88"/>
      <c r="F1206" s="71"/>
      <c r="G1206" s="71"/>
      <c r="H1206" s="85"/>
      <c r="I1206" s="85"/>
      <c r="J1206" s="73" t="b">
        <v>0</v>
      </c>
      <c r="K1206" s="73"/>
      <c r="L1206" s="73"/>
      <c r="M1206" s="74"/>
      <c r="N1206" s="74"/>
      <c r="O1206" s="74"/>
      <c r="P1206" s="74"/>
      <c r="Q1206" s="74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  <c r="AL1206" s="74"/>
      <c r="AM1206" s="74"/>
      <c r="AN1206" s="74"/>
      <c r="AO1206" s="74"/>
      <c r="AP1206" s="74"/>
      <c r="AQ1206" s="74"/>
      <c r="AR1206" s="74"/>
      <c r="AS1206" s="74"/>
      <c r="AT1206" s="74"/>
      <c r="AU1206" s="74"/>
      <c r="AV1206" s="74"/>
      <c r="AW1206" s="74"/>
      <c r="AX1206" s="74"/>
      <c r="AY1206" s="74"/>
      <c r="AZ1206" s="74"/>
      <c r="BA1206" s="74"/>
      <c r="BB1206" s="74"/>
      <c r="BC1206" s="74"/>
      <c r="BD1206" s="74"/>
      <c r="BE1206" s="74"/>
      <c r="BF1206" s="74"/>
      <c r="BG1206" s="74"/>
      <c r="BH1206" s="74"/>
      <c r="BI1206" s="74"/>
      <c r="BJ1206" s="74"/>
      <c r="BK1206" s="74"/>
      <c r="BL1206" s="74"/>
      <c r="BM1206" s="74"/>
      <c r="BN1206" s="74"/>
      <c r="BO1206" s="74"/>
      <c r="BP1206" s="74"/>
      <c r="BQ1206" s="74"/>
      <c r="BR1206" s="74"/>
      <c r="BS1206" s="74"/>
      <c r="BT1206" s="74"/>
      <c r="BU1206" s="74"/>
      <c r="BV1206" s="74"/>
      <c r="BW1206" s="74"/>
      <c r="BX1206" s="74"/>
      <c r="BY1206" s="74"/>
      <c r="BZ1206" s="74"/>
      <c r="CA1206" s="74"/>
      <c r="CB1206" s="74"/>
      <c r="CC1206" s="74"/>
      <c r="CD1206" s="74"/>
      <c r="CE1206" s="74"/>
      <c r="CF1206" s="74"/>
      <c r="CG1206" s="74"/>
      <c r="CH1206" s="74"/>
      <c r="CI1206" s="74"/>
      <c r="CJ1206" s="74"/>
      <c r="CK1206" s="74"/>
      <c r="CL1206" s="74"/>
      <c r="CM1206" s="74"/>
      <c r="CN1206" s="74"/>
      <c r="CO1206" s="74"/>
      <c r="CP1206" s="74"/>
      <c r="CQ1206" s="74"/>
      <c r="CR1206" s="74"/>
      <c r="CS1206" s="74"/>
      <c r="CT1206" s="74"/>
      <c r="CU1206" s="74"/>
      <c r="CV1206" s="74"/>
      <c r="CW1206" s="74"/>
      <c r="CX1206" s="74"/>
      <c r="CY1206" s="74"/>
      <c r="CZ1206" s="74"/>
      <c r="DA1206" s="74"/>
      <c r="DB1206" s="74"/>
      <c r="DC1206" s="74"/>
      <c r="DD1206" s="74"/>
      <c r="DE1206" s="74"/>
      <c r="DF1206" s="74"/>
      <c r="DG1206" s="74"/>
      <c r="DH1206" s="74"/>
      <c r="DI1206" s="74"/>
      <c r="DJ1206" s="74"/>
      <c r="DK1206" s="74"/>
      <c r="DL1206" s="74"/>
      <c r="DM1206" s="74"/>
      <c r="DN1206" s="74"/>
      <c r="DO1206" s="74"/>
      <c r="DP1206" s="74"/>
      <c r="DQ1206" s="74"/>
      <c r="DR1206" s="74"/>
      <c r="DS1206" s="74"/>
      <c r="DT1206" s="74"/>
    </row>
    <row r="1207">
      <c r="A1207" s="76"/>
      <c r="B1207" s="85"/>
      <c r="C1207" s="82"/>
      <c r="D1207" s="87"/>
      <c r="E1207" s="88"/>
      <c r="F1207" s="71"/>
      <c r="G1207" s="71"/>
      <c r="H1207" s="85"/>
      <c r="I1207" s="85"/>
      <c r="J1207" s="73" t="b">
        <v>0</v>
      </c>
      <c r="K1207" s="73"/>
      <c r="L1207" s="73"/>
      <c r="M1207" s="74"/>
      <c r="N1207" s="74"/>
      <c r="O1207" s="74"/>
      <c r="P1207" s="74"/>
      <c r="Q1207" s="74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  <c r="AL1207" s="74"/>
      <c r="AM1207" s="74"/>
      <c r="AN1207" s="74"/>
      <c r="AO1207" s="74"/>
      <c r="AP1207" s="74"/>
      <c r="AQ1207" s="74"/>
      <c r="AR1207" s="74"/>
      <c r="AS1207" s="74"/>
      <c r="AT1207" s="74"/>
      <c r="AU1207" s="74"/>
      <c r="AV1207" s="74"/>
      <c r="AW1207" s="74"/>
      <c r="AX1207" s="74"/>
      <c r="AY1207" s="74"/>
      <c r="AZ1207" s="74"/>
      <c r="BA1207" s="74"/>
      <c r="BB1207" s="74"/>
      <c r="BC1207" s="74"/>
      <c r="BD1207" s="74"/>
      <c r="BE1207" s="74"/>
      <c r="BF1207" s="74"/>
      <c r="BG1207" s="74"/>
      <c r="BH1207" s="74"/>
      <c r="BI1207" s="74"/>
      <c r="BJ1207" s="74"/>
      <c r="BK1207" s="74"/>
      <c r="BL1207" s="74"/>
      <c r="BM1207" s="74"/>
      <c r="BN1207" s="74"/>
      <c r="BO1207" s="74"/>
      <c r="BP1207" s="74"/>
      <c r="BQ1207" s="74"/>
      <c r="BR1207" s="74"/>
      <c r="BS1207" s="74"/>
      <c r="BT1207" s="74"/>
      <c r="BU1207" s="74"/>
      <c r="BV1207" s="74"/>
      <c r="BW1207" s="74"/>
      <c r="BX1207" s="74"/>
      <c r="BY1207" s="74"/>
      <c r="BZ1207" s="74"/>
      <c r="CA1207" s="74"/>
      <c r="CB1207" s="74"/>
      <c r="CC1207" s="74"/>
      <c r="CD1207" s="74"/>
      <c r="CE1207" s="74"/>
      <c r="CF1207" s="74"/>
      <c r="CG1207" s="74"/>
      <c r="CH1207" s="74"/>
      <c r="CI1207" s="74"/>
      <c r="CJ1207" s="74"/>
      <c r="CK1207" s="74"/>
      <c r="CL1207" s="74"/>
      <c r="CM1207" s="74"/>
      <c r="CN1207" s="74"/>
      <c r="CO1207" s="74"/>
      <c r="CP1207" s="74"/>
      <c r="CQ1207" s="74"/>
      <c r="CR1207" s="74"/>
      <c r="CS1207" s="74"/>
      <c r="CT1207" s="74"/>
      <c r="CU1207" s="74"/>
      <c r="CV1207" s="74"/>
      <c r="CW1207" s="74"/>
      <c r="CX1207" s="74"/>
      <c r="CY1207" s="74"/>
      <c r="CZ1207" s="74"/>
      <c r="DA1207" s="74"/>
      <c r="DB1207" s="74"/>
      <c r="DC1207" s="74"/>
      <c r="DD1207" s="74"/>
      <c r="DE1207" s="74"/>
      <c r="DF1207" s="74"/>
      <c r="DG1207" s="74"/>
      <c r="DH1207" s="74"/>
      <c r="DI1207" s="74"/>
      <c r="DJ1207" s="74"/>
      <c r="DK1207" s="74"/>
      <c r="DL1207" s="74"/>
      <c r="DM1207" s="74"/>
      <c r="DN1207" s="74"/>
      <c r="DO1207" s="74"/>
      <c r="DP1207" s="74"/>
      <c r="DQ1207" s="74"/>
      <c r="DR1207" s="74"/>
      <c r="DS1207" s="74"/>
      <c r="DT1207" s="74"/>
    </row>
    <row r="1208">
      <c r="A1208" s="76"/>
      <c r="B1208" s="85"/>
      <c r="C1208" s="82"/>
      <c r="D1208" s="87"/>
      <c r="E1208" s="88"/>
      <c r="F1208" s="71"/>
      <c r="G1208" s="71"/>
      <c r="H1208" s="85"/>
      <c r="I1208" s="85"/>
      <c r="J1208" s="73" t="b">
        <v>0</v>
      </c>
      <c r="K1208" s="73"/>
      <c r="L1208" s="73"/>
      <c r="M1208" s="74"/>
      <c r="N1208" s="74"/>
      <c r="O1208" s="74"/>
      <c r="P1208" s="74"/>
      <c r="Q1208" s="74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  <c r="AL1208" s="74"/>
      <c r="AM1208" s="74"/>
      <c r="AN1208" s="74"/>
      <c r="AO1208" s="74"/>
      <c r="AP1208" s="74"/>
      <c r="AQ1208" s="74"/>
      <c r="AR1208" s="74"/>
      <c r="AS1208" s="74"/>
      <c r="AT1208" s="74"/>
      <c r="AU1208" s="74"/>
      <c r="AV1208" s="74"/>
      <c r="AW1208" s="74"/>
      <c r="AX1208" s="74"/>
      <c r="AY1208" s="74"/>
      <c r="AZ1208" s="74"/>
      <c r="BA1208" s="74"/>
      <c r="BB1208" s="74"/>
      <c r="BC1208" s="74"/>
      <c r="BD1208" s="74"/>
      <c r="BE1208" s="74"/>
      <c r="BF1208" s="74"/>
      <c r="BG1208" s="74"/>
      <c r="BH1208" s="74"/>
      <c r="BI1208" s="74"/>
      <c r="BJ1208" s="74"/>
      <c r="BK1208" s="74"/>
      <c r="BL1208" s="74"/>
      <c r="BM1208" s="74"/>
      <c r="BN1208" s="74"/>
      <c r="BO1208" s="74"/>
      <c r="BP1208" s="74"/>
      <c r="BQ1208" s="74"/>
      <c r="BR1208" s="74"/>
      <c r="BS1208" s="74"/>
      <c r="BT1208" s="74"/>
      <c r="BU1208" s="74"/>
      <c r="BV1208" s="74"/>
      <c r="BW1208" s="74"/>
      <c r="BX1208" s="74"/>
      <c r="BY1208" s="74"/>
      <c r="BZ1208" s="74"/>
      <c r="CA1208" s="74"/>
      <c r="CB1208" s="74"/>
      <c r="CC1208" s="74"/>
      <c r="CD1208" s="74"/>
      <c r="CE1208" s="74"/>
      <c r="CF1208" s="74"/>
      <c r="CG1208" s="74"/>
      <c r="CH1208" s="74"/>
      <c r="CI1208" s="74"/>
      <c r="CJ1208" s="74"/>
      <c r="CK1208" s="74"/>
      <c r="CL1208" s="74"/>
      <c r="CM1208" s="74"/>
      <c r="CN1208" s="74"/>
      <c r="CO1208" s="74"/>
      <c r="CP1208" s="74"/>
      <c r="CQ1208" s="74"/>
      <c r="CR1208" s="74"/>
      <c r="CS1208" s="74"/>
      <c r="CT1208" s="74"/>
      <c r="CU1208" s="74"/>
      <c r="CV1208" s="74"/>
      <c r="CW1208" s="74"/>
      <c r="CX1208" s="74"/>
      <c r="CY1208" s="74"/>
      <c r="CZ1208" s="74"/>
      <c r="DA1208" s="74"/>
      <c r="DB1208" s="74"/>
      <c r="DC1208" s="74"/>
      <c r="DD1208" s="74"/>
      <c r="DE1208" s="74"/>
      <c r="DF1208" s="74"/>
      <c r="DG1208" s="74"/>
      <c r="DH1208" s="74"/>
      <c r="DI1208" s="74"/>
      <c r="DJ1208" s="74"/>
      <c r="DK1208" s="74"/>
      <c r="DL1208" s="74"/>
      <c r="DM1208" s="74"/>
      <c r="DN1208" s="74"/>
      <c r="DO1208" s="74"/>
      <c r="DP1208" s="74"/>
      <c r="DQ1208" s="74"/>
      <c r="DR1208" s="74"/>
      <c r="DS1208" s="74"/>
      <c r="DT1208" s="74"/>
    </row>
    <row r="1209">
      <c r="A1209" s="76"/>
      <c r="B1209" s="85"/>
      <c r="C1209" s="82"/>
      <c r="D1209" s="87"/>
      <c r="E1209" s="88"/>
      <c r="F1209" s="71"/>
      <c r="G1209" s="71"/>
      <c r="H1209" s="85"/>
      <c r="I1209" s="85"/>
      <c r="J1209" s="73" t="b">
        <v>0</v>
      </c>
      <c r="K1209" s="73"/>
      <c r="L1209" s="73"/>
      <c r="M1209" s="74"/>
      <c r="N1209" s="74"/>
      <c r="O1209" s="74"/>
      <c r="P1209" s="74"/>
      <c r="Q1209" s="74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  <c r="AL1209" s="74"/>
      <c r="AM1209" s="74"/>
      <c r="AN1209" s="74"/>
      <c r="AO1209" s="74"/>
      <c r="AP1209" s="74"/>
      <c r="AQ1209" s="74"/>
      <c r="AR1209" s="74"/>
      <c r="AS1209" s="74"/>
      <c r="AT1209" s="74"/>
      <c r="AU1209" s="74"/>
      <c r="AV1209" s="74"/>
      <c r="AW1209" s="74"/>
      <c r="AX1209" s="74"/>
      <c r="AY1209" s="74"/>
      <c r="AZ1209" s="74"/>
      <c r="BA1209" s="74"/>
      <c r="BB1209" s="74"/>
      <c r="BC1209" s="74"/>
      <c r="BD1209" s="74"/>
      <c r="BE1209" s="74"/>
      <c r="BF1209" s="74"/>
      <c r="BG1209" s="74"/>
      <c r="BH1209" s="74"/>
      <c r="BI1209" s="74"/>
      <c r="BJ1209" s="74"/>
      <c r="BK1209" s="74"/>
      <c r="BL1209" s="74"/>
      <c r="BM1209" s="74"/>
      <c r="BN1209" s="74"/>
      <c r="BO1209" s="74"/>
      <c r="BP1209" s="74"/>
      <c r="BQ1209" s="74"/>
      <c r="BR1209" s="74"/>
      <c r="BS1209" s="74"/>
      <c r="BT1209" s="74"/>
      <c r="BU1209" s="74"/>
      <c r="BV1209" s="74"/>
      <c r="BW1209" s="74"/>
      <c r="BX1209" s="74"/>
      <c r="BY1209" s="74"/>
      <c r="BZ1209" s="74"/>
      <c r="CA1209" s="74"/>
      <c r="CB1209" s="74"/>
      <c r="CC1209" s="74"/>
      <c r="CD1209" s="74"/>
      <c r="CE1209" s="74"/>
      <c r="CF1209" s="74"/>
      <c r="CG1209" s="74"/>
      <c r="CH1209" s="74"/>
      <c r="CI1209" s="74"/>
      <c r="CJ1209" s="74"/>
      <c r="CK1209" s="74"/>
      <c r="CL1209" s="74"/>
      <c r="CM1209" s="74"/>
      <c r="CN1209" s="74"/>
      <c r="CO1209" s="74"/>
      <c r="CP1209" s="74"/>
      <c r="CQ1209" s="74"/>
      <c r="CR1209" s="74"/>
      <c r="CS1209" s="74"/>
      <c r="CT1209" s="74"/>
      <c r="CU1209" s="74"/>
      <c r="CV1209" s="74"/>
      <c r="CW1209" s="74"/>
      <c r="CX1209" s="74"/>
      <c r="CY1209" s="74"/>
      <c r="CZ1209" s="74"/>
      <c r="DA1209" s="74"/>
      <c r="DB1209" s="74"/>
      <c r="DC1209" s="74"/>
      <c r="DD1209" s="74"/>
      <c r="DE1209" s="74"/>
      <c r="DF1209" s="74"/>
      <c r="DG1209" s="74"/>
      <c r="DH1209" s="74"/>
      <c r="DI1209" s="74"/>
      <c r="DJ1209" s="74"/>
      <c r="DK1209" s="74"/>
      <c r="DL1209" s="74"/>
      <c r="DM1209" s="74"/>
      <c r="DN1209" s="74"/>
      <c r="DO1209" s="74"/>
      <c r="DP1209" s="74"/>
      <c r="DQ1209" s="74"/>
      <c r="DR1209" s="74"/>
      <c r="DS1209" s="74"/>
      <c r="DT1209" s="74"/>
    </row>
    <row r="1210">
      <c r="A1210" s="76"/>
      <c r="B1210" s="85"/>
      <c r="C1210" s="82"/>
      <c r="D1210" s="87"/>
      <c r="E1210" s="88"/>
      <c r="F1210" s="71"/>
      <c r="G1210" s="71"/>
      <c r="H1210" s="85"/>
      <c r="I1210" s="85"/>
      <c r="J1210" s="73" t="b">
        <v>0</v>
      </c>
      <c r="K1210" s="73"/>
      <c r="L1210" s="73"/>
      <c r="M1210" s="74"/>
      <c r="N1210" s="74"/>
      <c r="O1210" s="74"/>
      <c r="P1210" s="74"/>
      <c r="Q1210" s="74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  <c r="AL1210" s="74"/>
      <c r="AM1210" s="74"/>
      <c r="AN1210" s="74"/>
      <c r="AO1210" s="74"/>
      <c r="AP1210" s="74"/>
      <c r="AQ1210" s="74"/>
      <c r="AR1210" s="74"/>
      <c r="AS1210" s="74"/>
      <c r="AT1210" s="74"/>
      <c r="AU1210" s="74"/>
      <c r="AV1210" s="74"/>
      <c r="AW1210" s="74"/>
      <c r="AX1210" s="74"/>
      <c r="AY1210" s="74"/>
      <c r="AZ1210" s="74"/>
      <c r="BA1210" s="74"/>
      <c r="BB1210" s="74"/>
      <c r="BC1210" s="74"/>
      <c r="BD1210" s="74"/>
      <c r="BE1210" s="74"/>
      <c r="BF1210" s="74"/>
      <c r="BG1210" s="74"/>
      <c r="BH1210" s="74"/>
      <c r="BI1210" s="74"/>
      <c r="BJ1210" s="74"/>
      <c r="BK1210" s="74"/>
      <c r="BL1210" s="74"/>
      <c r="BM1210" s="74"/>
      <c r="BN1210" s="74"/>
      <c r="BO1210" s="74"/>
      <c r="BP1210" s="74"/>
      <c r="BQ1210" s="74"/>
      <c r="BR1210" s="74"/>
      <c r="BS1210" s="74"/>
      <c r="BT1210" s="74"/>
      <c r="BU1210" s="74"/>
      <c r="BV1210" s="74"/>
      <c r="BW1210" s="74"/>
      <c r="BX1210" s="74"/>
      <c r="BY1210" s="74"/>
      <c r="BZ1210" s="74"/>
      <c r="CA1210" s="74"/>
      <c r="CB1210" s="74"/>
      <c r="CC1210" s="74"/>
      <c r="CD1210" s="74"/>
      <c r="CE1210" s="74"/>
      <c r="CF1210" s="74"/>
      <c r="CG1210" s="74"/>
      <c r="CH1210" s="74"/>
      <c r="CI1210" s="74"/>
      <c r="CJ1210" s="74"/>
      <c r="CK1210" s="74"/>
      <c r="CL1210" s="74"/>
      <c r="CM1210" s="74"/>
      <c r="CN1210" s="74"/>
      <c r="CO1210" s="74"/>
      <c r="CP1210" s="74"/>
      <c r="CQ1210" s="74"/>
      <c r="CR1210" s="74"/>
      <c r="CS1210" s="74"/>
      <c r="CT1210" s="74"/>
      <c r="CU1210" s="74"/>
      <c r="CV1210" s="74"/>
      <c r="CW1210" s="74"/>
      <c r="CX1210" s="74"/>
      <c r="CY1210" s="74"/>
      <c r="CZ1210" s="74"/>
      <c r="DA1210" s="74"/>
      <c r="DB1210" s="74"/>
      <c r="DC1210" s="74"/>
      <c r="DD1210" s="74"/>
      <c r="DE1210" s="74"/>
      <c r="DF1210" s="74"/>
      <c r="DG1210" s="74"/>
      <c r="DH1210" s="74"/>
      <c r="DI1210" s="74"/>
      <c r="DJ1210" s="74"/>
      <c r="DK1210" s="74"/>
      <c r="DL1210" s="74"/>
      <c r="DM1210" s="74"/>
      <c r="DN1210" s="74"/>
      <c r="DO1210" s="74"/>
      <c r="DP1210" s="74"/>
      <c r="DQ1210" s="74"/>
      <c r="DR1210" s="74"/>
      <c r="DS1210" s="74"/>
      <c r="DT1210" s="74"/>
    </row>
    <row r="1211">
      <c r="A1211" s="76"/>
      <c r="B1211" s="85"/>
      <c r="C1211" s="82"/>
      <c r="D1211" s="87"/>
      <c r="E1211" s="88"/>
      <c r="F1211" s="71"/>
      <c r="G1211" s="71"/>
      <c r="H1211" s="85"/>
      <c r="I1211" s="85"/>
      <c r="J1211" s="73" t="b">
        <v>0</v>
      </c>
      <c r="K1211" s="73"/>
      <c r="L1211" s="73"/>
      <c r="M1211" s="74"/>
      <c r="N1211" s="74"/>
      <c r="O1211" s="74"/>
      <c r="P1211" s="74"/>
      <c r="Q1211" s="74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  <c r="AL1211" s="74"/>
      <c r="AM1211" s="74"/>
      <c r="AN1211" s="74"/>
      <c r="AO1211" s="74"/>
      <c r="AP1211" s="74"/>
      <c r="AQ1211" s="74"/>
      <c r="AR1211" s="74"/>
      <c r="AS1211" s="74"/>
      <c r="AT1211" s="74"/>
      <c r="AU1211" s="74"/>
      <c r="AV1211" s="74"/>
      <c r="AW1211" s="74"/>
      <c r="AX1211" s="74"/>
      <c r="AY1211" s="74"/>
      <c r="AZ1211" s="74"/>
      <c r="BA1211" s="74"/>
      <c r="BB1211" s="74"/>
      <c r="BC1211" s="74"/>
      <c r="BD1211" s="74"/>
      <c r="BE1211" s="74"/>
      <c r="BF1211" s="74"/>
      <c r="BG1211" s="74"/>
      <c r="BH1211" s="74"/>
      <c r="BI1211" s="74"/>
      <c r="BJ1211" s="74"/>
      <c r="BK1211" s="74"/>
      <c r="BL1211" s="74"/>
      <c r="BM1211" s="74"/>
      <c r="BN1211" s="74"/>
      <c r="BO1211" s="74"/>
      <c r="BP1211" s="74"/>
      <c r="BQ1211" s="74"/>
      <c r="BR1211" s="74"/>
      <c r="BS1211" s="74"/>
      <c r="BT1211" s="74"/>
      <c r="BU1211" s="74"/>
      <c r="BV1211" s="74"/>
      <c r="BW1211" s="74"/>
      <c r="BX1211" s="74"/>
      <c r="BY1211" s="74"/>
      <c r="BZ1211" s="74"/>
      <c r="CA1211" s="74"/>
      <c r="CB1211" s="74"/>
      <c r="CC1211" s="74"/>
      <c r="CD1211" s="74"/>
      <c r="CE1211" s="74"/>
      <c r="CF1211" s="74"/>
      <c r="CG1211" s="74"/>
      <c r="CH1211" s="74"/>
      <c r="CI1211" s="74"/>
      <c r="CJ1211" s="74"/>
      <c r="CK1211" s="74"/>
      <c r="CL1211" s="74"/>
      <c r="CM1211" s="74"/>
      <c r="CN1211" s="74"/>
      <c r="CO1211" s="74"/>
      <c r="CP1211" s="74"/>
      <c r="CQ1211" s="74"/>
      <c r="CR1211" s="74"/>
      <c r="CS1211" s="74"/>
      <c r="CT1211" s="74"/>
      <c r="CU1211" s="74"/>
      <c r="CV1211" s="74"/>
      <c r="CW1211" s="74"/>
      <c r="CX1211" s="74"/>
      <c r="CY1211" s="74"/>
      <c r="CZ1211" s="74"/>
      <c r="DA1211" s="74"/>
      <c r="DB1211" s="74"/>
      <c r="DC1211" s="74"/>
      <c r="DD1211" s="74"/>
      <c r="DE1211" s="74"/>
      <c r="DF1211" s="74"/>
      <c r="DG1211" s="74"/>
      <c r="DH1211" s="74"/>
      <c r="DI1211" s="74"/>
      <c r="DJ1211" s="74"/>
      <c r="DK1211" s="74"/>
      <c r="DL1211" s="74"/>
      <c r="DM1211" s="74"/>
      <c r="DN1211" s="74"/>
      <c r="DO1211" s="74"/>
      <c r="DP1211" s="74"/>
      <c r="DQ1211" s="74"/>
      <c r="DR1211" s="74"/>
      <c r="DS1211" s="74"/>
      <c r="DT1211" s="74"/>
    </row>
    <row r="1212">
      <c r="A1212" s="76"/>
      <c r="B1212" s="85"/>
      <c r="C1212" s="82"/>
      <c r="D1212" s="87"/>
      <c r="E1212" s="88"/>
      <c r="F1212" s="71"/>
      <c r="G1212" s="71"/>
      <c r="H1212" s="85"/>
      <c r="I1212" s="85"/>
      <c r="J1212" s="73" t="b">
        <v>0</v>
      </c>
      <c r="K1212" s="73"/>
      <c r="L1212" s="73"/>
      <c r="M1212" s="74"/>
      <c r="N1212" s="74"/>
      <c r="O1212" s="74"/>
      <c r="P1212" s="74"/>
      <c r="Q1212" s="74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  <c r="AL1212" s="74"/>
      <c r="AM1212" s="74"/>
      <c r="AN1212" s="74"/>
      <c r="AO1212" s="74"/>
      <c r="AP1212" s="74"/>
      <c r="AQ1212" s="74"/>
      <c r="AR1212" s="74"/>
      <c r="AS1212" s="74"/>
      <c r="AT1212" s="74"/>
      <c r="AU1212" s="74"/>
      <c r="AV1212" s="74"/>
      <c r="AW1212" s="74"/>
      <c r="AX1212" s="74"/>
      <c r="AY1212" s="74"/>
      <c r="AZ1212" s="74"/>
      <c r="BA1212" s="74"/>
      <c r="BB1212" s="74"/>
      <c r="BC1212" s="74"/>
      <c r="BD1212" s="74"/>
      <c r="BE1212" s="74"/>
      <c r="BF1212" s="74"/>
      <c r="BG1212" s="74"/>
      <c r="BH1212" s="74"/>
      <c r="BI1212" s="74"/>
      <c r="BJ1212" s="74"/>
      <c r="BK1212" s="74"/>
      <c r="BL1212" s="74"/>
      <c r="BM1212" s="74"/>
      <c r="BN1212" s="74"/>
      <c r="BO1212" s="74"/>
      <c r="BP1212" s="74"/>
      <c r="BQ1212" s="74"/>
      <c r="BR1212" s="74"/>
      <c r="BS1212" s="74"/>
      <c r="BT1212" s="74"/>
      <c r="BU1212" s="74"/>
      <c r="BV1212" s="74"/>
      <c r="BW1212" s="74"/>
      <c r="BX1212" s="74"/>
      <c r="BY1212" s="74"/>
      <c r="BZ1212" s="74"/>
      <c r="CA1212" s="74"/>
      <c r="CB1212" s="74"/>
      <c r="CC1212" s="74"/>
      <c r="CD1212" s="74"/>
      <c r="CE1212" s="74"/>
      <c r="CF1212" s="74"/>
      <c r="CG1212" s="74"/>
      <c r="CH1212" s="74"/>
      <c r="CI1212" s="74"/>
      <c r="CJ1212" s="74"/>
      <c r="CK1212" s="74"/>
      <c r="CL1212" s="74"/>
      <c r="CM1212" s="74"/>
      <c r="CN1212" s="74"/>
      <c r="CO1212" s="74"/>
      <c r="CP1212" s="74"/>
      <c r="CQ1212" s="74"/>
      <c r="CR1212" s="74"/>
      <c r="CS1212" s="74"/>
      <c r="CT1212" s="74"/>
      <c r="CU1212" s="74"/>
      <c r="CV1212" s="74"/>
      <c r="CW1212" s="74"/>
      <c r="CX1212" s="74"/>
      <c r="CY1212" s="74"/>
      <c r="CZ1212" s="74"/>
      <c r="DA1212" s="74"/>
      <c r="DB1212" s="74"/>
      <c r="DC1212" s="74"/>
      <c r="DD1212" s="74"/>
      <c r="DE1212" s="74"/>
      <c r="DF1212" s="74"/>
      <c r="DG1212" s="74"/>
      <c r="DH1212" s="74"/>
      <c r="DI1212" s="74"/>
      <c r="DJ1212" s="74"/>
      <c r="DK1212" s="74"/>
      <c r="DL1212" s="74"/>
      <c r="DM1212" s="74"/>
      <c r="DN1212" s="74"/>
      <c r="DO1212" s="74"/>
      <c r="DP1212" s="74"/>
      <c r="DQ1212" s="74"/>
      <c r="DR1212" s="74"/>
      <c r="DS1212" s="74"/>
      <c r="DT1212" s="74"/>
    </row>
    <row r="1213">
      <c r="A1213" s="76"/>
      <c r="B1213" s="85"/>
      <c r="C1213" s="82"/>
      <c r="D1213" s="87"/>
      <c r="E1213" s="88"/>
      <c r="F1213" s="71"/>
      <c r="G1213" s="71"/>
      <c r="H1213" s="85"/>
      <c r="I1213" s="85"/>
      <c r="J1213" s="73" t="b">
        <v>0</v>
      </c>
      <c r="K1213" s="73"/>
      <c r="L1213" s="73"/>
      <c r="M1213" s="74"/>
      <c r="N1213" s="74"/>
      <c r="O1213" s="74"/>
      <c r="P1213" s="74"/>
      <c r="Q1213" s="74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  <c r="AL1213" s="74"/>
      <c r="AM1213" s="74"/>
      <c r="AN1213" s="74"/>
      <c r="AO1213" s="74"/>
      <c r="AP1213" s="74"/>
      <c r="AQ1213" s="74"/>
      <c r="AR1213" s="74"/>
      <c r="AS1213" s="74"/>
      <c r="AT1213" s="74"/>
      <c r="AU1213" s="74"/>
      <c r="AV1213" s="74"/>
      <c r="AW1213" s="74"/>
      <c r="AX1213" s="74"/>
      <c r="AY1213" s="74"/>
      <c r="AZ1213" s="74"/>
      <c r="BA1213" s="74"/>
      <c r="BB1213" s="74"/>
      <c r="BC1213" s="74"/>
      <c r="BD1213" s="74"/>
      <c r="BE1213" s="74"/>
      <c r="BF1213" s="74"/>
      <c r="BG1213" s="74"/>
      <c r="BH1213" s="74"/>
      <c r="BI1213" s="74"/>
      <c r="BJ1213" s="74"/>
      <c r="BK1213" s="74"/>
      <c r="BL1213" s="74"/>
      <c r="BM1213" s="74"/>
      <c r="BN1213" s="74"/>
      <c r="BO1213" s="74"/>
      <c r="BP1213" s="74"/>
      <c r="BQ1213" s="74"/>
      <c r="BR1213" s="74"/>
      <c r="BS1213" s="74"/>
      <c r="BT1213" s="74"/>
      <c r="BU1213" s="74"/>
      <c r="BV1213" s="74"/>
      <c r="BW1213" s="74"/>
      <c r="BX1213" s="74"/>
      <c r="BY1213" s="74"/>
      <c r="BZ1213" s="74"/>
      <c r="CA1213" s="74"/>
      <c r="CB1213" s="74"/>
      <c r="CC1213" s="74"/>
      <c r="CD1213" s="74"/>
      <c r="CE1213" s="74"/>
      <c r="CF1213" s="74"/>
      <c r="CG1213" s="74"/>
      <c r="CH1213" s="74"/>
      <c r="CI1213" s="74"/>
      <c r="CJ1213" s="74"/>
      <c r="CK1213" s="74"/>
      <c r="CL1213" s="74"/>
      <c r="CM1213" s="74"/>
      <c r="CN1213" s="74"/>
      <c r="CO1213" s="74"/>
      <c r="CP1213" s="74"/>
      <c r="CQ1213" s="74"/>
      <c r="CR1213" s="74"/>
      <c r="CS1213" s="74"/>
      <c r="CT1213" s="74"/>
      <c r="CU1213" s="74"/>
      <c r="CV1213" s="74"/>
      <c r="CW1213" s="74"/>
      <c r="CX1213" s="74"/>
      <c r="CY1213" s="74"/>
      <c r="CZ1213" s="74"/>
      <c r="DA1213" s="74"/>
      <c r="DB1213" s="74"/>
      <c r="DC1213" s="74"/>
      <c r="DD1213" s="74"/>
      <c r="DE1213" s="74"/>
      <c r="DF1213" s="74"/>
      <c r="DG1213" s="74"/>
      <c r="DH1213" s="74"/>
      <c r="DI1213" s="74"/>
      <c r="DJ1213" s="74"/>
      <c r="DK1213" s="74"/>
      <c r="DL1213" s="74"/>
      <c r="DM1213" s="74"/>
      <c r="DN1213" s="74"/>
      <c r="DO1213" s="74"/>
      <c r="DP1213" s="74"/>
      <c r="DQ1213" s="74"/>
      <c r="DR1213" s="74"/>
      <c r="DS1213" s="74"/>
      <c r="DT1213" s="74"/>
    </row>
    <row r="1214">
      <c r="A1214" s="76"/>
      <c r="B1214" s="85"/>
      <c r="C1214" s="82"/>
      <c r="D1214" s="87"/>
      <c r="E1214" s="88"/>
      <c r="F1214" s="71"/>
      <c r="G1214" s="71"/>
      <c r="H1214" s="85"/>
      <c r="I1214" s="85"/>
      <c r="J1214" s="73" t="b">
        <v>0</v>
      </c>
      <c r="K1214" s="73"/>
      <c r="L1214" s="73"/>
      <c r="M1214" s="74"/>
      <c r="N1214" s="74"/>
      <c r="O1214" s="74"/>
      <c r="P1214" s="74"/>
      <c r="Q1214" s="74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  <c r="AL1214" s="74"/>
      <c r="AM1214" s="74"/>
      <c r="AN1214" s="74"/>
      <c r="AO1214" s="74"/>
      <c r="AP1214" s="74"/>
      <c r="AQ1214" s="74"/>
      <c r="AR1214" s="74"/>
      <c r="AS1214" s="74"/>
      <c r="AT1214" s="74"/>
      <c r="AU1214" s="74"/>
      <c r="AV1214" s="74"/>
      <c r="AW1214" s="74"/>
      <c r="AX1214" s="74"/>
      <c r="AY1214" s="74"/>
      <c r="AZ1214" s="74"/>
      <c r="BA1214" s="74"/>
      <c r="BB1214" s="74"/>
      <c r="BC1214" s="74"/>
      <c r="BD1214" s="74"/>
      <c r="BE1214" s="74"/>
      <c r="BF1214" s="74"/>
      <c r="BG1214" s="74"/>
      <c r="BH1214" s="74"/>
      <c r="BI1214" s="74"/>
      <c r="BJ1214" s="74"/>
      <c r="BK1214" s="74"/>
      <c r="BL1214" s="74"/>
      <c r="BM1214" s="74"/>
      <c r="BN1214" s="74"/>
      <c r="BO1214" s="74"/>
      <c r="BP1214" s="74"/>
      <c r="BQ1214" s="74"/>
      <c r="BR1214" s="74"/>
      <c r="BS1214" s="74"/>
      <c r="BT1214" s="74"/>
      <c r="BU1214" s="74"/>
      <c r="BV1214" s="74"/>
      <c r="BW1214" s="74"/>
      <c r="BX1214" s="74"/>
      <c r="BY1214" s="74"/>
      <c r="BZ1214" s="74"/>
      <c r="CA1214" s="74"/>
      <c r="CB1214" s="74"/>
      <c r="CC1214" s="74"/>
      <c r="CD1214" s="74"/>
      <c r="CE1214" s="74"/>
      <c r="CF1214" s="74"/>
      <c r="CG1214" s="74"/>
      <c r="CH1214" s="74"/>
      <c r="CI1214" s="74"/>
      <c r="CJ1214" s="74"/>
      <c r="CK1214" s="74"/>
      <c r="CL1214" s="74"/>
      <c r="CM1214" s="74"/>
      <c r="CN1214" s="74"/>
      <c r="CO1214" s="74"/>
      <c r="CP1214" s="74"/>
      <c r="CQ1214" s="74"/>
      <c r="CR1214" s="74"/>
      <c r="CS1214" s="74"/>
      <c r="CT1214" s="74"/>
      <c r="CU1214" s="74"/>
      <c r="CV1214" s="74"/>
      <c r="CW1214" s="74"/>
      <c r="CX1214" s="74"/>
      <c r="CY1214" s="74"/>
      <c r="CZ1214" s="74"/>
      <c r="DA1214" s="74"/>
      <c r="DB1214" s="74"/>
      <c r="DC1214" s="74"/>
      <c r="DD1214" s="74"/>
      <c r="DE1214" s="74"/>
      <c r="DF1214" s="74"/>
      <c r="DG1214" s="74"/>
      <c r="DH1214" s="74"/>
      <c r="DI1214" s="74"/>
      <c r="DJ1214" s="74"/>
      <c r="DK1214" s="74"/>
      <c r="DL1214" s="74"/>
      <c r="DM1214" s="74"/>
      <c r="DN1214" s="74"/>
      <c r="DO1214" s="74"/>
      <c r="DP1214" s="74"/>
      <c r="DQ1214" s="74"/>
      <c r="DR1214" s="74"/>
      <c r="DS1214" s="74"/>
      <c r="DT1214" s="74"/>
    </row>
    <row r="1215">
      <c r="A1215" s="76"/>
      <c r="B1215" s="85"/>
      <c r="C1215" s="82"/>
      <c r="D1215" s="87"/>
      <c r="E1215" s="88"/>
      <c r="F1215" s="71"/>
      <c r="G1215" s="71"/>
      <c r="H1215" s="85"/>
      <c r="I1215" s="85"/>
      <c r="J1215" s="73" t="b">
        <v>0</v>
      </c>
      <c r="K1215" s="73"/>
      <c r="L1215" s="73"/>
      <c r="M1215" s="74"/>
      <c r="N1215" s="74"/>
      <c r="O1215" s="74"/>
      <c r="P1215" s="74"/>
      <c r="Q1215" s="74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  <c r="AL1215" s="74"/>
      <c r="AM1215" s="74"/>
      <c r="AN1215" s="74"/>
      <c r="AO1215" s="74"/>
      <c r="AP1215" s="74"/>
      <c r="AQ1215" s="74"/>
      <c r="AR1215" s="74"/>
      <c r="AS1215" s="74"/>
      <c r="AT1215" s="74"/>
      <c r="AU1215" s="74"/>
      <c r="AV1215" s="74"/>
      <c r="AW1215" s="74"/>
      <c r="AX1215" s="74"/>
      <c r="AY1215" s="74"/>
      <c r="AZ1215" s="74"/>
      <c r="BA1215" s="74"/>
      <c r="BB1215" s="74"/>
      <c r="BC1215" s="74"/>
      <c r="BD1215" s="74"/>
      <c r="BE1215" s="74"/>
      <c r="BF1215" s="74"/>
      <c r="BG1215" s="74"/>
      <c r="BH1215" s="74"/>
      <c r="BI1215" s="74"/>
      <c r="BJ1215" s="74"/>
      <c r="BK1215" s="74"/>
      <c r="BL1215" s="74"/>
      <c r="BM1215" s="74"/>
      <c r="BN1215" s="74"/>
      <c r="BO1215" s="74"/>
      <c r="BP1215" s="74"/>
      <c r="BQ1215" s="74"/>
      <c r="BR1215" s="74"/>
      <c r="BS1215" s="74"/>
      <c r="BT1215" s="74"/>
      <c r="BU1215" s="74"/>
      <c r="BV1215" s="74"/>
      <c r="BW1215" s="74"/>
      <c r="BX1215" s="74"/>
      <c r="BY1215" s="74"/>
      <c r="BZ1215" s="74"/>
      <c r="CA1215" s="74"/>
      <c r="CB1215" s="74"/>
      <c r="CC1215" s="74"/>
      <c r="CD1215" s="74"/>
      <c r="CE1215" s="74"/>
      <c r="CF1215" s="74"/>
      <c r="CG1215" s="74"/>
      <c r="CH1215" s="74"/>
      <c r="CI1215" s="74"/>
      <c r="CJ1215" s="74"/>
      <c r="CK1215" s="74"/>
      <c r="CL1215" s="74"/>
      <c r="CM1215" s="74"/>
      <c r="CN1215" s="74"/>
      <c r="CO1215" s="74"/>
      <c r="CP1215" s="74"/>
      <c r="CQ1215" s="74"/>
      <c r="CR1215" s="74"/>
      <c r="CS1215" s="74"/>
      <c r="CT1215" s="74"/>
      <c r="CU1215" s="74"/>
      <c r="CV1215" s="74"/>
      <c r="CW1215" s="74"/>
      <c r="CX1215" s="74"/>
      <c r="CY1215" s="74"/>
      <c r="CZ1215" s="74"/>
      <c r="DA1215" s="74"/>
      <c r="DB1215" s="74"/>
      <c r="DC1215" s="74"/>
      <c r="DD1215" s="74"/>
      <c r="DE1215" s="74"/>
      <c r="DF1215" s="74"/>
      <c r="DG1215" s="74"/>
      <c r="DH1215" s="74"/>
      <c r="DI1215" s="74"/>
      <c r="DJ1215" s="74"/>
      <c r="DK1215" s="74"/>
      <c r="DL1215" s="74"/>
      <c r="DM1215" s="74"/>
      <c r="DN1215" s="74"/>
      <c r="DO1215" s="74"/>
      <c r="DP1215" s="74"/>
      <c r="DQ1215" s="74"/>
      <c r="DR1215" s="74"/>
      <c r="DS1215" s="74"/>
      <c r="DT1215" s="74"/>
    </row>
    <row r="1216">
      <c r="A1216" s="76"/>
      <c r="B1216" s="85"/>
      <c r="C1216" s="82"/>
      <c r="D1216" s="87"/>
      <c r="E1216" s="88"/>
      <c r="F1216" s="71"/>
      <c r="G1216" s="71"/>
      <c r="H1216" s="85"/>
      <c r="I1216" s="85"/>
      <c r="J1216" s="73" t="b">
        <v>0</v>
      </c>
      <c r="K1216" s="73"/>
      <c r="L1216" s="73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  <c r="AL1216" s="74"/>
      <c r="AM1216" s="74"/>
      <c r="AN1216" s="74"/>
      <c r="AO1216" s="74"/>
      <c r="AP1216" s="74"/>
      <c r="AQ1216" s="74"/>
      <c r="AR1216" s="74"/>
      <c r="AS1216" s="74"/>
      <c r="AT1216" s="74"/>
      <c r="AU1216" s="74"/>
      <c r="AV1216" s="74"/>
      <c r="AW1216" s="74"/>
      <c r="AX1216" s="74"/>
      <c r="AY1216" s="74"/>
      <c r="AZ1216" s="74"/>
      <c r="BA1216" s="74"/>
      <c r="BB1216" s="74"/>
      <c r="BC1216" s="74"/>
      <c r="BD1216" s="74"/>
      <c r="BE1216" s="74"/>
      <c r="BF1216" s="74"/>
      <c r="BG1216" s="74"/>
      <c r="BH1216" s="74"/>
      <c r="BI1216" s="74"/>
      <c r="BJ1216" s="74"/>
      <c r="BK1216" s="74"/>
      <c r="BL1216" s="74"/>
      <c r="BM1216" s="74"/>
      <c r="BN1216" s="74"/>
      <c r="BO1216" s="74"/>
      <c r="BP1216" s="74"/>
      <c r="BQ1216" s="74"/>
      <c r="BR1216" s="74"/>
      <c r="BS1216" s="74"/>
      <c r="BT1216" s="74"/>
      <c r="BU1216" s="74"/>
      <c r="BV1216" s="74"/>
      <c r="BW1216" s="74"/>
      <c r="BX1216" s="74"/>
      <c r="BY1216" s="74"/>
      <c r="BZ1216" s="74"/>
      <c r="CA1216" s="74"/>
      <c r="CB1216" s="74"/>
      <c r="CC1216" s="74"/>
      <c r="CD1216" s="74"/>
      <c r="CE1216" s="74"/>
      <c r="CF1216" s="74"/>
      <c r="CG1216" s="74"/>
      <c r="CH1216" s="74"/>
      <c r="CI1216" s="74"/>
      <c r="CJ1216" s="74"/>
      <c r="CK1216" s="74"/>
      <c r="CL1216" s="74"/>
      <c r="CM1216" s="74"/>
      <c r="CN1216" s="74"/>
      <c r="CO1216" s="74"/>
      <c r="CP1216" s="74"/>
      <c r="CQ1216" s="74"/>
      <c r="CR1216" s="74"/>
      <c r="CS1216" s="74"/>
      <c r="CT1216" s="74"/>
      <c r="CU1216" s="74"/>
      <c r="CV1216" s="74"/>
      <c r="CW1216" s="74"/>
      <c r="CX1216" s="74"/>
      <c r="CY1216" s="74"/>
      <c r="CZ1216" s="74"/>
      <c r="DA1216" s="74"/>
      <c r="DB1216" s="74"/>
      <c r="DC1216" s="74"/>
      <c r="DD1216" s="74"/>
      <c r="DE1216" s="74"/>
      <c r="DF1216" s="74"/>
      <c r="DG1216" s="74"/>
      <c r="DH1216" s="74"/>
      <c r="DI1216" s="74"/>
      <c r="DJ1216" s="74"/>
      <c r="DK1216" s="74"/>
      <c r="DL1216" s="74"/>
      <c r="DM1216" s="74"/>
      <c r="DN1216" s="74"/>
      <c r="DO1216" s="74"/>
      <c r="DP1216" s="74"/>
      <c r="DQ1216" s="74"/>
      <c r="DR1216" s="74"/>
      <c r="DS1216" s="74"/>
      <c r="DT1216" s="74"/>
    </row>
    <row r="1217">
      <c r="A1217" s="76"/>
      <c r="B1217" s="85"/>
      <c r="C1217" s="82"/>
      <c r="D1217" s="87"/>
      <c r="E1217" s="88"/>
      <c r="F1217" s="71"/>
      <c r="G1217" s="71"/>
      <c r="H1217" s="85"/>
      <c r="I1217" s="85"/>
      <c r="J1217" s="73" t="b">
        <v>0</v>
      </c>
      <c r="K1217" s="73"/>
      <c r="L1217" s="73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  <c r="AL1217" s="74"/>
      <c r="AM1217" s="74"/>
      <c r="AN1217" s="74"/>
      <c r="AO1217" s="74"/>
      <c r="AP1217" s="74"/>
      <c r="AQ1217" s="74"/>
      <c r="AR1217" s="74"/>
      <c r="AS1217" s="74"/>
      <c r="AT1217" s="74"/>
      <c r="AU1217" s="74"/>
      <c r="AV1217" s="74"/>
      <c r="AW1217" s="74"/>
      <c r="AX1217" s="74"/>
      <c r="AY1217" s="74"/>
      <c r="AZ1217" s="74"/>
      <c r="BA1217" s="74"/>
      <c r="BB1217" s="74"/>
      <c r="BC1217" s="74"/>
      <c r="BD1217" s="74"/>
      <c r="BE1217" s="74"/>
      <c r="BF1217" s="74"/>
      <c r="BG1217" s="74"/>
      <c r="BH1217" s="74"/>
      <c r="BI1217" s="74"/>
      <c r="BJ1217" s="74"/>
      <c r="BK1217" s="74"/>
      <c r="BL1217" s="74"/>
      <c r="BM1217" s="74"/>
      <c r="BN1217" s="74"/>
      <c r="BO1217" s="74"/>
      <c r="BP1217" s="74"/>
      <c r="BQ1217" s="74"/>
      <c r="BR1217" s="74"/>
      <c r="BS1217" s="74"/>
      <c r="BT1217" s="74"/>
      <c r="BU1217" s="74"/>
      <c r="BV1217" s="74"/>
      <c r="BW1217" s="74"/>
      <c r="BX1217" s="74"/>
      <c r="BY1217" s="74"/>
      <c r="BZ1217" s="74"/>
      <c r="CA1217" s="74"/>
      <c r="CB1217" s="74"/>
      <c r="CC1217" s="74"/>
      <c r="CD1217" s="74"/>
      <c r="CE1217" s="74"/>
      <c r="CF1217" s="74"/>
      <c r="CG1217" s="74"/>
      <c r="CH1217" s="74"/>
      <c r="CI1217" s="74"/>
      <c r="CJ1217" s="74"/>
      <c r="CK1217" s="74"/>
      <c r="CL1217" s="74"/>
      <c r="CM1217" s="74"/>
      <c r="CN1217" s="74"/>
      <c r="CO1217" s="74"/>
      <c r="CP1217" s="74"/>
      <c r="CQ1217" s="74"/>
      <c r="CR1217" s="74"/>
      <c r="CS1217" s="74"/>
      <c r="CT1217" s="74"/>
      <c r="CU1217" s="74"/>
      <c r="CV1217" s="74"/>
      <c r="CW1217" s="74"/>
      <c r="CX1217" s="74"/>
      <c r="CY1217" s="74"/>
      <c r="CZ1217" s="74"/>
      <c r="DA1217" s="74"/>
      <c r="DB1217" s="74"/>
      <c r="DC1217" s="74"/>
      <c r="DD1217" s="74"/>
      <c r="DE1217" s="74"/>
      <c r="DF1217" s="74"/>
      <c r="DG1217" s="74"/>
      <c r="DH1217" s="74"/>
      <c r="DI1217" s="74"/>
      <c r="DJ1217" s="74"/>
      <c r="DK1217" s="74"/>
      <c r="DL1217" s="74"/>
      <c r="DM1217" s="74"/>
      <c r="DN1217" s="74"/>
      <c r="DO1217" s="74"/>
      <c r="DP1217" s="74"/>
      <c r="DQ1217" s="74"/>
      <c r="DR1217" s="74"/>
      <c r="DS1217" s="74"/>
      <c r="DT1217" s="74"/>
    </row>
    <row r="1218">
      <c r="A1218" s="76"/>
      <c r="B1218" s="85"/>
      <c r="C1218" s="82"/>
      <c r="D1218" s="87"/>
      <c r="E1218" s="88"/>
      <c r="F1218" s="71"/>
      <c r="G1218" s="71"/>
      <c r="H1218" s="85"/>
      <c r="I1218" s="85"/>
      <c r="J1218" s="73" t="b">
        <v>0</v>
      </c>
      <c r="K1218" s="73"/>
      <c r="L1218" s="73"/>
      <c r="M1218" s="74"/>
      <c r="N1218" s="74"/>
      <c r="O1218" s="74"/>
      <c r="P1218" s="74"/>
      <c r="Q1218" s="74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  <c r="AL1218" s="74"/>
      <c r="AM1218" s="74"/>
      <c r="AN1218" s="74"/>
      <c r="AO1218" s="74"/>
      <c r="AP1218" s="74"/>
      <c r="AQ1218" s="74"/>
      <c r="AR1218" s="74"/>
      <c r="AS1218" s="74"/>
      <c r="AT1218" s="74"/>
      <c r="AU1218" s="74"/>
      <c r="AV1218" s="74"/>
      <c r="AW1218" s="74"/>
      <c r="AX1218" s="74"/>
      <c r="AY1218" s="74"/>
      <c r="AZ1218" s="74"/>
      <c r="BA1218" s="74"/>
      <c r="BB1218" s="74"/>
      <c r="BC1218" s="74"/>
      <c r="BD1218" s="74"/>
      <c r="BE1218" s="74"/>
      <c r="BF1218" s="74"/>
      <c r="BG1218" s="74"/>
      <c r="BH1218" s="74"/>
      <c r="BI1218" s="74"/>
      <c r="BJ1218" s="74"/>
      <c r="BK1218" s="74"/>
      <c r="BL1218" s="74"/>
      <c r="BM1218" s="74"/>
      <c r="BN1218" s="74"/>
      <c r="BO1218" s="74"/>
      <c r="BP1218" s="74"/>
      <c r="BQ1218" s="74"/>
      <c r="BR1218" s="74"/>
      <c r="BS1218" s="74"/>
      <c r="BT1218" s="74"/>
      <c r="BU1218" s="74"/>
      <c r="BV1218" s="74"/>
      <c r="BW1218" s="74"/>
      <c r="BX1218" s="74"/>
      <c r="BY1218" s="74"/>
      <c r="BZ1218" s="74"/>
      <c r="CA1218" s="74"/>
      <c r="CB1218" s="74"/>
      <c r="CC1218" s="74"/>
      <c r="CD1218" s="74"/>
      <c r="CE1218" s="74"/>
      <c r="CF1218" s="74"/>
      <c r="CG1218" s="74"/>
      <c r="CH1218" s="74"/>
      <c r="CI1218" s="74"/>
      <c r="CJ1218" s="74"/>
      <c r="CK1218" s="74"/>
      <c r="CL1218" s="74"/>
      <c r="CM1218" s="74"/>
      <c r="CN1218" s="74"/>
      <c r="CO1218" s="74"/>
      <c r="CP1218" s="74"/>
      <c r="CQ1218" s="74"/>
      <c r="CR1218" s="74"/>
      <c r="CS1218" s="74"/>
      <c r="CT1218" s="74"/>
      <c r="CU1218" s="74"/>
      <c r="CV1218" s="74"/>
      <c r="CW1218" s="74"/>
      <c r="CX1218" s="74"/>
      <c r="CY1218" s="74"/>
      <c r="CZ1218" s="74"/>
      <c r="DA1218" s="74"/>
      <c r="DB1218" s="74"/>
      <c r="DC1218" s="74"/>
      <c r="DD1218" s="74"/>
      <c r="DE1218" s="74"/>
      <c r="DF1218" s="74"/>
      <c r="DG1218" s="74"/>
      <c r="DH1218" s="74"/>
      <c r="DI1218" s="74"/>
      <c r="DJ1218" s="74"/>
      <c r="DK1218" s="74"/>
      <c r="DL1218" s="74"/>
      <c r="DM1218" s="74"/>
      <c r="DN1218" s="74"/>
      <c r="DO1218" s="74"/>
      <c r="DP1218" s="74"/>
      <c r="DQ1218" s="74"/>
      <c r="DR1218" s="74"/>
      <c r="DS1218" s="74"/>
      <c r="DT1218" s="74"/>
    </row>
    <row r="1219">
      <c r="A1219" s="76"/>
      <c r="B1219" s="85"/>
      <c r="C1219" s="82"/>
      <c r="D1219" s="87"/>
      <c r="E1219" s="88"/>
      <c r="F1219" s="71"/>
      <c r="G1219" s="71"/>
      <c r="H1219" s="85"/>
      <c r="I1219" s="85"/>
      <c r="J1219" s="73" t="b">
        <v>0</v>
      </c>
      <c r="K1219" s="73"/>
      <c r="L1219" s="73"/>
      <c r="M1219" s="74"/>
      <c r="N1219" s="74"/>
      <c r="O1219" s="74"/>
      <c r="P1219" s="74"/>
      <c r="Q1219" s="74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  <c r="AL1219" s="74"/>
      <c r="AM1219" s="74"/>
      <c r="AN1219" s="74"/>
      <c r="AO1219" s="74"/>
      <c r="AP1219" s="74"/>
      <c r="AQ1219" s="74"/>
      <c r="AR1219" s="74"/>
      <c r="AS1219" s="74"/>
      <c r="AT1219" s="74"/>
      <c r="AU1219" s="74"/>
      <c r="AV1219" s="74"/>
      <c r="AW1219" s="74"/>
      <c r="AX1219" s="74"/>
      <c r="AY1219" s="74"/>
      <c r="AZ1219" s="74"/>
      <c r="BA1219" s="74"/>
      <c r="BB1219" s="74"/>
      <c r="BC1219" s="74"/>
      <c r="BD1219" s="74"/>
      <c r="BE1219" s="74"/>
      <c r="BF1219" s="74"/>
      <c r="BG1219" s="74"/>
      <c r="BH1219" s="74"/>
      <c r="BI1219" s="74"/>
      <c r="BJ1219" s="74"/>
      <c r="BK1219" s="74"/>
      <c r="BL1219" s="74"/>
      <c r="BM1219" s="74"/>
      <c r="BN1219" s="74"/>
      <c r="BO1219" s="74"/>
      <c r="BP1219" s="74"/>
      <c r="BQ1219" s="74"/>
      <c r="BR1219" s="74"/>
      <c r="BS1219" s="74"/>
      <c r="BT1219" s="74"/>
      <c r="BU1219" s="74"/>
      <c r="BV1219" s="74"/>
      <c r="BW1219" s="74"/>
      <c r="BX1219" s="74"/>
      <c r="BY1219" s="74"/>
      <c r="BZ1219" s="74"/>
      <c r="CA1219" s="74"/>
      <c r="CB1219" s="74"/>
      <c r="CC1219" s="74"/>
      <c r="CD1219" s="74"/>
      <c r="CE1219" s="74"/>
      <c r="CF1219" s="74"/>
      <c r="CG1219" s="74"/>
      <c r="CH1219" s="74"/>
      <c r="CI1219" s="74"/>
      <c r="CJ1219" s="74"/>
      <c r="CK1219" s="74"/>
      <c r="CL1219" s="74"/>
      <c r="CM1219" s="74"/>
      <c r="CN1219" s="74"/>
      <c r="CO1219" s="74"/>
      <c r="CP1219" s="74"/>
      <c r="CQ1219" s="74"/>
      <c r="CR1219" s="74"/>
      <c r="CS1219" s="74"/>
      <c r="CT1219" s="74"/>
      <c r="CU1219" s="74"/>
      <c r="CV1219" s="74"/>
      <c r="CW1219" s="74"/>
      <c r="CX1219" s="74"/>
      <c r="CY1219" s="74"/>
      <c r="CZ1219" s="74"/>
      <c r="DA1219" s="74"/>
      <c r="DB1219" s="74"/>
      <c r="DC1219" s="74"/>
      <c r="DD1219" s="74"/>
      <c r="DE1219" s="74"/>
      <c r="DF1219" s="74"/>
      <c r="DG1219" s="74"/>
      <c r="DH1219" s="74"/>
      <c r="DI1219" s="74"/>
      <c r="DJ1219" s="74"/>
      <c r="DK1219" s="74"/>
      <c r="DL1219" s="74"/>
      <c r="DM1219" s="74"/>
      <c r="DN1219" s="74"/>
      <c r="DO1219" s="74"/>
      <c r="DP1219" s="74"/>
      <c r="DQ1219" s="74"/>
      <c r="DR1219" s="74"/>
      <c r="DS1219" s="74"/>
      <c r="DT1219" s="74"/>
    </row>
    <row r="1220">
      <c r="A1220" s="76"/>
      <c r="B1220" s="85"/>
      <c r="C1220" s="82"/>
      <c r="D1220" s="87"/>
      <c r="E1220" s="88"/>
      <c r="F1220" s="71"/>
      <c r="G1220" s="71"/>
      <c r="H1220" s="85"/>
      <c r="I1220" s="85"/>
      <c r="J1220" s="73" t="b">
        <v>0</v>
      </c>
      <c r="K1220" s="73"/>
      <c r="L1220" s="73"/>
      <c r="M1220" s="74"/>
      <c r="N1220" s="74"/>
      <c r="O1220" s="74"/>
      <c r="P1220" s="74"/>
      <c r="Q1220" s="74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  <c r="AL1220" s="74"/>
      <c r="AM1220" s="74"/>
      <c r="AN1220" s="74"/>
      <c r="AO1220" s="74"/>
      <c r="AP1220" s="74"/>
      <c r="AQ1220" s="74"/>
      <c r="AR1220" s="74"/>
      <c r="AS1220" s="74"/>
      <c r="AT1220" s="74"/>
      <c r="AU1220" s="74"/>
      <c r="AV1220" s="74"/>
      <c r="AW1220" s="74"/>
      <c r="AX1220" s="74"/>
      <c r="AY1220" s="74"/>
      <c r="AZ1220" s="74"/>
      <c r="BA1220" s="74"/>
      <c r="BB1220" s="74"/>
      <c r="BC1220" s="74"/>
      <c r="BD1220" s="74"/>
      <c r="BE1220" s="74"/>
      <c r="BF1220" s="74"/>
      <c r="BG1220" s="74"/>
      <c r="BH1220" s="74"/>
      <c r="BI1220" s="74"/>
      <c r="BJ1220" s="74"/>
      <c r="BK1220" s="74"/>
      <c r="BL1220" s="74"/>
      <c r="BM1220" s="74"/>
      <c r="BN1220" s="74"/>
      <c r="BO1220" s="74"/>
      <c r="BP1220" s="74"/>
      <c r="BQ1220" s="74"/>
      <c r="BR1220" s="74"/>
      <c r="BS1220" s="74"/>
      <c r="BT1220" s="74"/>
      <c r="BU1220" s="74"/>
      <c r="BV1220" s="74"/>
      <c r="BW1220" s="74"/>
      <c r="BX1220" s="74"/>
      <c r="BY1220" s="74"/>
      <c r="BZ1220" s="74"/>
      <c r="CA1220" s="74"/>
      <c r="CB1220" s="74"/>
      <c r="CC1220" s="74"/>
      <c r="CD1220" s="74"/>
      <c r="CE1220" s="74"/>
      <c r="CF1220" s="74"/>
      <c r="CG1220" s="74"/>
      <c r="CH1220" s="74"/>
      <c r="CI1220" s="74"/>
      <c r="CJ1220" s="74"/>
      <c r="CK1220" s="74"/>
      <c r="CL1220" s="74"/>
      <c r="CM1220" s="74"/>
      <c r="CN1220" s="74"/>
      <c r="CO1220" s="74"/>
      <c r="CP1220" s="74"/>
      <c r="CQ1220" s="74"/>
      <c r="CR1220" s="74"/>
      <c r="CS1220" s="74"/>
      <c r="CT1220" s="74"/>
      <c r="CU1220" s="74"/>
      <c r="CV1220" s="74"/>
      <c r="CW1220" s="74"/>
      <c r="CX1220" s="74"/>
      <c r="CY1220" s="74"/>
      <c r="CZ1220" s="74"/>
      <c r="DA1220" s="74"/>
      <c r="DB1220" s="74"/>
      <c r="DC1220" s="74"/>
      <c r="DD1220" s="74"/>
      <c r="DE1220" s="74"/>
      <c r="DF1220" s="74"/>
      <c r="DG1220" s="74"/>
      <c r="DH1220" s="74"/>
      <c r="DI1220" s="74"/>
      <c r="DJ1220" s="74"/>
      <c r="DK1220" s="74"/>
      <c r="DL1220" s="74"/>
      <c r="DM1220" s="74"/>
      <c r="DN1220" s="74"/>
      <c r="DO1220" s="74"/>
      <c r="DP1220" s="74"/>
      <c r="DQ1220" s="74"/>
      <c r="DR1220" s="74"/>
      <c r="DS1220" s="74"/>
      <c r="DT1220" s="74"/>
    </row>
    <row r="1221">
      <c r="A1221" s="76"/>
      <c r="B1221" s="85"/>
      <c r="C1221" s="82"/>
      <c r="D1221" s="87"/>
      <c r="E1221" s="88"/>
      <c r="F1221" s="71"/>
      <c r="G1221" s="71"/>
      <c r="H1221" s="85"/>
      <c r="I1221" s="85"/>
      <c r="J1221" s="73" t="b">
        <v>0</v>
      </c>
      <c r="K1221" s="73"/>
      <c r="L1221" s="73"/>
      <c r="M1221" s="74"/>
      <c r="N1221" s="74"/>
      <c r="O1221" s="74"/>
      <c r="P1221" s="74"/>
      <c r="Q1221" s="74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  <c r="AL1221" s="74"/>
      <c r="AM1221" s="74"/>
      <c r="AN1221" s="74"/>
      <c r="AO1221" s="74"/>
      <c r="AP1221" s="74"/>
      <c r="AQ1221" s="74"/>
      <c r="AR1221" s="74"/>
      <c r="AS1221" s="74"/>
      <c r="AT1221" s="74"/>
      <c r="AU1221" s="74"/>
      <c r="AV1221" s="74"/>
      <c r="AW1221" s="74"/>
      <c r="AX1221" s="74"/>
      <c r="AY1221" s="74"/>
      <c r="AZ1221" s="74"/>
      <c r="BA1221" s="74"/>
      <c r="BB1221" s="74"/>
      <c r="BC1221" s="74"/>
      <c r="BD1221" s="74"/>
      <c r="BE1221" s="74"/>
      <c r="BF1221" s="74"/>
      <c r="BG1221" s="74"/>
      <c r="BH1221" s="74"/>
      <c r="BI1221" s="74"/>
      <c r="BJ1221" s="74"/>
      <c r="BK1221" s="74"/>
      <c r="BL1221" s="74"/>
      <c r="BM1221" s="74"/>
      <c r="BN1221" s="74"/>
      <c r="BO1221" s="74"/>
      <c r="BP1221" s="74"/>
      <c r="BQ1221" s="74"/>
      <c r="BR1221" s="74"/>
      <c r="BS1221" s="74"/>
      <c r="BT1221" s="74"/>
      <c r="BU1221" s="74"/>
      <c r="BV1221" s="74"/>
      <c r="BW1221" s="74"/>
      <c r="BX1221" s="74"/>
      <c r="BY1221" s="74"/>
      <c r="BZ1221" s="74"/>
      <c r="CA1221" s="74"/>
      <c r="CB1221" s="74"/>
      <c r="CC1221" s="74"/>
      <c r="CD1221" s="74"/>
      <c r="CE1221" s="74"/>
      <c r="CF1221" s="74"/>
      <c r="CG1221" s="74"/>
      <c r="CH1221" s="74"/>
      <c r="CI1221" s="74"/>
      <c r="CJ1221" s="74"/>
      <c r="CK1221" s="74"/>
      <c r="CL1221" s="74"/>
      <c r="CM1221" s="74"/>
      <c r="CN1221" s="74"/>
      <c r="CO1221" s="74"/>
      <c r="CP1221" s="74"/>
      <c r="CQ1221" s="74"/>
      <c r="CR1221" s="74"/>
      <c r="CS1221" s="74"/>
      <c r="CT1221" s="74"/>
      <c r="CU1221" s="74"/>
      <c r="CV1221" s="74"/>
      <c r="CW1221" s="74"/>
      <c r="CX1221" s="74"/>
      <c r="CY1221" s="74"/>
      <c r="CZ1221" s="74"/>
      <c r="DA1221" s="74"/>
      <c r="DB1221" s="74"/>
      <c r="DC1221" s="74"/>
      <c r="DD1221" s="74"/>
      <c r="DE1221" s="74"/>
      <c r="DF1221" s="74"/>
      <c r="DG1221" s="74"/>
      <c r="DH1221" s="74"/>
      <c r="DI1221" s="74"/>
      <c r="DJ1221" s="74"/>
      <c r="DK1221" s="74"/>
      <c r="DL1221" s="74"/>
      <c r="DM1221" s="74"/>
      <c r="DN1221" s="74"/>
      <c r="DO1221" s="74"/>
      <c r="DP1221" s="74"/>
      <c r="DQ1221" s="74"/>
      <c r="DR1221" s="74"/>
      <c r="DS1221" s="74"/>
      <c r="DT1221" s="74"/>
    </row>
    <row r="1222">
      <c r="A1222" s="76"/>
      <c r="B1222" s="85"/>
      <c r="C1222" s="82"/>
      <c r="D1222" s="87"/>
      <c r="E1222" s="88"/>
      <c r="F1222" s="71"/>
      <c r="G1222" s="71"/>
      <c r="H1222" s="85"/>
      <c r="I1222" s="85"/>
      <c r="J1222" s="73" t="b">
        <v>0</v>
      </c>
      <c r="K1222" s="73"/>
      <c r="L1222" s="73"/>
      <c r="M1222" s="74"/>
      <c r="N1222" s="74"/>
      <c r="O1222" s="74"/>
      <c r="P1222" s="74"/>
      <c r="Q1222" s="74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  <c r="AL1222" s="74"/>
      <c r="AM1222" s="74"/>
      <c r="AN1222" s="74"/>
      <c r="AO1222" s="74"/>
      <c r="AP1222" s="74"/>
      <c r="AQ1222" s="74"/>
      <c r="AR1222" s="74"/>
      <c r="AS1222" s="74"/>
      <c r="AT1222" s="74"/>
      <c r="AU1222" s="74"/>
      <c r="AV1222" s="74"/>
      <c r="AW1222" s="74"/>
      <c r="AX1222" s="74"/>
      <c r="AY1222" s="74"/>
      <c r="AZ1222" s="74"/>
      <c r="BA1222" s="74"/>
      <c r="BB1222" s="74"/>
      <c r="BC1222" s="74"/>
      <c r="BD1222" s="74"/>
      <c r="BE1222" s="74"/>
      <c r="BF1222" s="74"/>
      <c r="BG1222" s="74"/>
      <c r="BH1222" s="74"/>
      <c r="BI1222" s="74"/>
      <c r="BJ1222" s="74"/>
      <c r="BK1222" s="74"/>
      <c r="BL1222" s="74"/>
      <c r="BM1222" s="74"/>
      <c r="BN1222" s="74"/>
      <c r="BO1222" s="74"/>
      <c r="BP1222" s="74"/>
      <c r="BQ1222" s="74"/>
      <c r="BR1222" s="74"/>
      <c r="BS1222" s="74"/>
      <c r="BT1222" s="74"/>
      <c r="BU1222" s="74"/>
      <c r="BV1222" s="74"/>
      <c r="BW1222" s="74"/>
      <c r="BX1222" s="74"/>
      <c r="BY1222" s="74"/>
      <c r="BZ1222" s="74"/>
      <c r="CA1222" s="74"/>
      <c r="CB1222" s="74"/>
      <c r="CC1222" s="74"/>
      <c r="CD1222" s="74"/>
      <c r="CE1222" s="74"/>
      <c r="CF1222" s="74"/>
      <c r="CG1222" s="74"/>
      <c r="CH1222" s="74"/>
      <c r="CI1222" s="74"/>
      <c r="CJ1222" s="74"/>
      <c r="CK1222" s="74"/>
      <c r="CL1222" s="74"/>
      <c r="CM1222" s="74"/>
      <c r="CN1222" s="74"/>
      <c r="CO1222" s="74"/>
      <c r="CP1222" s="74"/>
      <c r="CQ1222" s="74"/>
      <c r="CR1222" s="74"/>
      <c r="CS1222" s="74"/>
      <c r="CT1222" s="74"/>
      <c r="CU1222" s="74"/>
      <c r="CV1222" s="74"/>
      <c r="CW1222" s="74"/>
      <c r="CX1222" s="74"/>
      <c r="CY1222" s="74"/>
      <c r="CZ1222" s="74"/>
      <c r="DA1222" s="74"/>
      <c r="DB1222" s="74"/>
      <c r="DC1222" s="74"/>
      <c r="DD1222" s="74"/>
      <c r="DE1222" s="74"/>
      <c r="DF1222" s="74"/>
      <c r="DG1222" s="74"/>
      <c r="DH1222" s="74"/>
      <c r="DI1222" s="74"/>
      <c r="DJ1222" s="74"/>
      <c r="DK1222" s="74"/>
      <c r="DL1222" s="74"/>
      <c r="DM1222" s="74"/>
      <c r="DN1222" s="74"/>
      <c r="DO1222" s="74"/>
      <c r="DP1222" s="74"/>
      <c r="DQ1222" s="74"/>
      <c r="DR1222" s="74"/>
      <c r="DS1222" s="74"/>
      <c r="DT1222" s="74"/>
    </row>
    <row r="1223">
      <c r="A1223" s="76"/>
      <c r="B1223" s="85"/>
      <c r="C1223" s="82"/>
      <c r="D1223" s="87"/>
      <c r="E1223" s="88"/>
      <c r="F1223" s="71"/>
      <c r="G1223" s="71"/>
      <c r="H1223" s="85"/>
      <c r="I1223" s="85"/>
      <c r="J1223" s="73" t="b">
        <v>0</v>
      </c>
      <c r="K1223" s="73"/>
      <c r="L1223" s="73"/>
      <c r="M1223" s="74"/>
      <c r="N1223" s="74"/>
      <c r="O1223" s="74"/>
      <c r="P1223" s="74"/>
      <c r="Q1223" s="74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  <c r="AL1223" s="74"/>
      <c r="AM1223" s="74"/>
      <c r="AN1223" s="74"/>
      <c r="AO1223" s="74"/>
      <c r="AP1223" s="74"/>
      <c r="AQ1223" s="74"/>
      <c r="AR1223" s="74"/>
      <c r="AS1223" s="74"/>
      <c r="AT1223" s="74"/>
      <c r="AU1223" s="74"/>
      <c r="AV1223" s="74"/>
      <c r="AW1223" s="74"/>
      <c r="AX1223" s="74"/>
      <c r="AY1223" s="74"/>
      <c r="AZ1223" s="74"/>
      <c r="BA1223" s="74"/>
      <c r="BB1223" s="74"/>
      <c r="BC1223" s="74"/>
      <c r="BD1223" s="74"/>
      <c r="BE1223" s="74"/>
      <c r="BF1223" s="74"/>
      <c r="BG1223" s="74"/>
      <c r="BH1223" s="74"/>
      <c r="BI1223" s="74"/>
      <c r="BJ1223" s="74"/>
      <c r="BK1223" s="74"/>
      <c r="BL1223" s="74"/>
      <c r="BM1223" s="74"/>
      <c r="BN1223" s="74"/>
      <c r="BO1223" s="74"/>
      <c r="BP1223" s="74"/>
      <c r="BQ1223" s="74"/>
      <c r="BR1223" s="74"/>
      <c r="BS1223" s="74"/>
      <c r="BT1223" s="74"/>
      <c r="BU1223" s="74"/>
      <c r="BV1223" s="74"/>
      <c r="BW1223" s="74"/>
      <c r="BX1223" s="74"/>
      <c r="BY1223" s="74"/>
      <c r="BZ1223" s="74"/>
      <c r="CA1223" s="74"/>
      <c r="CB1223" s="74"/>
      <c r="CC1223" s="74"/>
      <c r="CD1223" s="74"/>
      <c r="CE1223" s="74"/>
      <c r="CF1223" s="74"/>
      <c r="CG1223" s="74"/>
      <c r="CH1223" s="74"/>
      <c r="CI1223" s="74"/>
      <c r="CJ1223" s="74"/>
      <c r="CK1223" s="74"/>
      <c r="CL1223" s="74"/>
      <c r="CM1223" s="74"/>
      <c r="CN1223" s="74"/>
      <c r="CO1223" s="74"/>
      <c r="CP1223" s="74"/>
      <c r="CQ1223" s="74"/>
      <c r="CR1223" s="74"/>
      <c r="CS1223" s="74"/>
      <c r="CT1223" s="74"/>
      <c r="CU1223" s="74"/>
      <c r="CV1223" s="74"/>
      <c r="CW1223" s="74"/>
      <c r="CX1223" s="74"/>
      <c r="CY1223" s="74"/>
      <c r="CZ1223" s="74"/>
      <c r="DA1223" s="74"/>
      <c r="DB1223" s="74"/>
      <c r="DC1223" s="74"/>
      <c r="DD1223" s="74"/>
      <c r="DE1223" s="74"/>
      <c r="DF1223" s="74"/>
      <c r="DG1223" s="74"/>
      <c r="DH1223" s="74"/>
      <c r="DI1223" s="74"/>
      <c r="DJ1223" s="74"/>
      <c r="DK1223" s="74"/>
      <c r="DL1223" s="74"/>
      <c r="DM1223" s="74"/>
      <c r="DN1223" s="74"/>
      <c r="DO1223" s="74"/>
      <c r="DP1223" s="74"/>
      <c r="DQ1223" s="74"/>
      <c r="DR1223" s="74"/>
      <c r="DS1223" s="74"/>
      <c r="DT1223" s="74"/>
    </row>
    <row r="1224">
      <c r="A1224" s="76"/>
      <c r="B1224" s="85"/>
      <c r="C1224" s="82"/>
      <c r="D1224" s="87"/>
      <c r="E1224" s="88"/>
      <c r="F1224" s="71"/>
      <c r="G1224" s="71"/>
      <c r="H1224" s="85"/>
      <c r="I1224" s="85"/>
      <c r="J1224" s="73" t="b">
        <v>0</v>
      </c>
      <c r="K1224" s="73"/>
      <c r="L1224" s="73"/>
      <c r="M1224" s="74"/>
      <c r="N1224" s="74"/>
      <c r="O1224" s="74"/>
      <c r="P1224" s="74"/>
      <c r="Q1224" s="74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  <c r="AL1224" s="74"/>
      <c r="AM1224" s="74"/>
      <c r="AN1224" s="74"/>
      <c r="AO1224" s="74"/>
      <c r="AP1224" s="74"/>
      <c r="AQ1224" s="74"/>
      <c r="AR1224" s="74"/>
      <c r="AS1224" s="74"/>
      <c r="AT1224" s="74"/>
      <c r="AU1224" s="74"/>
      <c r="AV1224" s="74"/>
      <c r="AW1224" s="74"/>
      <c r="AX1224" s="74"/>
      <c r="AY1224" s="74"/>
      <c r="AZ1224" s="74"/>
      <c r="BA1224" s="74"/>
      <c r="BB1224" s="74"/>
      <c r="BC1224" s="74"/>
      <c r="BD1224" s="74"/>
      <c r="BE1224" s="74"/>
      <c r="BF1224" s="74"/>
      <c r="BG1224" s="74"/>
      <c r="BH1224" s="74"/>
      <c r="BI1224" s="74"/>
      <c r="BJ1224" s="74"/>
      <c r="BK1224" s="74"/>
      <c r="BL1224" s="74"/>
      <c r="BM1224" s="74"/>
      <c r="BN1224" s="74"/>
      <c r="BO1224" s="74"/>
      <c r="BP1224" s="74"/>
      <c r="BQ1224" s="74"/>
      <c r="BR1224" s="74"/>
      <c r="BS1224" s="74"/>
      <c r="BT1224" s="74"/>
      <c r="BU1224" s="74"/>
      <c r="BV1224" s="74"/>
      <c r="BW1224" s="74"/>
      <c r="BX1224" s="74"/>
      <c r="BY1224" s="74"/>
      <c r="BZ1224" s="74"/>
      <c r="CA1224" s="74"/>
      <c r="CB1224" s="74"/>
      <c r="CC1224" s="74"/>
      <c r="CD1224" s="74"/>
      <c r="CE1224" s="74"/>
      <c r="CF1224" s="74"/>
      <c r="CG1224" s="74"/>
      <c r="CH1224" s="74"/>
      <c r="CI1224" s="74"/>
      <c r="CJ1224" s="74"/>
      <c r="CK1224" s="74"/>
      <c r="CL1224" s="74"/>
      <c r="CM1224" s="74"/>
      <c r="CN1224" s="74"/>
      <c r="CO1224" s="74"/>
      <c r="CP1224" s="74"/>
      <c r="CQ1224" s="74"/>
      <c r="CR1224" s="74"/>
      <c r="CS1224" s="74"/>
      <c r="CT1224" s="74"/>
      <c r="CU1224" s="74"/>
      <c r="CV1224" s="74"/>
      <c r="CW1224" s="74"/>
      <c r="CX1224" s="74"/>
      <c r="CY1224" s="74"/>
      <c r="CZ1224" s="74"/>
      <c r="DA1224" s="74"/>
      <c r="DB1224" s="74"/>
      <c r="DC1224" s="74"/>
      <c r="DD1224" s="74"/>
      <c r="DE1224" s="74"/>
      <c r="DF1224" s="74"/>
      <c r="DG1224" s="74"/>
      <c r="DH1224" s="74"/>
      <c r="DI1224" s="74"/>
      <c r="DJ1224" s="74"/>
      <c r="DK1224" s="74"/>
      <c r="DL1224" s="74"/>
      <c r="DM1224" s="74"/>
      <c r="DN1224" s="74"/>
      <c r="DO1224" s="74"/>
      <c r="DP1224" s="74"/>
      <c r="DQ1224" s="74"/>
      <c r="DR1224" s="74"/>
      <c r="DS1224" s="74"/>
      <c r="DT1224" s="74"/>
    </row>
    <row r="1225">
      <c r="A1225" s="76"/>
      <c r="B1225" s="85"/>
      <c r="C1225" s="82"/>
      <c r="D1225" s="87"/>
      <c r="E1225" s="88"/>
      <c r="F1225" s="71"/>
      <c r="G1225" s="71"/>
      <c r="H1225" s="85"/>
      <c r="I1225" s="85"/>
      <c r="J1225" s="73" t="b">
        <v>0</v>
      </c>
      <c r="K1225" s="73"/>
      <c r="L1225" s="73"/>
      <c r="M1225" s="74"/>
      <c r="N1225" s="74"/>
      <c r="O1225" s="74"/>
      <c r="P1225" s="74"/>
      <c r="Q1225" s="74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  <c r="AL1225" s="74"/>
      <c r="AM1225" s="74"/>
      <c r="AN1225" s="74"/>
      <c r="AO1225" s="74"/>
      <c r="AP1225" s="74"/>
      <c r="AQ1225" s="74"/>
      <c r="AR1225" s="74"/>
      <c r="AS1225" s="74"/>
      <c r="AT1225" s="74"/>
      <c r="AU1225" s="74"/>
      <c r="AV1225" s="74"/>
      <c r="AW1225" s="74"/>
      <c r="AX1225" s="74"/>
      <c r="AY1225" s="74"/>
      <c r="AZ1225" s="74"/>
      <c r="BA1225" s="74"/>
      <c r="BB1225" s="74"/>
      <c r="BC1225" s="74"/>
      <c r="BD1225" s="74"/>
      <c r="BE1225" s="74"/>
      <c r="BF1225" s="74"/>
      <c r="BG1225" s="74"/>
      <c r="BH1225" s="74"/>
      <c r="BI1225" s="74"/>
      <c r="BJ1225" s="74"/>
      <c r="BK1225" s="74"/>
      <c r="BL1225" s="74"/>
      <c r="BM1225" s="74"/>
      <c r="BN1225" s="74"/>
      <c r="BO1225" s="74"/>
      <c r="BP1225" s="74"/>
      <c r="BQ1225" s="74"/>
      <c r="BR1225" s="74"/>
      <c r="BS1225" s="74"/>
      <c r="BT1225" s="74"/>
      <c r="BU1225" s="74"/>
      <c r="BV1225" s="74"/>
      <c r="BW1225" s="74"/>
      <c r="BX1225" s="74"/>
      <c r="BY1225" s="74"/>
      <c r="BZ1225" s="74"/>
      <c r="CA1225" s="74"/>
      <c r="CB1225" s="74"/>
      <c r="CC1225" s="74"/>
      <c r="CD1225" s="74"/>
      <c r="CE1225" s="74"/>
      <c r="CF1225" s="74"/>
      <c r="CG1225" s="74"/>
      <c r="CH1225" s="74"/>
      <c r="CI1225" s="74"/>
      <c r="CJ1225" s="74"/>
      <c r="CK1225" s="74"/>
      <c r="CL1225" s="74"/>
      <c r="CM1225" s="74"/>
      <c r="CN1225" s="74"/>
      <c r="CO1225" s="74"/>
      <c r="CP1225" s="74"/>
      <c r="CQ1225" s="74"/>
      <c r="CR1225" s="74"/>
      <c r="CS1225" s="74"/>
      <c r="CT1225" s="74"/>
      <c r="CU1225" s="74"/>
      <c r="CV1225" s="74"/>
      <c r="CW1225" s="74"/>
      <c r="CX1225" s="74"/>
      <c r="CY1225" s="74"/>
      <c r="CZ1225" s="74"/>
      <c r="DA1225" s="74"/>
      <c r="DB1225" s="74"/>
      <c r="DC1225" s="74"/>
      <c r="DD1225" s="74"/>
      <c r="DE1225" s="74"/>
      <c r="DF1225" s="74"/>
      <c r="DG1225" s="74"/>
      <c r="DH1225" s="74"/>
      <c r="DI1225" s="74"/>
      <c r="DJ1225" s="74"/>
      <c r="DK1225" s="74"/>
      <c r="DL1225" s="74"/>
      <c r="DM1225" s="74"/>
      <c r="DN1225" s="74"/>
      <c r="DO1225" s="74"/>
      <c r="DP1225" s="74"/>
      <c r="DQ1225" s="74"/>
      <c r="DR1225" s="74"/>
      <c r="DS1225" s="74"/>
      <c r="DT1225" s="74"/>
    </row>
    <row r="1226">
      <c r="A1226" s="76"/>
      <c r="B1226" s="85"/>
      <c r="C1226" s="82"/>
      <c r="D1226" s="87"/>
      <c r="E1226" s="88"/>
      <c r="F1226" s="71"/>
      <c r="G1226" s="71"/>
      <c r="H1226" s="85"/>
      <c r="I1226" s="85"/>
      <c r="J1226" s="73" t="b">
        <v>0</v>
      </c>
      <c r="K1226" s="73"/>
      <c r="L1226" s="73"/>
      <c r="M1226" s="74"/>
      <c r="N1226" s="74"/>
      <c r="O1226" s="74"/>
      <c r="P1226" s="74"/>
      <c r="Q1226" s="74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  <c r="AL1226" s="74"/>
      <c r="AM1226" s="74"/>
      <c r="AN1226" s="74"/>
      <c r="AO1226" s="74"/>
      <c r="AP1226" s="74"/>
      <c r="AQ1226" s="74"/>
      <c r="AR1226" s="74"/>
      <c r="AS1226" s="74"/>
      <c r="AT1226" s="74"/>
      <c r="AU1226" s="74"/>
      <c r="AV1226" s="74"/>
      <c r="AW1226" s="74"/>
      <c r="AX1226" s="74"/>
      <c r="AY1226" s="74"/>
      <c r="AZ1226" s="74"/>
      <c r="BA1226" s="74"/>
      <c r="BB1226" s="74"/>
      <c r="BC1226" s="74"/>
      <c r="BD1226" s="74"/>
      <c r="BE1226" s="74"/>
      <c r="BF1226" s="74"/>
      <c r="BG1226" s="74"/>
      <c r="BH1226" s="74"/>
      <c r="BI1226" s="74"/>
      <c r="BJ1226" s="74"/>
      <c r="BK1226" s="74"/>
      <c r="BL1226" s="74"/>
      <c r="BM1226" s="74"/>
      <c r="BN1226" s="74"/>
      <c r="BO1226" s="74"/>
      <c r="BP1226" s="74"/>
      <c r="BQ1226" s="74"/>
      <c r="BR1226" s="74"/>
      <c r="BS1226" s="74"/>
      <c r="BT1226" s="74"/>
      <c r="BU1226" s="74"/>
      <c r="BV1226" s="74"/>
      <c r="BW1226" s="74"/>
      <c r="BX1226" s="74"/>
      <c r="BY1226" s="74"/>
      <c r="BZ1226" s="74"/>
      <c r="CA1226" s="74"/>
      <c r="CB1226" s="74"/>
      <c r="CC1226" s="74"/>
      <c r="CD1226" s="74"/>
      <c r="CE1226" s="74"/>
      <c r="CF1226" s="74"/>
      <c r="CG1226" s="74"/>
      <c r="CH1226" s="74"/>
      <c r="CI1226" s="74"/>
      <c r="CJ1226" s="74"/>
      <c r="CK1226" s="74"/>
      <c r="CL1226" s="74"/>
      <c r="CM1226" s="74"/>
      <c r="CN1226" s="74"/>
      <c r="CO1226" s="74"/>
      <c r="CP1226" s="74"/>
      <c r="CQ1226" s="74"/>
      <c r="CR1226" s="74"/>
      <c r="CS1226" s="74"/>
      <c r="CT1226" s="74"/>
      <c r="CU1226" s="74"/>
      <c r="CV1226" s="74"/>
      <c r="CW1226" s="74"/>
      <c r="CX1226" s="74"/>
      <c r="CY1226" s="74"/>
      <c r="CZ1226" s="74"/>
      <c r="DA1226" s="74"/>
      <c r="DB1226" s="74"/>
      <c r="DC1226" s="74"/>
      <c r="DD1226" s="74"/>
      <c r="DE1226" s="74"/>
      <c r="DF1226" s="74"/>
      <c r="DG1226" s="74"/>
      <c r="DH1226" s="74"/>
      <c r="DI1226" s="74"/>
      <c r="DJ1226" s="74"/>
      <c r="DK1226" s="74"/>
      <c r="DL1226" s="74"/>
      <c r="DM1226" s="74"/>
      <c r="DN1226" s="74"/>
      <c r="DO1226" s="74"/>
      <c r="DP1226" s="74"/>
      <c r="DQ1226" s="74"/>
      <c r="DR1226" s="74"/>
      <c r="DS1226" s="74"/>
      <c r="DT1226" s="74"/>
    </row>
    <row r="1227">
      <c r="A1227" s="76"/>
      <c r="B1227" s="85"/>
      <c r="C1227" s="82"/>
      <c r="D1227" s="87"/>
      <c r="E1227" s="88"/>
      <c r="F1227" s="71"/>
      <c r="G1227" s="71"/>
      <c r="H1227" s="85"/>
      <c r="I1227" s="85"/>
      <c r="J1227" s="73" t="b">
        <v>0</v>
      </c>
      <c r="K1227" s="73"/>
      <c r="L1227" s="73"/>
      <c r="M1227" s="74"/>
      <c r="N1227" s="74"/>
      <c r="O1227" s="74"/>
      <c r="P1227" s="74"/>
      <c r="Q1227" s="74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  <c r="AL1227" s="74"/>
      <c r="AM1227" s="74"/>
      <c r="AN1227" s="74"/>
      <c r="AO1227" s="74"/>
      <c r="AP1227" s="74"/>
      <c r="AQ1227" s="74"/>
      <c r="AR1227" s="74"/>
      <c r="AS1227" s="74"/>
      <c r="AT1227" s="74"/>
      <c r="AU1227" s="74"/>
      <c r="AV1227" s="74"/>
      <c r="AW1227" s="74"/>
      <c r="AX1227" s="74"/>
      <c r="AY1227" s="74"/>
      <c r="AZ1227" s="74"/>
      <c r="BA1227" s="74"/>
      <c r="BB1227" s="74"/>
      <c r="BC1227" s="74"/>
      <c r="BD1227" s="74"/>
      <c r="BE1227" s="74"/>
      <c r="BF1227" s="74"/>
      <c r="BG1227" s="74"/>
      <c r="BH1227" s="74"/>
      <c r="BI1227" s="74"/>
      <c r="BJ1227" s="74"/>
      <c r="BK1227" s="74"/>
      <c r="BL1227" s="74"/>
      <c r="BM1227" s="74"/>
      <c r="BN1227" s="74"/>
      <c r="BO1227" s="74"/>
      <c r="BP1227" s="74"/>
      <c r="BQ1227" s="74"/>
      <c r="BR1227" s="74"/>
      <c r="BS1227" s="74"/>
      <c r="BT1227" s="74"/>
      <c r="BU1227" s="74"/>
      <c r="BV1227" s="74"/>
      <c r="BW1227" s="74"/>
      <c r="BX1227" s="74"/>
      <c r="BY1227" s="74"/>
      <c r="BZ1227" s="74"/>
      <c r="CA1227" s="74"/>
      <c r="CB1227" s="74"/>
      <c r="CC1227" s="74"/>
      <c r="CD1227" s="74"/>
      <c r="CE1227" s="74"/>
      <c r="CF1227" s="74"/>
      <c r="CG1227" s="74"/>
      <c r="CH1227" s="74"/>
      <c r="CI1227" s="74"/>
      <c r="CJ1227" s="74"/>
      <c r="CK1227" s="74"/>
      <c r="CL1227" s="74"/>
      <c r="CM1227" s="74"/>
      <c r="CN1227" s="74"/>
      <c r="CO1227" s="74"/>
      <c r="CP1227" s="74"/>
      <c r="CQ1227" s="74"/>
      <c r="CR1227" s="74"/>
      <c r="CS1227" s="74"/>
      <c r="CT1227" s="74"/>
      <c r="CU1227" s="74"/>
      <c r="CV1227" s="74"/>
      <c r="CW1227" s="74"/>
      <c r="CX1227" s="74"/>
      <c r="CY1227" s="74"/>
      <c r="CZ1227" s="74"/>
      <c r="DA1227" s="74"/>
      <c r="DB1227" s="74"/>
      <c r="DC1227" s="74"/>
      <c r="DD1227" s="74"/>
      <c r="DE1227" s="74"/>
      <c r="DF1227" s="74"/>
      <c r="DG1227" s="74"/>
      <c r="DH1227" s="74"/>
      <c r="DI1227" s="74"/>
      <c r="DJ1227" s="74"/>
      <c r="DK1227" s="74"/>
      <c r="DL1227" s="74"/>
      <c r="DM1227" s="74"/>
      <c r="DN1227" s="74"/>
      <c r="DO1227" s="74"/>
      <c r="DP1227" s="74"/>
      <c r="DQ1227" s="74"/>
      <c r="DR1227" s="74"/>
      <c r="DS1227" s="74"/>
      <c r="DT1227" s="74"/>
    </row>
    <row r="1228">
      <c r="A1228" s="76"/>
      <c r="B1228" s="85"/>
      <c r="C1228" s="82"/>
      <c r="D1228" s="87"/>
      <c r="E1228" s="88"/>
      <c r="F1228" s="71"/>
      <c r="G1228" s="71"/>
      <c r="H1228" s="85"/>
      <c r="I1228" s="85"/>
      <c r="J1228" s="73" t="b">
        <v>0</v>
      </c>
      <c r="K1228" s="73"/>
      <c r="L1228" s="73"/>
      <c r="M1228" s="74"/>
      <c r="N1228" s="74"/>
      <c r="O1228" s="74"/>
      <c r="P1228" s="74"/>
      <c r="Q1228" s="74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  <c r="AL1228" s="74"/>
      <c r="AM1228" s="74"/>
      <c r="AN1228" s="74"/>
      <c r="AO1228" s="74"/>
      <c r="AP1228" s="74"/>
      <c r="AQ1228" s="74"/>
      <c r="AR1228" s="74"/>
      <c r="AS1228" s="74"/>
      <c r="AT1228" s="74"/>
      <c r="AU1228" s="74"/>
      <c r="AV1228" s="74"/>
      <c r="AW1228" s="74"/>
      <c r="AX1228" s="74"/>
      <c r="AY1228" s="74"/>
      <c r="AZ1228" s="74"/>
      <c r="BA1228" s="74"/>
      <c r="BB1228" s="74"/>
      <c r="BC1228" s="74"/>
      <c r="BD1228" s="74"/>
      <c r="BE1228" s="74"/>
      <c r="BF1228" s="74"/>
      <c r="BG1228" s="74"/>
      <c r="BH1228" s="74"/>
      <c r="BI1228" s="74"/>
      <c r="BJ1228" s="74"/>
      <c r="BK1228" s="74"/>
      <c r="BL1228" s="74"/>
      <c r="BM1228" s="74"/>
      <c r="BN1228" s="74"/>
      <c r="BO1228" s="74"/>
      <c r="BP1228" s="74"/>
      <c r="BQ1228" s="74"/>
      <c r="BR1228" s="74"/>
      <c r="BS1228" s="74"/>
      <c r="BT1228" s="74"/>
      <c r="BU1228" s="74"/>
      <c r="BV1228" s="74"/>
      <c r="BW1228" s="74"/>
      <c r="BX1228" s="74"/>
      <c r="BY1228" s="74"/>
      <c r="BZ1228" s="74"/>
      <c r="CA1228" s="74"/>
      <c r="CB1228" s="74"/>
      <c r="CC1228" s="74"/>
      <c r="CD1228" s="74"/>
      <c r="CE1228" s="74"/>
      <c r="CF1228" s="74"/>
      <c r="CG1228" s="74"/>
      <c r="CH1228" s="74"/>
      <c r="CI1228" s="74"/>
      <c r="CJ1228" s="74"/>
      <c r="CK1228" s="74"/>
      <c r="CL1228" s="74"/>
      <c r="CM1228" s="74"/>
      <c r="CN1228" s="74"/>
      <c r="CO1228" s="74"/>
      <c r="CP1228" s="74"/>
      <c r="CQ1228" s="74"/>
      <c r="CR1228" s="74"/>
      <c r="CS1228" s="74"/>
      <c r="CT1228" s="74"/>
      <c r="CU1228" s="74"/>
      <c r="CV1228" s="74"/>
      <c r="CW1228" s="74"/>
      <c r="CX1228" s="74"/>
      <c r="CY1228" s="74"/>
      <c r="CZ1228" s="74"/>
      <c r="DA1228" s="74"/>
      <c r="DB1228" s="74"/>
      <c r="DC1228" s="74"/>
      <c r="DD1228" s="74"/>
      <c r="DE1228" s="74"/>
      <c r="DF1228" s="74"/>
      <c r="DG1228" s="74"/>
      <c r="DH1228" s="74"/>
      <c r="DI1228" s="74"/>
      <c r="DJ1228" s="74"/>
      <c r="DK1228" s="74"/>
      <c r="DL1228" s="74"/>
      <c r="DM1228" s="74"/>
      <c r="DN1228" s="74"/>
      <c r="DO1228" s="74"/>
      <c r="DP1228" s="74"/>
      <c r="DQ1228" s="74"/>
      <c r="DR1228" s="74"/>
      <c r="DS1228" s="74"/>
      <c r="DT1228" s="74"/>
    </row>
    <row r="1229">
      <c r="A1229" s="76"/>
      <c r="B1229" s="85"/>
      <c r="C1229" s="82"/>
      <c r="D1229" s="87"/>
      <c r="E1229" s="88"/>
      <c r="F1229" s="71"/>
      <c r="G1229" s="71"/>
      <c r="H1229" s="85"/>
      <c r="I1229" s="85"/>
      <c r="J1229" s="73" t="b">
        <v>0</v>
      </c>
      <c r="K1229" s="73"/>
      <c r="L1229" s="73"/>
      <c r="M1229" s="74"/>
      <c r="N1229" s="74"/>
      <c r="O1229" s="74"/>
      <c r="P1229" s="74"/>
      <c r="Q1229" s="74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  <c r="AL1229" s="74"/>
      <c r="AM1229" s="74"/>
      <c r="AN1229" s="74"/>
      <c r="AO1229" s="74"/>
      <c r="AP1229" s="74"/>
      <c r="AQ1229" s="74"/>
      <c r="AR1229" s="74"/>
      <c r="AS1229" s="74"/>
      <c r="AT1229" s="74"/>
      <c r="AU1229" s="74"/>
      <c r="AV1229" s="74"/>
      <c r="AW1229" s="74"/>
      <c r="AX1229" s="74"/>
      <c r="AY1229" s="74"/>
      <c r="AZ1229" s="74"/>
      <c r="BA1229" s="74"/>
      <c r="BB1229" s="74"/>
      <c r="BC1229" s="74"/>
      <c r="BD1229" s="74"/>
      <c r="BE1229" s="74"/>
      <c r="BF1229" s="74"/>
      <c r="BG1229" s="74"/>
      <c r="BH1229" s="74"/>
      <c r="BI1229" s="74"/>
      <c r="BJ1229" s="74"/>
      <c r="BK1229" s="74"/>
      <c r="BL1229" s="74"/>
      <c r="BM1229" s="74"/>
      <c r="BN1229" s="74"/>
      <c r="BO1229" s="74"/>
      <c r="BP1229" s="74"/>
      <c r="BQ1229" s="74"/>
      <c r="BR1229" s="74"/>
      <c r="BS1229" s="74"/>
      <c r="BT1229" s="74"/>
      <c r="BU1229" s="74"/>
      <c r="BV1229" s="74"/>
      <c r="BW1229" s="74"/>
      <c r="BX1229" s="74"/>
      <c r="BY1229" s="74"/>
      <c r="BZ1229" s="74"/>
      <c r="CA1229" s="74"/>
      <c r="CB1229" s="74"/>
      <c r="CC1229" s="74"/>
      <c r="CD1229" s="74"/>
      <c r="CE1229" s="74"/>
      <c r="CF1229" s="74"/>
      <c r="CG1229" s="74"/>
      <c r="CH1229" s="74"/>
      <c r="CI1229" s="74"/>
      <c r="CJ1229" s="74"/>
      <c r="CK1229" s="74"/>
      <c r="CL1229" s="74"/>
      <c r="CM1229" s="74"/>
      <c r="CN1229" s="74"/>
      <c r="CO1229" s="74"/>
      <c r="CP1229" s="74"/>
      <c r="CQ1229" s="74"/>
      <c r="CR1229" s="74"/>
      <c r="CS1229" s="74"/>
      <c r="CT1229" s="74"/>
      <c r="CU1229" s="74"/>
      <c r="CV1229" s="74"/>
      <c r="CW1229" s="74"/>
      <c r="CX1229" s="74"/>
      <c r="CY1229" s="74"/>
      <c r="CZ1229" s="74"/>
      <c r="DA1229" s="74"/>
      <c r="DB1229" s="74"/>
      <c r="DC1229" s="74"/>
      <c r="DD1229" s="74"/>
      <c r="DE1229" s="74"/>
      <c r="DF1229" s="74"/>
      <c r="DG1229" s="74"/>
      <c r="DH1229" s="74"/>
      <c r="DI1229" s="74"/>
      <c r="DJ1229" s="74"/>
      <c r="DK1229" s="74"/>
      <c r="DL1229" s="74"/>
      <c r="DM1229" s="74"/>
      <c r="DN1229" s="74"/>
      <c r="DO1229" s="74"/>
      <c r="DP1229" s="74"/>
      <c r="DQ1229" s="74"/>
      <c r="DR1229" s="74"/>
      <c r="DS1229" s="74"/>
      <c r="DT1229" s="74"/>
    </row>
    <row r="1230">
      <c r="A1230" s="76"/>
      <c r="B1230" s="85"/>
      <c r="C1230" s="82"/>
      <c r="D1230" s="87"/>
      <c r="E1230" s="88"/>
      <c r="F1230" s="71"/>
      <c r="G1230" s="71"/>
      <c r="H1230" s="85"/>
      <c r="I1230" s="85"/>
      <c r="J1230" s="73" t="b">
        <v>0</v>
      </c>
      <c r="K1230" s="73"/>
      <c r="L1230" s="73"/>
      <c r="M1230" s="74"/>
      <c r="N1230" s="74"/>
      <c r="O1230" s="74"/>
      <c r="P1230" s="74"/>
      <c r="Q1230" s="74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  <c r="AL1230" s="74"/>
      <c r="AM1230" s="74"/>
      <c r="AN1230" s="74"/>
      <c r="AO1230" s="74"/>
      <c r="AP1230" s="74"/>
      <c r="AQ1230" s="74"/>
      <c r="AR1230" s="74"/>
      <c r="AS1230" s="74"/>
      <c r="AT1230" s="74"/>
      <c r="AU1230" s="74"/>
      <c r="AV1230" s="74"/>
      <c r="AW1230" s="74"/>
      <c r="AX1230" s="74"/>
      <c r="AY1230" s="74"/>
      <c r="AZ1230" s="74"/>
      <c r="BA1230" s="74"/>
      <c r="BB1230" s="74"/>
      <c r="BC1230" s="74"/>
      <c r="BD1230" s="74"/>
      <c r="BE1230" s="74"/>
      <c r="BF1230" s="74"/>
      <c r="BG1230" s="74"/>
      <c r="BH1230" s="74"/>
      <c r="BI1230" s="74"/>
      <c r="BJ1230" s="74"/>
      <c r="BK1230" s="74"/>
      <c r="BL1230" s="74"/>
      <c r="BM1230" s="74"/>
      <c r="BN1230" s="74"/>
      <c r="BO1230" s="74"/>
      <c r="BP1230" s="74"/>
      <c r="BQ1230" s="74"/>
      <c r="BR1230" s="74"/>
      <c r="BS1230" s="74"/>
      <c r="BT1230" s="74"/>
      <c r="BU1230" s="74"/>
      <c r="BV1230" s="74"/>
      <c r="BW1230" s="74"/>
      <c r="BX1230" s="74"/>
      <c r="BY1230" s="74"/>
      <c r="BZ1230" s="74"/>
      <c r="CA1230" s="74"/>
      <c r="CB1230" s="74"/>
      <c r="CC1230" s="74"/>
      <c r="CD1230" s="74"/>
      <c r="CE1230" s="74"/>
      <c r="CF1230" s="74"/>
      <c r="CG1230" s="74"/>
      <c r="CH1230" s="74"/>
      <c r="CI1230" s="74"/>
      <c r="CJ1230" s="74"/>
      <c r="CK1230" s="74"/>
      <c r="CL1230" s="74"/>
      <c r="CM1230" s="74"/>
      <c r="CN1230" s="74"/>
      <c r="CO1230" s="74"/>
      <c r="CP1230" s="74"/>
      <c r="CQ1230" s="74"/>
      <c r="CR1230" s="74"/>
      <c r="CS1230" s="74"/>
      <c r="CT1230" s="74"/>
      <c r="CU1230" s="74"/>
      <c r="CV1230" s="74"/>
      <c r="CW1230" s="74"/>
      <c r="CX1230" s="74"/>
      <c r="CY1230" s="74"/>
      <c r="CZ1230" s="74"/>
      <c r="DA1230" s="74"/>
      <c r="DB1230" s="74"/>
      <c r="DC1230" s="74"/>
      <c r="DD1230" s="74"/>
      <c r="DE1230" s="74"/>
      <c r="DF1230" s="74"/>
      <c r="DG1230" s="74"/>
      <c r="DH1230" s="74"/>
      <c r="DI1230" s="74"/>
      <c r="DJ1230" s="74"/>
      <c r="DK1230" s="74"/>
      <c r="DL1230" s="74"/>
      <c r="DM1230" s="74"/>
      <c r="DN1230" s="74"/>
      <c r="DO1230" s="74"/>
      <c r="DP1230" s="74"/>
      <c r="DQ1230" s="74"/>
      <c r="DR1230" s="74"/>
      <c r="DS1230" s="74"/>
      <c r="DT1230" s="74"/>
    </row>
    <row r="1231">
      <c r="A1231" s="76"/>
      <c r="B1231" s="85"/>
      <c r="C1231" s="82"/>
      <c r="D1231" s="87"/>
      <c r="E1231" s="88"/>
      <c r="F1231" s="71"/>
      <c r="G1231" s="71"/>
      <c r="H1231" s="85"/>
      <c r="I1231" s="85"/>
      <c r="J1231" s="73" t="b">
        <v>0</v>
      </c>
      <c r="K1231" s="73"/>
      <c r="L1231" s="73"/>
      <c r="M1231" s="74"/>
      <c r="N1231" s="74"/>
      <c r="O1231" s="74"/>
      <c r="P1231" s="74"/>
      <c r="Q1231" s="74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  <c r="AL1231" s="74"/>
      <c r="AM1231" s="74"/>
      <c r="AN1231" s="74"/>
      <c r="AO1231" s="74"/>
      <c r="AP1231" s="74"/>
      <c r="AQ1231" s="74"/>
      <c r="AR1231" s="74"/>
      <c r="AS1231" s="74"/>
      <c r="AT1231" s="74"/>
      <c r="AU1231" s="74"/>
      <c r="AV1231" s="74"/>
      <c r="AW1231" s="74"/>
      <c r="AX1231" s="74"/>
      <c r="AY1231" s="74"/>
      <c r="AZ1231" s="74"/>
      <c r="BA1231" s="74"/>
      <c r="BB1231" s="74"/>
      <c r="BC1231" s="74"/>
      <c r="BD1231" s="74"/>
      <c r="BE1231" s="74"/>
      <c r="BF1231" s="74"/>
      <c r="BG1231" s="74"/>
      <c r="BH1231" s="74"/>
      <c r="BI1231" s="74"/>
      <c r="BJ1231" s="74"/>
      <c r="BK1231" s="74"/>
      <c r="BL1231" s="74"/>
      <c r="BM1231" s="74"/>
      <c r="BN1231" s="74"/>
      <c r="BO1231" s="74"/>
      <c r="BP1231" s="74"/>
      <c r="BQ1231" s="74"/>
      <c r="BR1231" s="74"/>
      <c r="BS1231" s="74"/>
      <c r="BT1231" s="74"/>
      <c r="BU1231" s="74"/>
      <c r="BV1231" s="74"/>
      <c r="BW1231" s="74"/>
      <c r="BX1231" s="74"/>
      <c r="BY1231" s="74"/>
      <c r="BZ1231" s="74"/>
      <c r="CA1231" s="74"/>
      <c r="CB1231" s="74"/>
      <c r="CC1231" s="74"/>
      <c r="CD1231" s="74"/>
      <c r="CE1231" s="74"/>
      <c r="CF1231" s="74"/>
      <c r="CG1231" s="74"/>
      <c r="CH1231" s="74"/>
      <c r="CI1231" s="74"/>
      <c r="CJ1231" s="74"/>
      <c r="CK1231" s="74"/>
      <c r="CL1231" s="74"/>
      <c r="CM1231" s="74"/>
      <c r="CN1231" s="74"/>
      <c r="CO1231" s="74"/>
      <c r="CP1231" s="74"/>
      <c r="CQ1231" s="74"/>
      <c r="CR1231" s="74"/>
      <c r="CS1231" s="74"/>
      <c r="CT1231" s="74"/>
      <c r="CU1231" s="74"/>
      <c r="CV1231" s="74"/>
      <c r="CW1231" s="74"/>
      <c r="CX1231" s="74"/>
      <c r="CY1231" s="74"/>
      <c r="CZ1231" s="74"/>
      <c r="DA1231" s="74"/>
      <c r="DB1231" s="74"/>
      <c r="DC1231" s="74"/>
      <c r="DD1231" s="74"/>
      <c r="DE1231" s="74"/>
      <c r="DF1231" s="74"/>
      <c r="DG1231" s="74"/>
      <c r="DH1231" s="74"/>
      <c r="DI1231" s="74"/>
      <c r="DJ1231" s="74"/>
      <c r="DK1231" s="74"/>
      <c r="DL1231" s="74"/>
      <c r="DM1231" s="74"/>
      <c r="DN1231" s="74"/>
      <c r="DO1231" s="74"/>
      <c r="DP1231" s="74"/>
      <c r="DQ1231" s="74"/>
      <c r="DR1231" s="74"/>
      <c r="DS1231" s="74"/>
      <c r="DT1231" s="74"/>
    </row>
    <row r="1232">
      <c r="A1232" s="76"/>
      <c r="B1232" s="85"/>
      <c r="C1232" s="82"/>
      <c r="D1232" s="87"/>
      <c r="E1232" s="88"/>
      <c r="F1232" s="71"/>
      <c r="G1232" s="71"/>
      <c r="H1232" s="85"/>
      <c r="I1232" s="85"/>
      <c r="J1232" s="73" t="b">
        <v>0</v>
      </c>
      <c r="K1232" s="73"/>
      <c r="L1232" s="73"/>
      <c r="M1232" s="74"/>
      <c r="N1232" s="74"/>
      <c r="O1232" s="74"/>
      <c r="P1232" s="74"/>
      <c r="Q1232" s="74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  <c r="AL1232" s="74"/>
      <c r="AM1232" s="74"/>
      <c r="AN1232" s="74"/>
      <c r="AO1232" s="74"/>
      <c r="AP1232" s="74"/>
      <c r="AQ1232" s="74"/>
      <c r="AR1232" s="74"/>
      <c r="AS1232" s="74"/>
      <c r="AT1232" s="74"/>
      <c r="AU1232" s="74"/>
      <c r="AV1232" s="74"/>
      <c r="AW1232" s="74"/>
      <c r="AX1232" s="74"/>
      <c r="AY1232" s="74"/>
      <c r="AZ1232" s="74"/>
      <c r="BA1232" s="74"/>
      <c r="BB1232" s="74"/>
      <c r="BC1232" s="74"/>
      <c r="BD1232" s="74"/>
      <c r="BE1232" s="74"/>
      <c r="BF1232" s="74"/>
      <c r="BG1232" s="74"/>
      <c r="BH1232" s="74"/>
      <c r="BI1232" s="74"/>
      <c r="BJ1232" s="74"/>
      <c r="BK1232" s="74"/>
      <c r="BL1232" s="74"/>
      <c r="BM1232" s="74"/>
      <c r="BN1232" s="74"/>
      <c r="BO1232" s="74"/>
      <c r="BP1232" s="74"/>
      <c r="BQ1232" s="74"/>
      <c r="BR1232" s="74"/>
      <c r="BS1232" s="74"/>
      <c r="BT1232" s="74"/>
      <c r="BU1232" s="74"/>
      <c r="BV1232" s="74"/>
      <c r="BW1232" s="74"/>
      <c r="BX1232" s="74"/>
      <c r="BY1232" s="74"/>
      <c r="BZ1232" s="74"/>
      <c r="CA1232" s="74"/>
      <c r="CB1232" s="74"/>
      <c r="CC1232" s="74"/>
      <c r="CD1232" s="74"/>
      <c r="CE1232" s="74"/>
      <c r="CF1232" s="74"/>
      <c r="CG1232" s="74"/>
      <c r="CH1232" s="74"/>
      <c r="CI1232" s="74"/>
      <c r="CJ1232" s="74"/>
      <c r="CK1232" s="74"/>
      <c r="CL1232" s="74"/>
      <c r="CM1232" s="74"/>
      <c r="CN1232" s="74"/>
      <c r="CO1232" s="74"/>
      <c r="CP1232" s="74"/>
      <c r="CQ1232" s="74"/>
      <c r="CR1232" s="74"/>
      <c r="CS1232" s="74"/>
      <c r="CT1232" s="74"/>
      <c r="CU1232" s="74"/>
      <c r="CV1232" s="74"/>
      <c r="CW1232" s="74"/>
      <c r="CX1232" s="74"/>
      <c r="CY1232" s="74"/>
      <c r="CZ1232" s="74"/>
      <c r="DA1232" s="74"/>
      <c r="DB1232" s="74"/>
      <c r="DC1232" s="74"/>
      <c r="DD1232" s="74"/>
      <c r="DE1232" s="74"/>
      <c r="DF1232" s="74"/>
      <c r="DG1232" s="74"/>
      <c r="DH1232" s="74"/>
      <c r="DI1232" s="74"/>
      <c r="DJ1232" s="74"/>
      <c r="DK1232" s="74"/>
      <c r="DL1232" s="74"/>
      <c r="DM1232" s="74"/>
      <c r="DN1232" s="74"/>
      <c r="DO1232" s="74"/>
      <c r="DP1232" s="74"/>
      <c r="DQ1232" s="74"/>
      <c r="DR1232" s="74"/>
      <c r="DS1232" s="74"/>
      <c r="DT1232" s="74"/>
    </row>
    <row r="1233">
      <c r="A1233" s="76"/>
      <c r="B1233" s="85"/>
      <c r="C1233" s="82"/>
      <c r="D1233" s="87"/>
      <c r="E1233" s="88"/>
      <c r="F1233" s="71"/>
      <c r="G1233" s="71"/>
      <c r="H1233" s="85"/>
      <c r="I1233" s="85"/>
      <c r="J1233" s="73" t="b">
        <v>0</v>
      </c>
      <c r="K1233" s="73"/>
      <c r="L1233" s="73"/>
      <c r="M1233" s="74"/>
      <c r="N1233" s="74"/>
      <c r="O1233" s="74"/>
      <c r="P1233" s="74"/>
      <c r="Q1233" s="74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  <c r="AL1233" s="74"/>
      <c r="AM1233" s="74"/>
      <c r="AN1233" s="74"/>
      <c r="AO1233" s="74"/>
      <c r="AP1233" s="74"/>
      <c r="AQ1233" s="74"/>
      <c r="AR1233" s="74"/>
      <c r="AS1233" s="74"/>
      <c r="AT1233" s="74"/>
      <c r="AU1233" s="74"/>
      <c r="AV1233" s="74"/>
      <c r="AW1233" s="74"/>
      <c r="AX1233" s="74"/>
      <c r="AY1233" s="74"/>
      <c r="AZ1233" s="74"/>
      <c r="BA1233" s="74"/>
      <c r="BB1233" s="74"/>
      <c r="BC1233" s="74"/>
      <c r="BD1233" s="74"/>
      <c r="BE1233" s="74"/>
      <c r="BF1233" s="74"/>
      <c r="BG1233" s="74"/>
      <c r="BH1233" s="74"/>
      <c r="BI1233" s="74"/>
      <c r="BJ1233" s="74"/>
      <c r="BK1233" s="74"/>
      <c r="BL1233" s="74"/>
      <c r="BM1233" s="74"/>
      <c r="BN1233" s="74"/>
      <c r="BO1233" s="74"/>
      <c r="BP1233" s="74"/>
      <c r="BQ1233" s="74"/>
      <c r="BR1233" s="74"/>
      <c r="BS1233" s="74"/>
      <c r="BT1233" s="74"/>
      <c r="BU1233" s="74"/>
      <c r="BV1233" s="74"/>
      <c r="BW1233" s="74"/>
      <c r="BX1233" s="74"/>
      <c r="BY1233" s="74"/>
      <c r="BZ1233" s="74"/>
      <c r="CA1233" s="74"/>
      <c r="CB1233" s="74"/>
      <c r="CC1233" s="74"/>
      <c r="CD1233" s="74"/>
      <c r="CE1233" s="74"/>
      <c r="CF1233" s="74"/>
      <c r="CG1233" s="74"/>
      <c r="CH1233" s="74"/>
      <c r="CI1233" s="74"/>
      <c r="CJ1233" s="74"/>
      <c r="CK1233" s="74"/>
      <c r="CL1233" s="74"/>
      <c r="CM1233" s="74"/>
      <c r="CN1233" s="74"/>
      <c r="CO1233" s="74"/>
      <c r="CP1233" s="74"/>
      <c r="CQ1233" s="74"/>
      <c r="CR1233" s="74"/>
      <c r="CS1233" s="74"/>
      <c r="CT1233" s="74"/>
      <c r="CU1233" s="74"/>
      <c r="CV1233" s="74"/>
      <c r="CW1233" s="74"/>
      <c r="CX1233" s="74"/>
      <c r="CY1233" s="74"/>
      <c r="CZ1233" s="74"/>
      <c r="DA1233" s="74"/>
      <c r="DB1233" s="74"/>
      <c r="DC1233" s="74"/>
      <c r="DD1233" s="74"/>
      <c r="DE1233" s="74"/>
      <c r="DF1233" s="74"/>
      <c r="DG1233" s="74"/>
      <c r="DH1233" s="74"/>
      <c r="DI1233" s="74"/>
      <c r="DJ1233" s="74"/>
      <c r="DK1233" s="74"/>
      <c r="DL1233" s="74"/>
      <c r="DM1233" s="74"/>
      <c r="DN1233" s="74"/>
      <c r="DO1233" s="74"/>
      <c r="DP1233" s="74"/>
      <c r="DQ1233" s="74"/>
      <c r="DR1233" s="74"/>
      <c r="DS1233" s="74"/>
      <c r="DT1233" s="74"/>
    </row>
    <row r="1234">
      <c r="A1234" s="76"/>
      <c r="B1234" s="85"/>
      <c r="C1234" s="82"/>
      <c r="D1234" s="87"/>
      <c r="E1234" s="88"/>
      <c r="F1234" s="71"/>
      <c r="G1234" s="71"/>
      <c r="H1234" s="85"/>
      <c r="I1234" s="85"/>
      <c r="J1234" s="73" t="b">
        <v>0</v>
      </c>
      <c r="K1234" s="73"/>
      <c r="L1234" s="73"/>
      <c r="M1234" s="74"/>
      <c r="N1234" s="74"/>
      <c r="O1234" s="74"/>
      <c r="P1234" s="74"/>
      <c r="Q1234" s="74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  <c r="AL1234" s="74"/>
      <c r="AM1234" s="74"/>
      <c r="AN1234" s="74"/>
      <c r="AO1234" s="74"/>
      <c r="AP1234" s="74"/>
      <c r="AQ1234" s="74"/>
      <c r="AR1234" s="74"/>
      <c r="AS1234" s="74"/>
      <c r="AT1234" s="74"/>
      <c r="AU1234" s="74"/>
      <c r="AV1234" s="74"/>
      <c r="AW1234" s="74"/>
      <c r="AX1234" s="74"/>
      <c r="AY1234" s="74"/>
      <c r="AZ1234" s="74"/>
      <c r="BA1234" s="74"/>
      <c r="BB1234" s="74"/>
      <c r="BC1234" s="74"/>
      <c r="BD1234" s="74"/>
      <c r="BE1234" s="74"/>
      <c r="BF1234" s="74"/>
      <c r="BG1234" s="74"/>
      <c r="BH1234" s="74"/>
      <c r="BI1234" s="74"/>
      <c r="BJ1234" s="74"/>
      <c r="BK1234" s="74"/>
      <c r="BL1234" s="74"/>
      <c r="BM1234" s="74"/>
      <c r="BN1234" s="74"/>
      <c r="BO1234" s="74"/>
      <c r="BP1234" s="74"/>
      <c r="BQ1234" s="74"/>
      <c r="BR1234" s="74"/>
      <c r="BS1234" s="74"/>
      <c r="BT1234" s="74"/>
      <c r="BU1234" s="74"/>
      <c r="BV1234" s="74"/>
      <c r="BW1234" s="74"/>
      <c r="BX1234" s="74"/>
      <c r="BY1234" s="74"/>
      <c r="BZ1234" s="74"/>
      <c r="CA1234" s="74"/>
      <c r="CB1234" s="74"/>
      <c r="CC1234" s="74"/>
      <c r="CD1234" s="74"/>
      <c r="CE1234" s="74"/>
      <c r="CF1234" s="74"/>
      <c r="CG1234" s="74"/>
      <c r="CH1234" s="74"/>
      <c r="CI1234" s="74"/>
      <c r="CJ1234" s="74"/>
      <c r="CK1234" s="74"/>
      <c r="CL1234" s="74"/>
      <c r="CM1234" s="74"/>
      <c r="CN1234" s="74"/>
      <c r="CO1234" s="74"/>
      <c r="CP1234" s="74"/>
      <c r="CQ1234" s="74"/>
      <c r="CR1234" s="74"/>
      <c r="CS1234" s="74"/>
      <c r="CT1234" s="74"/>
      <c r="CU1234" s="74"/>
      <c r="CV1234" s="74"/>
      <c r="CW1234" s="74"/>
      <c r="CX1234" s="74"/>
      <c r="CY1234" s="74"/>
      <c r="CZ1234" s="74"/>
      <c r="DA1234" s="74"/>
      <c r="DB1234" s="74"/>
      <c r="DC1234" s="74"/>
      <c r="DD1234" s="74"/>
      <c r="DE1234" s="74"/>
      <c r="DF1234" s="74"/>
      <c r="DG1234" s="74"/>
      <c r="DH1234" s="74"/>
      <c r="DI1234" s="74"/>
      <c r="DJ1234" s="74"/>
      <c r="DK1234" s="74"/>
      <c r="DL1234" s="74"/>
      <c r="DM1234" s="74"/>
      <c r="DN1234" s="74"/>
      <c r="DO1234" s="74"/>
      <c r="DP1234" s="74"/>
      <c r="DQ1234" s="74"/>
      <c r="DR1234" s="74"/>
      <c r="DS1234" s="74"/>
      <c r="DT1234" s="74"/>
    </row>
    <row r="1235">
      <c r="A1235" s="76"/>
      <c r="B1235" s="85"/>
      <c r="C1235" s="82"/>
      <c r="D1235" s="87"/>
      <c r="E1235" s="88"/>
      <c r="F1235" s="71"/>
      <c r="G1235" s="71"/>
      <c r="H1235" s="85"/>
      <c r="I1235" s="85"/>
      <c r="J1235" s="73" t="b">
        <v>0</v>
      </c>
      <c r="K1235" s="73"/>
      <c r="L1235" s="73"/>
      <c r="M1235" s="74"/>
      <c r="N1235" s="74"/>
      <c r="O1235" s="74"/>
      <c r="P1235" s="74"/>
      <c r="Q1235" s="74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  <c r="AL1235" s="74"/>
      <c r="AM1235" s="74"/>
      <c r="AN1235" s="74"/>
      <c r="AO1235" s="74"/>
      <c r="AP1235" s="74"/>
      <c r="AQ1235" s="74"/>
      <c r="AR1235" s="74"/>
      <c r="AS1235" s="74"/>
      <c r="AT1235" s="74"/>
      <c r="AU1235" s="74"/>
      <c r="AV1235" s="74"/>
      <c r="AW1235" s="74"/>
      <c r="AX1235" s="74"/>
      <c r="AY1235" s="74"/>
      <c r="AZ1235" s="74"/>
      <c r="BA1235" s="74"/>
      <c r="BB1235" s="74"/>
      <c r="BC1235" s="74"/>
      <c r="BD1235" s="74"/>
      <c r="BE1235" s="74"/>
      <c r="BF1235" s="74"/>
      <c r="BG1235" s="74"/>
      <c r="BH1235" s="74"/>
      <c r="BI1235" s="74"/>
      <c r="BJ1235" s="74"/>
      <c r="BK1235" s="74"/>
      <c r="BL1235" s="74"/>
      <c r="BM1235" s="74"/>
      <c r="BN1235" s="74"/>
      <c r="BO1235" s="74"/>
      <c r="BP1235" s="74"/>
      <c r="BQ1235" s="74"/>
      <c r="BR1235" s="74"/>
      <c r="BS1235" s="74"/>
      <c r="BT1235" s="74"/>
      <c r="BU1235" s="74"/>
      <c r="BV1235" s="74"/>
      <c r="BW1235" s="74"/>
      <c r="BX1235" s="74"/>
      <c r="BY1235" s="74"/>
      <c r="BZ1235" s="74"/>
      <c r="CA1235" s="74"/>
      <c r="CB1235" s="74"/>
      <c r="CC1235" s="74"/>
      <c r="CD1235" s="74"/>
      <c r="CE1235" s="74"/>
      <c r="CF1235" s="74"/>
      <c r="CG1235" s="74"/>
      <c r="CH1235" s="74"/>
      <c r="CI1235" s="74"/>
      <c r="CJ1235" s="74"/>
      <c r="CK1235" s="74"/>
      <c r="CL1235" s="74"/>
      <c r="CM1235" s="74"/>
      <c r="CN1235" s="74"/>
      <c r="CO1235" s="74"/>
      <c r="CP1235" s="74"/>
      <c r="CQ1235" s="74"/>
      <c r="CR1235" s="74"/>
      <c r="CS1235" s="74"/>
      <c r="CT1235" s="74"/>
      <c r="CU1235" s="74"/>
      <c r="CV1235" s="74"/>
      <c r="CW1235" s="74"/>
      <c r="CX1235" s="74"/>
      <c r="CY1235" s="74"/>
      <c r="CZ1235" s="74"/>
      <c r="DA1235" s="74"/>
      <c r="DB1235" s="74"/>
      <c r="DC1235" s="74"/>
      <c r="DD1235" s="74"/>
      <c r="DE1235" s="74"/>
      <c r="DF1235" s="74"/>
      <c r="DG1235" s="74"/>
      <c r="DH1235" s="74"/>
      <c r="DI1235" s="74"/>
      <c r="DJ1235" s="74"/>
      <c r="DK1235" s="74"/>
      <c r="DL1235" s="74"/>
      <c r="DM1235" s="74"/>
      <c r="DN1235" s="74"/>
      <c r="DO1235" s="74"/>
      <c r="DP1235" s="74"/>
      <c r="DQ1235" s="74"/>
      <c r="DR1235" s="74"/>
      <c r="DS1235" s="74"/>
      <c r="DT1235" s="74"/>
    </row>
    <row r="1236">
      <c r="A1236" s="76"/>
      <c r="B1236" s="85"/>
      <c r="C1236" s="82"/>
      <c r="D1236" s="87"/>
      <c r="E1236" s="88"/>
      <c r="F1236" s="71"/>
      <c r="G1236" s="71"/>
      <c r="H1236" s="85"/>
      <c r="I1236" s="85"/>
      <c r="J1236" s="73" t="b">
        <v>0</v>
      </c>
      <c r="K1236" s="73"/>
      <c r="L1236" s="73"/>
      <c r="M1236" s="74"/>
      <c r="N1236" s="74"/>
      <c r="O1236" s="74"/>
      <c r="P1236" s="74"/>
      <c r="Q1236" s="74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  <c r="AL1236" s="74"/>
      <c r="AM1236" s="74"/>
      <c r="AN1236" s="74"/>
      <c r="AO1236" s="74"/>
      <c r="AP1236" s="74"/>
      <c r="AQ1236" s="74"/>
      <c r="AR1236" s="74"/>
      <c r="AS1236" s="74"/>
      <c r="AT1236" s="74"/>
      <c r="AU1236" s="74"/>
      <c r="AV1236" s="74"/>
      <c r="AW1236" s="74"/>
      <c r="AX1236" s="74"/>
      <c r="AY1236" s="74"/>
      <c r="AZ1236" s="74"/>
      <c r="BA1236" s="74"/>
      <c r="BB1236" s="74"/>
      <c r="BC1236" s="74"/>
      <c r="BD1236" s="74"/>
      <c r="BE1236" s="74"/>
      <c r="BF1236" s="74"/>
      <c r="BG1236" s="74"/>
      <c r="BH1236" s="74"/>
      <c r="BI1236" s="74"/>
      <c r="BJ1236" s="74"/>
      <c r="BK1236" s="74"/>
      <c r="BL1236" s="74"/>
      <c r="BM1236" s="74"/>
      <c r="BN1236" s="74"/>
      <c r="BO1236" s="74"/>
      <c r="BP1236" s="74"/>
      <c r="BQ1236" s="74"/>
      <c r="BR1236" s="74"/>
      <c r="BS1236" s="74"/>
      <c r="BT1236" s="74"/>
      <c r="BU1236" s="74"/>
      <c r="BV1236" s="74"/>
      <c r="BW1236" s="74"/>
      <c r="BX1236" s="74"/>
      <c r="BY1236" s="74"/>
      <c r="BZ1236" s="74"/>
      <c r="CA1236" s="74"/>
      <c r="CB1236" s="74"/>
      <c r="CC1236" s="74"/>
      <c r="CD1236" s="74"/>
      <c r="CE1236" s="74"/>
      <c r="CF1236" s="74"/>
      <c r="CG1236" s="74"/>
      <c r="CH1236" s="74"/>
      <c r="CI1236" s="74"/>
      <c r="CJ1236" s="74"/>
      <c r="CK1236" s="74"/>
      <c r="CL1236" s="74"/>
      <c r="CM1236" s="74"/>
      <c r="CN1236" s="74"/>
      <c r="CO1236" s="74"/>
      <c r="CP1236" s="74"/>
      <c r="CQ1236" s="74"/>
      <c r="CR1236" s="74"/>
      <c r="CS1236" s="74"/>
      <c r="CT1236" s="74"/>
      <c r="CU1236" s="74"/>
      <c r="CV1236" s="74"/>
      <c r="CW1236" s="74"/>
      <c r="CX1236" s="74"/>
      <c r="CY1236" s="74"/>
      <c r="CZ1236" s="74"/>
      <c r="DA1236" s="74"/>
      <c r="DB1236" s="74"/>
      <c r="DC1236" s="74"/>
      <c r="DD1236" s="74"/>
      <c r="DE1236" s="74"/>
      <c r="DF1236" s="74"/>
      <c r="DG1236" s="74"/>
      <c r="DH1236" s="74"/>
      <c r="DI1236" s="74"/>
      <c r="DJ1236" s="74"/>
      <c r="DK1236" s="74"/>
      <c r="DL1236" s="74"/>
      <c r="DM1236" s="74"/>
      <c r="DN1236" s="74"/>
      <c r="DO1236" s="74"/>
      <c r="DP1236" s="74"/>
      <c r="DQ1236" s="74"/>
      <c r="DR1236" s="74"/>
      <c r="DS1236" s="74"/>
      <c r="DT1236" s="74"/>
    </row>
    <row r="1237">
      <c r="A1237" s="76"/>
      <c r="B1237" s="85"/>
      <c r="C1237" s="82"/>
      <c r="D1237" s="87"/>
      <c r="E1237" s="88"/>
      <c r="F1237" s="71"/>
      <c r="G1237" s="71"/>
      <c r="H1237" s="85"/>
      <c r="I1237" s="85"/>
      <c r="J1237" s="73" t="b">
        <v>0</v>
      </c>
      <c r="K1237" s="73"/>
      <c r="L1237" s="73"/>
      <c r="M1237" s="74"/>
      <c r="N1237" s="74"/>
      <c r="O1237" s="74"/>
      <c r="P1237" s="74"/>
      <c r="Q1237" s="74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  <c r="AL1237" s="74"/>
      <c r="AM1237" s="74"/>
      <c r="AN1237" s="74"/>
      <c r="AO1237" s="74"/>
      <c r="AP1237" s="74"/>
      <c r="AQ1237" s="74"/>
      <c r="AR1237" s="74"/>
      <c r="AS1237" s="74"/>
      <c r="AT1237" s="74"/>
      <c r="AU1237" s="74"/>
      <c r="AV1237" s="74"/>
      <c r="AW1237" s="74"/>
      <c r="AX1237" s="74"/>
      <c r="AY1237" s="74"/>
      <c r="AZ1237" s="74"/>
      <c r="BA1237" s="74"/>
      <c r="BB1237" s="74"/>
      <c r="BC1237" s="74"/>
      <c r="BD1237" s="74"/>
      <c r="BE1237" s="74"/>
      <c r="BF1237" s="74"/>
      <c r="BG1237" s="74"/>
      <c r="BH1237" s="74"/>
      <c r="BI1237" s="74"/>
      <c r="BJ1237" s="74"/>
      <c r="BK1237" s="74"/>
      <c r="BL1237" s="74"/>
      <c r="BM1237" s="74"/>
      <c r="BN1237" s="74"/>
      <c r="BO1237" s="74"/>
      <c r="BP1237" s="74"/>
      <c r="BQ1237" s="74"/>
      <c r="BR1237" s="74"/>
      <c r="BS1237" s="74"/>
      <c r="BT1237" s="74"/>
      <c r="BU1237" s="74"/>
      <c r="BV1237" s="74"/>
      <c r="BW1237" s="74"/>
      <c r="BX1237" s="74"/>
      <c r="BY1237" s="74"/>
      <c r="BZ1237" s="74"/>
      <c r="CA1237" s="74"/>
      <c r="CB1237" s="74"/>
      <c r="CC1237" s="74"/>
      <c r="CD1237" s="74"/>
      <c r="CE1237" s="74"/>
      <c r="CF1237" s="74"/>
      <c r="CG1237" s="74"/>
      <c r="CH1237" s="74"/>
      <c r="CI1237" s="74"/>
      <c r="CJ1237" s="74"/>
      <c r="CK1237" s="74"/>
      <c r="CL1237" s="74"/>
      <c r="CM1237" s="74"/>
      <c r="CN1237" s="74"/>
      <c r="CO1237" s="74"/>
      <c r="CP1237" s="74"/>
      <c r="CQ1237" s="74"/>
      <c r="CR1237" s="74"/>
      <c r="CS1237" s="74"/>
      <c r="CT1237" s="74"/>
      <c r="CU1237" s="74"/>
      <c r="CV1237" s="74"/>
      <c r="CW1237" s="74"/>
      <c r="CX1237" s="74"/>
      <c r="CY1237" s="74"/>
      <c r="CZ1237" s="74"/>
      <c r="DA1237" s="74"/>
      <c r="DB1237" s="74"/>
      <c r="DC1237" s="74"/>
      <c r="DD1237" s="74"/>
      <c r="DE1237" s="74"/>
      <c r="DF1237" s="74"/>
      <c r="DG1237" s="74"/>
      <c r="DH1237" s="74"/>
      <c r="DI1237" s="74"/>
      <c r="DJ1237" s="74"/>
      <c r="DK1237" s="74"/>
      <c r="DL1237" s="74"/>
      <c r="DM1237" s="74"/>
      <c r="DN1237" s="74"/>
      <c r="DO1237" s="74"/>
      <c r="DP1237" s="74"/>
      <c r="DQ1237" s="74"/>
      <c r="DR1237" s="74"/>
      <c r="DS1237" s="74"/>
      <c r="DT1237" s="74"/>
    </row>
    <row r="1238">
      <c r="A1238" s="76"/>
      <c r="B1238" s="85"/>
      <c r="C1238" s="82"/>
      <c r="D1238" s="87"/>
      <c r="E1238" s="88"/>
      <c r="F1238" s="71"/>
      <c r="G1238" s="71"/>
      <c r="H1238" s="85"/>
      <c r="I1238" s="85"/>
      <c r="J1238" s="73" t="b">
        <v>0</v>
      </c>
      <c r="K1238" s="73"/>
      <c r="L1238" s="73"/>
      <c r="M1238" s="74"/>
      <c r="N1238" s="74"/>
      <c r="O1238" s="74"/>
      <c r="P1238" s="74"/>
      <c r="Q1238" s="74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  <c r="AL1238" s="74"/>
      <c r="AM1238" s="74"/>
      <c r="AN1238" s="74"/>
      <c r="AO1238" s="74"/>
      <c r="AP1238" s="74"/>
      <c r="AQ1238" s="74"/>
      <c r="AR1238" s="74"/>
      <c r="AS1238" s="74"/>
      <c r="AT1238" s="74"/>
      <c r="AU1238" s="74"/>
      <c r="AV1238" s="74"/>
      <c r="AW1238" s="74"/>
      <c r="AX1238" s="74"/>
      <c r="AY1238" s="74"/>
      <c r="AZ1238" s="74"/>
      <c r="BA1238" s="74"/>
      <c r="BB1238" s="74"/>
      <c r="BC1238" s="74"/>
      <c r="BD1238" s="74"/>
      <c r="BE1238" s="74"/>
      <c r="BF1238" s="74"/>
      <c r="BG1238" s="74"/>
      <c r="BH1238" s="74"/>
      <c r="BI1238" s="74"/>
      <c r="BJ1238" s="74"/>
      <c r="BK1238" s="74"/>
      <c r="BL1238" s="74"/>
      <c r="BM1238" s="74"/>
      <c r="BN1238" s="74"/>
      <c r="BO1238" s="74"/>
      <c r="BP1238" s="74"/>
      <c r="BQ1238" s="74"/>
      <c r="BR1238" s="74"/>
      <c r="BS1238" s="74"/>
      <c r="BT1238" s="74"/>
      <c r="BU1238" s="74"/>
      <c r="BV1238" s="74"/>
      <c r="BW1238" s="74"/>
      <c r="BX1238" s="74"/>
      <c r="BY1238" s="74"/>
      <c r="BZ1238" s="74"/>
      <c r="CA1238" s="74"/>
      <c r="CB1238" s="74"/>
      <c r="CC1238" s="74"/>
      <c r="CD1238" s="74"/>
      <c r="CE1238" s="74"/>
      <c r="CF1238" s="74"/>
      <c r="CG1238" s="74"/>
      <c r="CH1238" s="74"/>
      <c r="CI1238" s="74"/>
      <c r="CJ1238" s="74"/>
      <c r="CK1238" s="74"/>
      <c r="CL1238" s="74"/>
      <c r="CM1238" s="74"/>
      <c r="CN1238" s="74"/>
      <c r="CO1238" s="74"/>
      <c r="CP1238" s="74"/>
      <c r="CQ1238" s="74"/>
      <c r="CR1238" s="74"/>
      <c r="CS1238" s="74"/>
      <c r="CT1238" s="74"/>
      <c r="CU1238" s="74"/>
      <c r="CV1238" s="74"/>
      <c r="CW1238" s="74"/>
      <c r="CX1238" s="74"/>
      <c r="CY1238" s="74"/>
      <c r="CZ1238" s="74"/>
      <c r="DA1238" s="74"/>
      <c r="DB1238" s="74"/>
      <c r="DC1238" s="74"/>
      <c r="DD1238" s="74"/>
      <c r="DE1238" s="74"/>
      <c r="DF1238" s="74"/>
      <c r="DG1238" s="74"/>
      <c r="DH1238" s="74"/>
      <c r="DI1238" s="74"/>
      <c r="DJ1238" s="74"/>
      <c r="DK1238" s="74"/>
      <c r="DL1238" s="74"/>
      <c r="DM1238" s="74"/>
      <c r="DN1238" s="74"/>
      <c r="DO1238" s="74"/>
      <c r="DP1238" s="74"/>
      <c r="DQ1238" s="74"/>
      <c r="DR1238" s="74"/>
      <c r="DS1238" s="74"/>
      <c r="DT1238" s="74"/>
    </row>
    <row r="1239">
      <c r="A1239" s="76"/>
      <c r="B1239" s="85"/>
      <c r="C1239" s="82"/>
      <c r="D1239" s="87"/>
      <c r="E1239" s="88"/>
      <c r="F1239" s="71"/>
      <c r="G1239" s="71"/>
      <c r="H1239" s="85"/>
      <c r="I1239" s="85"/>
      <c r="J1239" s="73" t="b">
        <v>0</v>
      </c>
      <c r="K1239" s="73"/>
      <c r="L1239" s="73"/>
      <c r="M1239" s="74"/>
      <c r="N1239" s="74"/>
      <c r="O1239" s="74"/>
      <c r="P1239" s="74"/>
      <c r="Q1239" s="74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  <c r="AL1239" s="74"/>
      <c r="AM1239" s="74"/>
      <c r="AN1239" s="74"/>
      <c r="AO1239" s="74"/>
      <c r="AP1239" s="74"/>
      <c r="AQ1239" s="74"/>
      <c r="AR1239" s="74"/>
      <c r="AS1239" s="74"/>
      <c r="AT1239" s="74"/>
      <c r="AU1239" s="74"/>
      <c r="AV1239" s="74"/>
      <c r="AW1239" s="74"/>
      <c r="AX1239" s="74"/>
      <c r="AY1239" s="74"/>
      <c r="AZ1239" s="74"/>
      <c r="BA1239" s="74"/>
      <c r="BB1239" s="74"/>
      <c r="BC1239" s="74"/>
      <c r="BD1239" s="74"/>
      <c r="BE1239" s="74"/>
      <c r="BF1239" s="74"/>
      <c r="BG1239" s="74"/>
      <c r="BH1239" s="74"/>
      <c r="BI1239" s="74"/>
      <c r="BJ1239" s="74"/>
      <c r="BK1239" s="74"/>
      <c r="BL1239" s="74"/>
      <c r="BM1239" s="74"/>
      <c r="BN1239" s="74"/>
      <c r="BO1239" s="74"/>
      <c r="BP1239" s="74"/>
      <c r="BQ1239" s="74"/>
      <c r="BR1239" s="74"/>
      <c r="BS1239" s="74"/>
      <c r="BT1239" s="74"/>
      <c r="BU1239" s="74"/>
      <c r="BV1239" s="74"/>
      <c r="BW1239" s="74"/>
      <c r="BX1239" s="74"/>
      <c r="BY1239" s="74"/>
      <c r="BZ1239" s="74"/>
      <c r="CA1239" s="74"/>
      <c r="CB1239" s="74"/>
      <c r="CC1239" s="74"/>
      <c r="CD1239" s="74"/>
      <c r="CE1239" s="74"/>
      <c r="CF1239" s="74"/>
      <c r="CG1239" s="74"/>
      <c r="CH1239" s="74"/>
      <c r="CI1239" s="74"/>
      <c r="CJ1239" s="74"/>
      <c r="CK1239" s="74"/>
      <c r="CL1239" s="74"/>
      <c r="CM1239" s="74"/>
      <c r="CN1239" s="74"/>
      <c r="CO1239" s="74"/>
      <c r="CP1239" s="74"/>
      <c r="CQ1239" s="74"/>
      <c r="CR1239" s="74"/>
      <c r="CS1239" s="74"/>
      <c r="CT1239" s="74"/>
      <c r="CU1239" s="74"/>
      <c r="CV1239" s="74"/>
      <c r="CW1239" s="74"/>
      <c r="CX1239" s="74"/>
      <c r="CY1239" s="74"/>
      <c r="CZ1239" s="74"/>
      <c r="DA1239" s="74"/>
      <c r="DB1239" s="74"/>
      <c r="DC1239" s="74"/>
      <c r="DD1239" s="74"/>
      <c r="DE1239" s="74"/>
      <c r="DF1239" s="74"/>
      <c r="DG1239" s="74"/>
      <c r="DH1239" s="74"/>
      <c r="DI1239" s="74"/>
      <c r="DJ1239" s="74"/>
      <c r="DK1239" s="74"/>
      <c r="DL1239" s="74"/>
      <c r="DM1239" s="74"/>
      <c r="DN1239" s="74"/>
      <c r="DO1239" s="74"/>
      <c r="DP1239" s="74"/>
      <c r="DQ1239" s="74"/>
      <c r="DR1239" s="74"/>
      <c r="DS1239" s="74"/>
      <c r="DT1239" s="74"/>
    </row>
    <row r="1240">
      <c r="A1240" s="76"/>
      <c r="B1240" s="85"/>
      <c r="C1240" s="82"/>
      <c r="D1240" s="87"/>
      <c r="E1240" s="88"/>
      <c r="F1240" s="71"/>
      <c r="G1240" s="71"/>
      <c r="H1240" s="85"/>
      <c r="I1240" s="85"/>
      <c r="J1240" s="73" t="b">
        <v>0</v>
      </c>
      <c r="K1240" s="73"/>
      <c r="L1240" s="73"/>
      <c r="M1240" s="74"/>
      <c r="N1240" s="74"/>
      <c r="O1240" s="74"/>
      <c r="P1240" s="74"/>
      <c r="Q1240" s="74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  <c r="AL1240" s="74"/>
      <c r="AM1240" s="74"/>
      <c r="AN1240" s="74"/>
      <c r="AO1240" s="74"/>
      <c r="AP1240" s="74"/>
      <c r="AQ1240" s="74"/>
      <c r="AR1240" s="74"/>
      <c r="AS1240" s="74"/>
      <c r="AT1240" s="74"/>
      <c r="AU1240" s="74"/>
      <c r="AV1240" s="74"/>
      <c r="AW1240" s="74"/>
      <c r="AX1240" s="74"/>
      <c r="AY1240" s="74"/>
      <c r="AZ1240" s="74"/>
      <c r="BA1240" s="74"/>
      <c r="BB1240" s="74"/>
      <c r="BC1240" s="74"/>
      <c r="BD1240" s="74"/>
      <c r="BE1240" s="74"/>
      <c r="BF1240" s="74"/>
      <c r="BG1240" s="74"/>
      <c r="BH1240" s="74"/>
      <c r="BI1240" s="74"/>
      <c r="BJ1240" s="74"/>
      <c r="BK1240" s="74"/>
      <c r="BL1240" s="74"/>
      <c r="BM1240" s="74"/>
      <c r="BN1240" s="74"/>
      <c r="BO1240" s="74"/>
      <c r="BP1240" s="74"/>
      <c r="BQ1240" s="74"/>
      <c r="BR1240" s="74"/>
      <c r="BS1240" s="74"/>
      <c r="BT1240" s="74"/>
      <c r="BU1240" s="74"/>
      <c r="BV1240" s="74"/>
      <c r="BW1240" s="74"/>
      <c r="BX1240" s="74"/>
      <c r="BY1240" s="74"/>
      <c r="BZ1240" s="74"/>
      <c r="CA1240" s="74"/>
      <c r="CB1240" s="74"/>
      <c r="CC1240" s="74"/>
      <c r="CD1240" s="74"/>
      <c r="CE1240" s="74"/>
      <c r="CF1240" s="74"/>
      <c r="CG1240" s="74"/>
      <c r="CH1240" s="74"/>
      <c r="CI1240" s="74"/>
      <c r="CJ1240" s="74"/>
      <c r="CK1240" s="74"/>
      <c r="CL1240" s="74"/>
      <c r="CM1240" s="74"/>
      <c r="CN1240" s="74"/>
      <c r="CO1240" s="74"/>
      <c r="CP1240" s="74"/>
      <c r="CQ1240" s="74"/>
      <c r="CR1240" s="74"/>
      <c r="CS1240" s="74"/>
      <c r="CT1240" s="74"/>
      <c r="CU1240" s="74"/>
      <c r="CV1240" s="74"/>
      <c r="CW1240" s="74"/>
      <c r="CX1240" s="74"/>
      <c r="CY1240" s="74"/>
      <c r="CZ1240" s="74"/>
      <c r="DA1240" s="74"/>
      <c r="DB1240" s="74"/>
      <c r="DC1240" s="74"/>
      <c r="DD1240" s="74"/>
      <c r="DE1240" s="74"/>
      <c r="DF1240" s="74"/>
      <c r="DG1240" s="74"/>
      <c r="DH1240" s="74"/>
      <c r="DI1240" s="74"/>
      <c r="DJ1240" s="74"/>
      <c r="DK1240" s="74"/>
      <c r="DL1240" s="74"/>
      <c r="DM1240" s="74"/>
      <c r="DN1240" s="74"/>
      <c r="DO1240" s="74"/>
      <c r="DP1240" s="74"/>
      <c r="DQ1240" s="74"/>
      <c r="DR1240" s="74"/>
      <c r="DS1240" s="74"/>
      <c r="DT1240" s="74"/>
    </row>
    <row r="1241">
      <c r="A1241" s="76"/>
      <c r="B1241" s="85"/>
      <c r="C1241" s="82"/>
      <c r="D1241" s="87"/>
      <c r="E1241" s="88"/>
      <c r="F1241" s="71"/>
      <c r="G1241" s="71"/>
      <c r="H1241" s="85"/>
      <c r="I1241" s="85"/>
      <c r="J1241" s="73" t="b">
        <v>0</v>
      </c>
      <c r="K1241" s="73"/>
      <c r="L1241" s="73"/>
      <c r="M1241" s="74"/>
      <c r="N1241" s="74"/>
      <c r="O1241" s="74"/>
      <c r="P1241" s="74"/>
      <c r="Q1241" s="74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  <c r="AL1241" s="74"/>
      <c r="AM1241" s="74"/>
      <c r="AN1241" s="74"/>
      <c r="AO1241" s="74"/>
      <c r="AP1241" s="74"/>
      <c r="AQ1241" s="74"/>
      <c r="AR1241" s="74"/>
      <c r="AS1241" s="74"/>
      <c r="AT1241" s="74"/>
      <c r="AU1241" s="74"/>
      <c r="AV1241" s="74"/>
      <c r="AW1241" s="74"/>
      <c r="AX1241" s="74"/>
      <c r="AY1241" s="74"/>
      <c r="AZ1241" s="74"/>
      <c r="BA1241" s="74"/>
      <c r="BB1241" s="74"/>
      <c r="BC1241" s="74"/>
      <c r="BD1241" s="74"/>
      <c r="BE1241" s="74"/>
      <c r="BF1241" s="74"/>
      <c r="BG1241" s="74"/>
      <c r="BH1241" s="74"/>
      <c r="BI1241" s="74"/>
      <c r="BJ1241" s="74"/>
      <c r="BK1241" s="74"/>
      <c r="BL1241" s="74"/>
      <c r="BM1241" s="74"/>
      <c r="BN1241" s="74"/>
      <c r="BO1241" s="74"/>
      <c r="BP1241" s="74"/>
      <c r="BQ1241" s="74"/>
      <c r="BR1241" s="74"/>
      <c r="BS1241" s="74"/>
      <c r="BT1241" s="74"/>
      <c r="BU1241" s="74"/>
      <c r="BV1241" s="74"/>
      <c r="BW1241" s="74"/>
      <c r="BX1241" s="74"/>
      <c r="BY1241" s="74"/>
      <c r="BZ1241" s="74"/>
      <c r="CA1241" s="74"/>
      <c r="CB1241" s="74"/>
      <c r="CC1241" s="74"/>
      <c r="CD1241" s="74"/>
      <c r="CE1241" s="74"/>
      <c r="CF1241" s="74"/>
      <c r="CG1241" s="74"/>
      <c r="CH1241" s="74"/>
      <c r="CI1241" s="74"/>
      <c r="CJ1241" s="74"/>
      <c r="CK1241" s="74"/>
      <c r="CL1241" s="74"/>
      <c r="CM1241" s="74"/>
      <c r="CN1241" s="74"/>
      <c r="CO1241" s="74"/>
      <c r="CP1241" s="74"/>
      <c r="CQ1241" s="74"/>
      <c r="CR1241" s="74"/>
      <c r="CS1241" s="74"/>
      <c r="CT1241" s="74"/>
      <c r="CU1241" s="74"/>
      <c r="CV1241" s="74"/>
      <c r="CW1241" s="74"/>
      <c r="CX1241" s="74"/>
      <c r="CY1241" s="74"/>
      <c r="CZ1241" s="74"/>
      <c r="DA1241" s="74"/>
      <c r="DB1241" s="74"/>
      <c r="DC1241" s="74"/>
      <c r="DD1241" s="74"/>
      <c r="DE1241" s="74"/>
      <c r="DF1241" s="74"/>
      <c r="DG1241" s="74"/>
      <c r="DH1241" s="74"/>
      <c r="DI1241" s="74"/>
      <c r="DJ1241" s="74"/>
      <c r="DK1241" s="74"/>
      <c r="DL1241" s="74"/>
      <c r="DM1241" s="74"/>
      <c r="DN1241" s="74"/>
      <c r="DO1241" s="74"/>
      <c r="DP1241" s="74"/>
      <c r="DQ1241" s="74"/>
      <c r="DR1241" s="74"/>
      <c r="DS1241" s="74"/>
      <c r="DT1241" s="74"/>
    </row>
    <row r="1242">
      <c r="A1242" s="76"/>
      <c r="B1242" s="85"/>
      <c r="C1242" s="82"/>
      <c r="D1242" s="87"/>
      <c r="E1242" s="88"/>
      <c r="F1242" s="71"/>
      <c r="G1242" s="71"/>
      <c r="H1242" s="85"/>
      <c r="I1242" s="85"/>
      <c r="J1242" s="73" t="b">
        <v>0</v>
      </c>
      <c r="K1242" s="73"/>
      <c r="L1242" s="73"/>
      <c r="M1242" s="74"/>
      <c r="N1242" s="74"/>
      <c r="O1242" s="74"/>
      <c r="P1242" s="74"/>
      <c r="Q1242" s="74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  <c r="AL1242" s="74"/>
      <c r="AM1242" s="74"/>
      <c r="AN1242" s="74"/>
      <c r="AO1242" s="74"/>
      <c r="AP1242" s="74"/>
      <c r="AQ1242" s="74"/>
      <c r="AR1242" s="74"/>
      <c r="AS1242" s="74"/>
      <c r="AT1242" s="74"/>
      <c r="AU1242" s="74"/>
      <c r="AV1242" s="74"/>
      <c r="AW1242" s="74"/>
      <c r="AX1242" s="74"/>
      <c r="AY1242" s="74"/>
      <c r="AZ1242" s="74"/>
      <c r="BA1242" s="74"/>
      <c r="BB1242" s="74"/>
      <c r="BC1242" s="74"/>
      <c r="BD1242" s="74"/>
      <c r="BE1242" s="74"/>
      <c r="BF1242" s="74"/>
      <c r="BG1242" s="74"/>
      <c r="BH1242" s="74"/>
      <c r="BI1242" s="74"/>
      <c r="BJ1242" s="74"/>
      <c r="BK1242" s="74"/>
      <c r="BL1242" s="74"/>
      <c r="BM1242" s="74"/>
      <c r="BN1242" s="74"/>
      <c r="BO1242" s="74"/>
      <c r="BP1242" s="74"/>
      <c r="BQ1242" s="74"/>
      <c r="BR1242" s="74"/>
      <c r="BS1242" s="74"/>
      <c r="BT1242" s="74"/>
      <c r="BU1242" s="74"/>
      <c r="BV1242" s="74"/>
      <c r="BW1242" s="74"/>
      <c r="BX1242" s="74"/>
      <c r="BY1242" s="74"/>
      <c r="BZ1242" s="74"/>
      <c r="CA1242" s="74"/>
      <c r="CB1242" s="74"/>
      <c r="CC1242" s="74"/>
      <c r="CD1242" s="74"/>
      <c r="CE1242" s="74"/>
      <c r="CF1242" s="74"/>
      <c r="CG1242" s="74"/>
      <c r="CH1242" s="74"/>
      <c r="CI1242" s="74"/>
      <c r="CJ1242" s="74"/>
      <c r="CK1242" s="74"/>
      <c r="CL1242" s="74"/>
      <c r="CM1242" s="74"/>
      <c r="CN1242" s="74"/>
      <c r="CO1242" s="74"/>
      <c r="CP1242" s="74"/>
      <c r="CQ1242" s="74"/>
      <c r="CR1242" s="74"/>
      <c r="CS1242" s="74"/>
      <c r="CT1242" s="74"/>
      <c r="CU1242" s="74"/>
      <c r="CV1242" s="74"/>
      <c r="CW1242" s="74"/>
      <c r="CX1242" s="74"/>
      <c r="CY1242" s="74"/>
      <c r="CZ1242" s="74"/>
      <c r="DA1242" s="74"/>
      <c r="DB1242" s="74"/>
      <c r="DC1242" s="74"/>
      <c r="DD1242" s="74"/>
      <c r="DE1242" s="74"/>
      <c r="DF1242" s="74"/>
      <c r="DG1242" s="74"/>
      <c r="DH1242" s="74"/>
      <c r="DI1242" s="74"/>
      <c r="DJ1242" s="74"/>
      <c r="DK1242" s="74"/>
      <c r="DL1242" s="74"/>
      <c r="DM1242" s="74"/>
      <c r="DN1242" s="74"/>
      <c r="DO1242" s="74"/>
      <c r="DP1242" s="74"/>
      <c r="DQ1242" s="74"/>
      <c r="DR1242" s="74"/>
      <c r="DS1242" s="74"/>
      <c r="DT1242" s="74"/>
    </row>
    <row r="1243">
      <c r="A1243" s="76"/>
      <c r="B1243" s="85"/>
      <c r="C1243" s="82"/>
      <c r="D1243" s="87"/>
      <c r="E1243" s="88"/>
      <c r="F1243" s="71"/>
      <c r="G1243" s="71"/>
      <c r="H1243" s="85"/>
      <c r="I1243" s="85"/>
      <c r="J1243" s="73" t="b">
        <v>0</v>
      </c>
      <c r="K1243" s="73"/>
      <c r="L1243" s="73"/>
      <c r="M1243" s="74"/>
      <c r="N1243" s="74"/>
      <c r="O1243" s="74"/>
      <c r="P1243" s="74"/>
      <c r="Q1243" s="74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  <c r="AL1243" s="74"/>
      <c r="AM1243" s="74"/>
      <c r="AN1243" s="74"/>
      <c r="AO1243" s="74"/>
      <c r="AP1243" s="74"/>
      <c r="AQ1243" s="74"/>
      <c r="AR1243" s="74"/>
      <c r="AS1243" s="74"/>
      <c r="AT1243" s="74"/>
      <c r="AU1243" s="74"/>
      <c r="AV1243" s="74"/>
      <c r="AW1243" s="74"/>
      <c r="AX1243" s="74"/>
      <c r="AY1243" s="74"/>
      <c r="AZ1243" s="74"/>
      <c r="BA1243" s="74"/>
      <c r="BB1243" s="74"/>
      <c r="BC1243" s="74"/>
      <c r="BD1243" s="74"/>
      <c r="BE1243" s="74"/>
      <c r="BF1243" s="74"/>
      <c r="BG1243" s="74"/>
      <c r="BH1243" s="74"/>
      <c r="BI1243" s="74"/>
      <c r="BJ1243" s="74"/>
      <c r="BK1243" s="74"/>
      <c r="BL1243" s="74"/>
      <c r="BM1243" s="74"/>
      <c r="BN1243" s="74"/>
      <c r="BO1243" s="74"/>
      <c r="BP1243" s="74"/>
      <c r="BQ1243" s="74"/>
      <c r="BR1243" s="74"/>
      <c r="BS1243" s="74"/>
      <c r="BT1243" s="74"/>
      <c r="BU1243" s="74"/>
      <c r="BV1243" s="74"/>
      <c r="BW1243" s="74"/>
      <c r="BX1243" s="74"/>
      <c r="BY1243" s="74"/>
      <c r="BZ1243" s="74"/>
      <c r="CA1243" s="74"/>
      <c r="CB1243" s="74"/>
      <c r="CC1243" s="74"/>
      <c r="CD1243" s="74"/>
      <c r="CE1243" s="74"/>
      <c r="CF1243" s="74"/>
      <c r="CG1243" s="74"/>
      <c r="CH1243" s="74"/>
      <c r="CI1243" s="74"/>
      <c r="CJ1243" s="74"/>
      <c r="CK1243" s="74"/>
      <c r="CL1243" s="74"/>
      <c r="CM1243" s="74"/>
      <c r="CN1243" s="74"/>
      <c r="CO1243" s="74"/>
      <c r="CP1243" s="74"/>
      <c r="CQ1243" s="74"/>
      <c r="CR1243" s="74"/>
      <c r="CS1243" s="74"/>
      <c r="CT1243" s="74"/>
      <c r="CU1243" s="74"/>
      <c r="CV1243" s="74"/>
      <c r="CW1243" s="74"/>
      <c r="CX1243" s="74"/>
      <c r="CY1243" s="74"/>
      <c r="CZ1243" s="74"/>
      <c r="DA1243" s="74"/>
      <c r="DB1243" s="74"/>
      <c r="DC1243" s="74"/>
      <c r="DD1243" s="74"/>
      <c r="DE1243" s="74"/>
      <c r="DF1243" s="74"/>
      <c r="DG1243" s="74"/>
      <c r="DH1243" s="74"/>
      <c r="DI1243" s="74"/>
      <c r="DJ1243" s="74"/>
      <c r="DK1243" s="74"/>
      <c r="DL1243" s="74"/>
      <c r="DM1243" s="74"/>
      <c r="DN1243" s="74"/>
      <c r="DO1243" s="74"/>
      <c r="DP1243" s="74"/>
      <c r="DQ1243" s="74"/>
      <c r="DR1243" s="74"/>
      <c r="DS1243" s="74"/>
      <c r="DT1243" s="74"/>
    </row>
    <row r="1244">
      <c r="A1244" s="76"/>
      <c r="B1244" s="85"/>
      <c r="C1244" s="82"/>
      <c r="D1244" s="87"/>
      <c r="E1244" s="88"/>
      <c r="F1244" s="71"/>
      <c r="G1244" s="71"/>
      <c r="H1244" s="85"/>
      <c r="I1244" s="85"/>
      <c r="J1244" s="73" t="b">
        <v>0</v>
      </c>
      <c r="K1244" s="73"/>
      <c r="L1244" s="73"/>
      <c r="M1244" s="74"/>
      <c r="N1244" s="74"/>
      <c r="O1244" s="74"/>
      <c r="P1244" s="74"/>
      <c r="Q1244" s="74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  <c r="AL1244" s="74"/>
      <c r="AM1244" s="74"/>
      <c r="AN1244" s="74"/>
      <c r="AO1244" s="74"/>
      <c r="AP1244" s="74"/>
      <c r="AQ1244" s="74"/>
      <c r="AR1244" s="74"/>
      <c r="AS1244" s="74"/>
      <c r="AT1244" s="74"/>
      <c r="AU1244" s="74"/>
      <c r="AV1244" s="74"/>
      <c r="AW1244" s="74"/>
      <c r="AX1244" s="74"/>
      <c r="AY1244" s="74"/>
      <c r="AZ1244" s="74"/>
      <c r="BA1244" s="74"/>
      <c r="BB1244" s="74"/>
      <c r="BC1244" s="74"/>
      <c r="BD1244" s="74"/>
      <c r="BE1244" s="74"/>
      <c r="BF1244" s="74"/>
      <c r="BG1244" s="74"/>
      <c r="BH1244" s="74"/>
      <c r="BI1244" s="74"/>
      <c r="BJ1244" s="74"/>
      <c r="BK1244" s="74"/>
      <c r="BL1244" s="74"/>
      <c r="BM1244" s="74"/>
      <c r="BN1244" s="74"/>
      <c r="BO1244" s="74"/>
      <c r="BP1244" s="74"/>
      <c r="BQ1244" s="74"/>
      <c r="BR1244" s="74"/>
      <c r="BS1244" s="74"/>
      <c r="BT1244" s="74"/>
      <c r="BU1244" s="74"/>
      <c r="BV1244" s="74"/>
      <c r="BW1244" s="74"/>
      <c r="BX1244" s="74"/>
      <c r="BY1244" s="74"/>
      <c r="BZ1244" s="74"/>
      <c r="CA1244" s="74"/>
      <c r="CB1244" s="74"/>
      <c r="CC1244" s="74"/>
      <c r="CD1244" s="74"/>
      <c r="CE1244" s="74"/>
      <c r="CF1244" s="74"/>
      <c r="CG1244" s="74"/>
      <c r="CH1244" s="74"/>
      <c r="CI1244" s="74"/>
      <c r="CJ1244" s="74"/>
      <c r="CK1244" s="74"/>
      <c r="CL1244" s="74"/>
      <c r="CM1244" s="74"/>
      <c r="CN1244" s="74"/>
      <c r="CO1244" s="74"/>
      <c r="CP1244" s="74"/>
      <c r="CQ1244" s="74"/>
      <c r="CR1244" s="74"/>
      <c r="CS1244" s="74"/>
      <c r="CT1244" s="74"/>
      <c r="CU1244" s="74"/>
      <c r="CV1244" s="74"/>
      <c r="CW1244" s="74"/>
      <c r="CX1244" s="74"/>
      <c r="CY1244" s="74"/>
      <c r="CZ1244" s="74"/>
      <c r="DA1244" s="74"/>
      <c r="DB1244" s="74"/>
      <c r="DC1244" s="74"/>
      <c r="DD1244" s="74"/>
      <c r="DE1244" s="74"/>
      <c r="DF1244" s="74"/>
      <c r="DG1244" s="74"/>
      <c r="DH1244" s="74"/>
      <c r="DI1244" s="74"/>
      <c r="DJ1244" s="74"/>
      <c r="DK1244" s="74"/>
      <c r="DL1244" s="74"/>
      <c r="DM1244" s="74"/>
      <c r="DN1244" s="74"/>
      <c r="DO1244" s="74"/>
      <c r="DP1244" s="74"/>
      <c r="DQ1244" s="74"/>
      <c r="DR1244" s="74"/>
      <c r="DS1244" s="74"/>
      <c r="DT1244" s="74"/>
    </row>
    <row r="1245">
      <c r="A1245" s="76"/>
      <c r="B1245" s="85"/>
      <c r="C1245" s="82"/>
      <c r="D1245" s="87"/>
      <c r="E1245" s="88"/>
      <c r="F1245" s="71"/>
      <c r="G1245" s="71"/>
      <c r="H1245" s="85"/>
      <c r="I1245" s="85"/>
      <c r="J1245" s="73" t="b">
        <v>0</v>
      </c>
      <c r="K1245" s="73"/>
      <c r="L1245" s="73"/>
      <c r="M1245" s="74"/>
      <c r="N1245" s="74"/>
      <c r="O1245" s="74"/>
      <c r="P1245" s="74"/>
      <c r="Q1245" s="74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  <c r="AL1245" s="74"/>
      <c r="AM1245" s="74"/>
      <c r="AN1245" s="74"/>
      <c r="AO1245" s="74"/>
      <c r="AP1245" s="74"/>
      <c r="AQ1245" s="74"/>
      <c r="AR1245" s="74"/>
      <c r="AS1245" s="74"/>
      <c r="AT1245" s="74"/>
      <c r="AU1245" s="74"/>
      <c r="AV1245" s="74"/>
      <c r="AW1245" s="74"/>
      <c r="AX1245" s="74"/>
      <c r="AY1245" s="74"/>
      <c r="AZ1245" s="74"/>
      <c r="BA1245" s="74"/>
      <c r="BB1245" s="74"/>
      <c r="BC1245" s="74"/>
      <c r="BD1245" s="74"/>
      <c r="BE1245" s="74"/>
      <c r="BF1245" s="74"/>
      <c r="BG1245" s="74"/>
      <c r="BH1245" s="74"/>
      <c r="BI1245" s="74"/>
      <c r="BJ1245" s="74"/>
      <c r="BK1245" s="74"/>
      <c r="BL1245" s="74"/>
      <c r="BM1245" s="74"/>
      <c r="BN1245" s="74"/>
      <c r="BO1245" s="74"/>
      <c r="BP1245" s="74"/>
      <c r="BQ1245" s="74"/>
      <c r="BR1245" s="74"/>
      <c r="BS1245" s="74"/>
      <c r="BT1245" s="74"/>
      <c r="BU1245" s="74"/>
      <c r="BV1245" s="74"/>
      <c r="BW1245" s="74"/>
      <c r="BX1245" s="74"/>
      <c r="BY1245" s="74"/>
      <c r="BZ1245" s="74"/>
      <c r="CA1245" s="74"/>
      <c r="CB1245" s="74"/>
      <c r="CC1245" s="74"/>
      <c r="CD1245" s="74"/>
      <c r="CE1245" s="74"/>
      <c r="CF1245" s="74"/>
      <c r="CG1245" s="74"/>
      <c r="CH1245" s="74"/>
      <c r="CI1245" s="74"/>
      <c r="CJ1245" s="74"/>
      <c r="CK1245" s="74"/>
      <c r="CL1245" s="74"/>
      <c r="CM1245" s="74"/>
      <c r="CN1245" s="74"/>
      <c r="CO1245" s="74"/>
      <c r="CP1245" s="74"/>
      <c r="CQ1245" s="74"/>
      <c r="CR1245" s="74"/>
      <c r="CS1245" s="74"/>
      <c r="CT1245" s="74"/>
      <c r="CU1245" s="74"/>
      <c r="CV1245" s="74"/>
      <c r="CW1245" s="74"/>
      <c r="CX1245" s="74"/>
      <c r="CY1245" s="74"/>
      <c r="CZ1245" s="74"/>
      <c r="DA1245" s="74"/>
      <c r="DB1245" s="74"/>
      <c r="DC1245" s="74"/>
      <c r="DD1245" s="74"/>
      <c r="DE1245" s="74"/>
      <c r="DF1245" s="74"/>
      <c r="DG1245" s="74"/>
      <c r="DH1245" s="74"/>
      <c r="DI1245" s="74"/>
      <c r="DJ1245" s="74"/>
      <c r="DK1245" s="74"/>
      <c r="DL1245" s="74"/>
      <c r="DM1245" s="74"/>
      <c r="DN1245" s="74"/>
      <c r="DO1245" s="74"/>
      <c r="DP1245" s="74"/>
      <c r="DQ1245" s="74"/>
      <c r="DR1245" s="74"/>
      <c r="DS1245" s="74"/>
      <c r="DT1245" s="74"/>
    </row>
    <row r="1246">
      <c r="A1246" s="76"/>
      <c r="B1246" s="85"/>
      <c r="C1246" s="82"/>
      <c r="D1246" s="87"/>
      <c r="E1246" s="88"/>
      <c r="F1246" s="71"/>
      <c r="G1246" s="71"/>
      <c r="H1246" s="85"/>
      <c r="I1246" s="85"/>
      <c r="J1246" s="73" t="b">
        <v>0</v>
      </c>
      <c r="K1246" s="73"/>
      <c r="L1246" s="73"/>
      <c r="M1246" s="74"/>
      <c r="N1246" s="74"/>
      <c r="O1246" s="74"/>
      <c r="P1246" s="74"/>
      <c r="Q1246" s="74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  <c r="AL1246" s="74"/>
      <c r="AM1246" s="74"/>
      <c r="AN1246" s="74"/>
      <c r="AO1246" s="74"/>
      <c r="AP1246" s="74"/>
      <c r="AQ1246" s="74"/>
      <c r="AR1246" s="74"/>
      <c r="AS1246" s="74"/>
      <c r="AT1246" s="74"/>
      <c r="AU1246" s="74"/>
      <c r="AV1246" s="74"/>
      <c r="AW1246" s="74"/>
      <c r="AX1246" s="74"/>
      <c r="AY1246" s="74"/>
      <c r="AZ1246" s="74"/>
      <c r="BA1246" s="74"/>
      <c r="BB1246" s="74"/>
      <c r="BC1246" s="74"/>
      <c r="BD1246" s="74"/>
      <c r="BE1246" s="74"/>
      <c r="BF1246" s="74"/>
      <c r="BG1246" s="74"/>
      <c r="BH1246" s="74"/>
      <c r="BI1246" s="74"/>
      <c r="BJ1246" s="74"/>
      <c r="BK1246" s="74"/>
      <c r="BL1246" s="74"/>
      <c r="BM1246" s="74"/>
      <c r="BN1246" s="74"/>
      <c r="BO1246" s="74"/>
      <c r="BP1246" s="74"/>
      <c r="BQ1246" s="74"/>
      <c r="BR1246" s="74"/>
      <c r="BS1246" s="74"/>
      <c r="BT1246" s="74"/>
      <c r="BU1246" s="74"/>
      <c r="BV1246" s="74"/>
      <c r="BW1246" s="74"/>
      <c r="BX1246" s="74"/>
      <c r="BY1246" s="74"/>
      <c r="BZ1246" s="74"/>
      <c r="CA1246" s="74"/>
      <c r="CB1246" s="74"/>
      <c r="CC1246" s="74"/>
      <c r="CD1246" s="74"/>
      <c r="CE1246" s="74"/>
      <c r="CF1246" s="74"/>
      <c r="CG1246" s="74"/>
      <c r="CH1246" s="74"/>
      <c r="CI1246" s="74"/>
      <c r="CJ1246" s="74"/>
      <c r="CK1246" s="74"/>
      <c r="CL1246" s="74"/>
      <c r="CM1246" s="74"/>
      <c r="CN1246" s="74"/>
      <c r="CO1246" s="74"/>
      <c r="CP1246" s="74"/>
      <c r="CQ1246" s="74"/>
      <c r="CR1246" s="74"/>
      <c r="CS1246" s="74"/>
      <c r="CT1246" s="74"/>
      <c r="CU1246" s="74"/>
      <c r="CV1246" s="74"/>
      <c r="CW1246" s="74"/>
      <c r="CX1246" s="74"/>
      <c r="CY1246" s="74"/>
      <c r="CZ1246" s="74"/>
      <c r="DA1246" s="74"/>
      <c r="DB1246" s="74"/>
      <c r="DC1246" s="74"/>
      <c r="DD1246" s="74"/>
      <c r="DE1246" s="74"/>
      <c r="DF1246" s="74"/>
      <c r="DG1246" s="74"/>
      <c r="DH1246" s="74"/>
      <c r="DI1246" s="74"/>
      <c r="DJ1246" s="74"/>
      <c r="DK1246" s="74"/>
      <c r="DL1246" s="74"/>
      <c r="DM1246" s="74"/>
      <c r="DN1246" s="74"/>
      <c r="DO1246" s="74"/>
      <c r="DP1246" s="74"/>
      <c r="DQ1246" s="74"/>
      <c r="DR1246" s="74"/>
      <c r="DS1246" s="74"/>
      <c r="DT1246" s="74"/>
    </row>
    <row r="1247">
      <c r="A1247" s="76"/>
      <c r="B1247" s="85"/>
      <c r="C1247" s="82"/>
      <c r="D1247" s="87"/>
      <c r="E1247" s="88"/>
      <c r="F1247" s="71"/>
      <c r="G1247" s="71"/>
      <c r="H1247" s="85"/>
      <c r="I1247" s="85"/>
      <c r="J1247" s="73" t="b">
        <v>0</v>
      </c>
      <c r="K1247" s="73"/>
      <c r="L1247" s="73"/>
      <c r="M1247" s="74"/>
      <c r="N1247" s="74"/>
      <c r="O1247" s="74"/>
      <c r="P1247" s="74"/>
      <c r="Q1247" s="74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  <c r="AL1247" s="74"/>
      <c r="AM1247" s="74"/>
      <c r="AN1247" s="74"/>
      <c r="AO1247" s="74"/>
      <c r="AP1247" s="74"/>
      <c r="AQ1247" s="74"/>
      <c r="AR1247" s="74"/>
      <c r="AS1247" s="74"/>
      <c r="AT1247" s="74"/>
      <c r="AU1247" s="74"/>
      <c r="AV1247" s="74"/>
      <c r="AW1247" s="74"/>
      <c r="AX1247" s="74"/>
      <c r="AY1247" s="74"/>
      <c r="AZ1247" s="74"/>
      <c r="BA1247" s="74"/>
      <c r="BB1247" s="74"/>
      <c r="BC1247" s="74"/>
      <c r="BD1247" s="74"/>
      <c r="BE1247" s="74"/>
      <c r="BF1247" s="74"/>
      <c r="BG1247" s="74"/>
      <c r="BH1247" s="74"/>
      <c r="BI1247" s="74"/>
      <c r="BJ1247" s="74"/>
      <c r="BK1247" s="74"/>
      <c r="BL1247" s="74"/>
      <c r="BM1247" s="74"/>
      <c r="BN1247" s="74"/>
      <c r="BO1247" s="74"/>
      <c r="BP1247" s="74"/>
      <c r="BQ1247" s="74"/>
      <c r="BR1247" s="74"/>
      <c r="BS1247" s="74"/>
      <c r="BT1247" s="74"/>
      <c r="BU1247" s="74"/>
      <c r="BV1247" s="74"/>
      <c r="BW1247" s="74"/>
      <c r="BX1247" s="74"/>
      <c r="BY1247" s="74"/>
      <c r="BZ1247" s="74"/>
      <c r="CA1247" s="74"/>
      <c r="CB1247" s="74"/>
      <c r="CC1247" s="74"/>
      <c r="CD1247" s="74"/>
      <c r="CE1247" s="74"/>
      <c r="CF1247" s="74"/>
      <c r="CG1247" s="74"/>
      <c r="CH1247" s="74"/>
      <c r="CI1247" s="74"/>
      <c r="CJ1247" s="74"/>
      <c r="CK1247" s="74"/>
      <c r="CL1247" s="74"/>
      <c r="CM1247" s="74"/>
      <c r="CN1247" s="74"/>
      <c r="CO1247" s="74"/>
      <c r="CP1247" s="74"/>
      <c r="CQ1247" s="74"/>
      <c r="CR1247" s="74"/>
      <c r="CS1247" s="74"/>
      <c r="CT1247" s="74"/>
      <c r="CU1247" s="74"/>
      <c r="CV1247" s="74"/>
      <c r="CW1247" s="74"/>
      <c r="CX1247" s="74"/>
      <c r="CY1247" s="74"/>
      <c r="CZ1247" s="74"/>
      <c r="DA1247" s="74"/>
      <c r="DB1247" s="74"/>
      <c r="DC1247" s="74"/>
      <c r="DD1247" s="74"/>
      <c r="DE1247" s="74"/>
      <c r="DF1247" s="74"/>
      <c r="DG1247" s="74"/>
      <c r="DH1247" s="74"/>
      <c r="DI1247" s="74"/>
      <c r="DJ1247" s="74"/>
      <c r="DK1247" s="74"/>
      <c r="DL1247" s="74"/>
      <c r="DM1247" s="74"/>
      <c r="DN1247" s="74"/>
      <c r="DO1247" s="74"/>
      <c r="DP1247" s="74"/>
      <c r="DQ1247" s="74"/>
      <c r="DR1247" s="74"/>
      <c r="DS1247" s="74"/>
      <c r="DT1247" s="74"/>
    </row>
    <row r="1248">
      <c r="A1248" s="76"/>
      <c r="B1248" s="85"/>
      <c r="C1248" s="82"/>
      <c r="D1248" s="87"/>
      <c r="E1248" s="88"/>
      <c r="F1248" s="71"/>
      <c r="G1248" s="71"/>
      <c r="H1248" s="85"/>
      <c r="I1248" s="85"/>
      <c r="J1248" s="73" t="b">
        <v>0</v>
      </c>
      <c r="K1248" s="73"/>
      <c r="L1248" s="73"/>
      <c r="M1248" s="74"/>
      <c r="N1248" s="74"/>
      <c r="O1248" s="74"/>
      <c r="P1248" s="74"/>
      <c r="Q1248" s="74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  <c r="AL1248" s="74"/>
      <c r="AM1248" s="74"/>
      <c r="AN1248" s="74"/>
      <c r="AO1248" s="74"/>
      <c r="AP1248" s="74"/>
      <c r="AQ1248" s="74"/>
      <c r="AR1248" s="74"/>
      <c r="AS1248" s="74"/>
      <c r="AT1248" s="74"/>
      <c r="AU1248" s="74"/>
      <c r="AV1248" s="74"/>
      <c r="AW1248" s="74"/>
      <c r="AX1248" s="74"/>
      <c r="AY1248" s="74"/>
      <c r="AZ1248" s="74"/>
      <c r="BA1248" s="74"/>
      <c r="BB1248" s="74"/>
      <c r="BC1248" s="74"/>
      <c r="BD1248" s="74"/>
      <c r="BE1248" s="74"/>
      <c r="BF1248" s="74"/>
      <c r="BG1248" s="74"/>
      <c r="BH1248" s="74"/>
      <c r="BI1248" s="74"/>
      <c r="BJ1248" s="74"/>
      <c r="BK1248" s="74"/>
      <c r="BL1248" s="74"/>
      <c r="BM1248" s="74"/>
      <c r="BN1248" s="74"/>
      <c r="BO1248" s="74"/>
      <c r="BP1248" s="74"/>
      <c r="BQ1248" s="74"/>
      <c r="BR1248" s="74"/>
      <c r="BS1248" s="74"/>
      <c r="BT1248" s="74"/>
      <c r="BU1248" s="74"/>
      <c r="BV1248" s="74"/>
      <c r="BW1248" s="74"/>
      <c r="BX1248" s="74"/>
      <c r="BY1248" s="74"/>
      <c r="BZ1248" s="74"/>
      <c r="CA1248" s="74"/>
      <c r="CB1248" s="74"/>
      <c r="CC1248" s="74"/>
      <c r="CD1248" s="74"/>
      <c r="CE1248" s="74"/>
      <c r="CF1248" s="74"/>
      <c r="CG1248" s="74"/>
      <c r="CH1248" s="74"/>
      <c r="CI1248" s="74"/>
      <c r="CJ1248" s="74"/>
      <c r="CK1248" s="74"/>
      <c r="CL1248" s="74"/>
      <c r="CM1248" s="74"/>
      <c r="CN1248" s="74"/>
      <c r="CO1248" s="74"/>
      <c r="CP1248" s="74"/>
      <c r="CQ1248" s="74"/>
      <c r="CR1248" s="74"/>
      <c r="CS1248" s="74"/>
      <c r="CT1248" s="74"/>
      <c r="CU1248" s="74"/>
      <c r="CV1248" s="74"/>
      <c r="CW1248" s="74"/>
      <c r="CX1248" s="74"/>
      <c r="CY1248" s="74"/>
      <c r="CZ1248" s="74"/>
      <c r="DA1248" s="74"/>
      <c r="DB1248" s="74"/>
      <c r="DC1248" s="74"/>
      <c r="DD1248" s="74"/>
      <c r="DE1248" s="74"/>
      <c r="DF1248" s="74"/>
      <c r="DG1248" s="74"/>
      <c r="DH1248" s="74"/>
      <c r="DI1248" s="74"/>
      <c r="DJ1248" s="74"/>
      <c r="DK1248" s="74"/>
      <c r="DL1248" s="74"/>
      <c r="DM1248" s="74"/>
      <c r="DN1248" s="74"/>
      <c r="DO1248" s="74"/>
      <c r="DP1248" s="74"/>
      <c r="DQ1248" s="74"/>
      <c r="DR1248" s="74"/>
      <c r="DS1248" s="74"/>
      <c r="DT1248" s="74"/>
    </row>
    <row r="1249">
      <c r="A1249" s="76"/>
      <c r="B1249" s="85"/>
      <c r="C1249" s="82"/>
      <c r="D1249" s="87"/>
      <c r="E1249" s="88"/>
      <c r="F1249" s="71"/>
      <c r="G1249" s="71"/>
      <c r="H1249" s="85"/>
      <c r="I1249" s="85"/>
      <c r="J1249" s="73" t="b">
        <v>0</v>
      </c>
      <c r="K1249" s="73"/>
      <c r="L1249" s="73"/>
      <c r="M1249" s="74"/>
      <c r="N1249" s="74"/>
      <c r="O1249" s="74"/>
      <c r="P1249" s="74"/>
      <c r="Q1249" s="74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  <c r="AL1249" s="74"/>
      <c r="AM1249" s="74"/>
      <c r="AN1249" s="74"/>
      <c r="AO1249" s="74"/>
      <c r="AP1249" s="74"/>
      <c r="AQ1249" s="74"/>
      <c r="AR1249" s="74"/>
      <c r="AS1249" s="74"/>
      <c r="AT1249" s="74"/>
      <c r="AU1249" s="74"/>
      <c r="AV1249" s="74"/>
      <c r="AW1249" s="74"/>
      <c r="AX1249" s="74"/>
      <c r="AY1249" s="74"/>
      <c r="AZ1249" s="74"/>
      <c r="BA1249" s="74"/>
      <c r="BB1249" s="74"/>
      <c r="BC1249" s="74"/>
      <c r="BD1249" s="74"/>
      <c r="BE1249" s="74"/>
      <c r="BF1249" s="74"/>
      <c r="BG1249" s="74"/>
      <c r="BH1249" s="74"/>
      <c r="BI1249" s="74"/>
      <c r="BJ1249" s="74"/>
      <c r="BK1249" s="74"/>
      <c r="BL1249" s="74"/>
      <c r="BM1249" s="74"/>
      <c r="BN1249" s="74"/>
      <c r="BO1249" s="74"/>
      <c r="BP1249" s="74"/>
      <c r="BQ1249" s="74"/>
      <c r="BR1249" s="74"/>
      <c r="BS1249" s="74"/>
      <c r="BT1249" s="74"/>
      <c r="BU1249" s="74"/>
      <c r="BV1249" s="74"/>
      <c r="BW1249" s="74"/>
      <c r="BX1249" s="74"/>
      <c r="BY1249" s="74"/>
      <c r="BZ1249" s="74"/>
      <c r="CA1249" s="74"/>
      <c r="CB1249" s="74"/>
      <c r="CC1249" s="74"/>
      <c r="CD1249" s="74"/>
      <c r="CE1249" s="74"/>
      <c r="CF1249" s="74"/>
      <c r="CG1249" s="74"/>
      <c r="CH1249" s="74"/>
      <c r="CI1249" s="74"/>
      <c r="CJ1249" s="74"/>
      <c r="CK1249" s="74"/>
      <c r="CL1249" s="74"/>
      <c r="CM1249" s="74"/>
      <c r="CN1249" s="74"/>
      <c r="CO1249" s="74"/>
      <c r="CP1249" s="74"/>
      <c r="CQ1249" s="74"/>
      <c r="CR1249" s="74"/>
      <c r="CS1249" s="74"/>
      <c r="CT1249" s="74"/>
      <c r="CU1249" s="74"/>
      <c r="CV1249" s="74"/>
      <c r="CW1249" s="74"/>
      <c r="CX1249" s="74"/>
      <c r="CY1249" s="74"/>
      <c r="CZ1249" s="74"/>
      <c r="DA1249" s="74"/>
      <c r="DB1249" s="74"/>
      <c r="DC1249" s="74"/>
      <c r="DD1249" s="74"/>
      <c r="DE1249" s="74"/>
      <c r="DF1249" s="74"/>
      <c r="DG1249" s="74"/>
      <c r="DH1249" s="74"/>
      <c r="DI1249" s="74"/>
      <c r="DJ1249" s="74"/>
      <c r="DK1249" s="74"/>
      <c r="DL1249" s="74"/>
      <c r="DM1249" s="74"/>
      <c r="DN1249" s="74"/>
      <c r="DO1249" s="74"/>
      <c r="DP1249" s="74"/>
      <c r="DQ1249" s="74"/>
      <c r="DR1249" s="74"/>
      <c r="DS1249" s="74"/>
      <c r="DT1249" s="74"/>
    </row>
    <row r="1250">
      <c r="A1250" s="76"/>
      <c r="B1250" s="85"/>
      <c r="C1250" s="82"/>
      <c r="D1250" s="87"/>
      <c r="E1250" s="88"/>
      <c r="F1250" s="71"/>
      <c r="G1250" s="71"/>
      <c r="H1250" s="85"/>
      <c r="I1250" s="85"/>
      <c r="J1250" s="73" t="b">
        <v>0</v>
      </c>
      <c r="K1250" s="73"/>
      <c r="L1250" s="73"/>
      <c r="M1250" s="74"/>
      <c r="N1250" s="74"/>
      <c r="O1250" s="74"/>
      <c r="P1250" s="74"/>
      <c r="Q1250" s="74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  <c r="AL1250" s="74"/>
      <c r="AM1250" s="74"/>
      <c r="AN1250" s="74"/>
      <c r="AO1250" s="74"/>
      <c r="AP1250" s="74"/>
      <c r="AQ1250" s="74"/>
      <c r="AR1250" s="74"/>
      <c r="AS1250" s="74"/>
      <c r="AT1250" s="74"/>
      <c r="AU1250" s="74"/>
      <c r="AV1250" s="74"/>
      <c r="AW1250" s="74"/>
      <c r="AX1250" s="74"/>
      <c r="AY1250" s="74"/>
      <c r="AZ1250" s="74"/>
      <c r="BA1250" s="74"/>
      <c r="BB1250" s="74"/>
      <c r="BC1250" s="74"/>
      <c r="BD1250" s="74"/>
      <c r="BE1250" s="74"/>
      <c r="BF1250" s="74"/>
      <c r="BG1250" s="74"/>
      <c r="BH1250" s="74"/>
      <c r="BI1250" s="74"/>
      <c r="BJ1250" s="74"/>
      <c r="BK1250" s="74"/>
      <c r="BL1250" s="74"/>
      <c r="BM1250" s="74"/>
      <c r="BN1250" s="74"/>
      <c r="BO1250" s="74"/>
      <c r="BP1250" s="74"/>
      <c r="BQ1250" s="74"/>
      <c r="BR1250" s="74"/>
      <c r="BS1250" s="74"/>
      <c r="BT1250" s="74"/>
      <c r="BU1250" s="74"/>
      <c r="BV1250" s="74"/>
      <c r="BW1250" s="74"/>
      <c r="BX1250" s="74"/>
      <c r="BY1250" s="74"/>
      <c r="BZ1250" s="74"/>
      <c r="CA1250" s="74"/>
      <c r="CB1250" s="74"/>
      <c r="CC1250" s="74"/>
      <c r="CD1250" s="74"/>
      <c r="CE1250" s="74"/>
      <c r="CF1250" s="74"/>
      <c r="CG1250" s="74"/>
      <c r="CH1250" s="74"/>
      <c r="CI1250" s="74"/>
      <c r="CJ1250" s="74"/>
      <c r="CK1250" s="74"/>
      <c r="CL1250" s="74"/>
      <c r="CM1250" s="74"/>
      <c r="CN1250" s="74"/>
      <c r="CO1250" s="74"/>
      <c r="CP1250" s="74"/>
      <c r="CQ1250" s="74"/>
      <c r="CR1250" s="74"/>
      <c r="CS1250" s="74"/>
      <c r="CT1250" s="74"/>
      <c r="CU1250" s="74"/>
      <c r="CV1250" s="74"/>
      <c r="CW1250" s="74"/>
      <c r="CX1250" s="74"/>
      <c r="CY1250" s="74"/>
      <c r="CZ1250" s="74"/>
      <c r="DA1250" s="74"/>
      <c r="DB1250" s="74"/>
      <c r="DC1250" s="74"/>
      <c r="DD1250" s="74"/>
      <c r="DE1250" s="74"/>
      <c r="DF1250" s="74"/>
      <c r="DG1250" s="74"/>
      <c r="DH1250" s="74"/>
      <c r="DI1250" s="74"/>
      <c r="DJ1250" s="74"/>
      <c r="DK1250" s="74"/>
      <c r="DL1250" s="74"/>
      <c r="DM1250" s="74"/>
      <c r="DN1250" s="74"/>
      <c r="DO1250" s="74"/>
      <c r="DP1250" s="74"/>
      <c r="DQ1250" s="74"/>
      <c r="DR1250" s="74"/>
      <c r="DS1250" s="74"/>
      <c r="DT1250" s="74"/>
    </row>
    <row r="1251">
      <c r="A1251" s="76"/>
      <c r="B1251" s="85"/>
      <c r="C1251" s="82"/>
      <c r="D1251" s="87"/>
      <c r="E1251" s="88"/>
      <c r="F1251" s="71"/>
      <c r="G1251" s="71"/>
      <c r="H1251" s="85"/>
      <c r="I1251" s="85"/>
      <c r="J1251" s="73" t="b">
        <v>0</v>
      </c>
      <c r="K1251" s="73"/>
      <c r="L1251" s="73"/>
      <c r="M1251" s="74"/>
      <c r="N1251" s="74"/>
      <c r="O1251" s="74"/>
      <c r="P1251" s="74"/>
      <c r="Q1251" s="74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  <c r="AL1251" s="74"/>
      <c r="AM1251" s="74"/>
      <c r="AN1251" s="74"/>
      <c r="AO1251" s="74"/>
      <c r="AP1251" s="74"/>
      <c r="AQ1251" s="74"/>
      <c r="AR1251" s="74"/>
      <c r="AS1251" s="74"/>
      <c r="AT1251" s="74"/>
      <c r="AU1251" s="74"/>
      <c r="AV1251" s="74"/>
      <c r="AW1251" s="74"/>
      <c r="AX1251" s="74"/>
      <c r="AY1251" s="74"/>
      <c r="AZ1251" s="74"/>
      <c r="BA1251" s="74"/>
      <c r="BB1251" s="74"/>
      <c r="BC1251" s="74"/>
      <c r="BD1251" s="74"/>
      <c r="BE1251" s="74"/>
      <c r="BF1251" s="74"/>
      <c r="BG1251" s="74"/>
      <c r="BH1251" s="74"/>
      <c r="BI1251" s="74"/>
      <c r="BJ1251" s="74"/>
      <c r="BK1251" s="74"/>
      <c r="BL1251" s="74"/>
      <c r="BM1251" s="74"/>
      <c r="BN1251" s="74"/>
      <c r="BO1251" s="74"/>
      <c r="BP1251" s="74"/>
      <c r="BQ1251" s="74"/>
      <c r="BR1251" s="74"/>
      <c r="BS1251" s="74"/>
      <c r="BT1251" s="74"/>
      <c r="BU1251" s="74"/>
      <c r="BV1251" s="74"/>
      <c r="BW1251" s="74"/>
      <c r="BX1251" s="74"/>
      <c r="BY1251" s="74"/>
      <c r="BZ1251" s="74"/>
      <c r="CA1251" s="74"/>
      <c r="CB1251" s="74"/>
      <c r="CC1251" s="74"/>
      <c r="CD1251" s="74"/>
      <c r="CE1251" s="74"/>
      <c r="CF1251" s="74"/>
      <c r="CG1251" s="74"/>
      <c r="CH1251" s="74"/>
      <c r="CI1251" s="74"/>
      <c r="CJ1251" s="74"/>
      <c r="CK1251" s="74"/>
      <c r="CL1251" s="74"/>
      <c r="CM1251" s="74"/>
      <c r="CN1251" s="74"/>
      <c r="CO1251" s="74"/>
      <c r="CP1251" s="74"/>
      <c r="CQ1251" s="74"/>
      <c r="CR1251" s="74"/>
      <c r="CS1251" s="74"/>
      <c r="CT1251" s="74"/>
      <c r="CU1251" s="74"/>
      <c r="CV1251" s="74"/>
      <c r="CW1251" s="74"/>
      <c r="CX1251" s="74"/>
      <c r="CY1251" s="74"/>
      <c r="CZ1251" s="74"/>
      <c r="DA1251" s="74"/>
      <c r="DB1251" s="74"/>
      <c r="DC1251" s="74"/>
      <c r="DD1251" s="74"/>
      <c r="DE1251" s="74"/>
      <c r="DF1251" s="74"/>
      <c r="DG1251" s="74"/>
      <c r="DH1251" s="74"/>
      <c r="DI1251" s="74"/>
      <c r="DJ1251" s="74"/>
      <c r="DK1251" s="74"/>
      <c r="DL1251" s="74"/>
      <c r="DM1251" s="74"/>
      <c r="DN1251" s="74"/>
      <c r="DO1251" s="74"/>
      <c r="DP1251" s="74"/>
      <c r="DQ1251" s="74"/>
      <c r="DR1251" s="74"/>
      <c r="DS1251" s="74"/>
      <c r="DT1251" s="74"/>
    </row>
    <row r="1252">
      <c r="A1252" s="76"/>
      <c r="B1252" s="85"/>
      <c r="C1252" s="82"/>
      <c r="D1252" s="87"/>
      <c r="E1252" s="88"/>
      <c r="F1252" s="71"/>
      <c r="G1252" s="71"/>
      <c r="H1252" s="85"/>
      <c r="I1252" s="85"/>
      <c r="J1252" s="73" t="b">
        <v>0</v>
      </c>
      <c r="K1252" s="73"/>
      <c r="L1252" s="73"/>
      <c r="M1252" s="74"/>
      <c r="N1252" s="74"/>
      <c r="O1252" s="74"/>
      <c r="P1252" s="74"/>
      <c r="Q1252" s="74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  <c r="AL1252" s="74"/>
      <c r="AM1252" s="74"/>
      <c r="AN1252" s="74"/>
      <c r="AO1252" s="74"/>
      <c r="AP1252" s="74"/>
      <c r="AQ1252" s="74"/>
      <c r="AR1252" s="74"/>
      <c r="AS1252" s="74"/>
      <c r="AT1252" s="74"/>
      <c r="AU1252" s="74"/>
      <c r="AV1252" s="74"/>
      <c r="AW1252" s="74"/>
      <c r="AX1252" s="74"/>
      <c r="AY1252" s="74"/>
      <c r="AZ1252" s="74"/>
      <c r="BA1252" s="74"/>
      <c r="BB1252" s="74"/>
      <c r="BC1252" s="74"/>
      <c r="BD1252" s="74"/>
      <c r="BE1252" s="74"/>
      <c r="BF1252" s="74"/>
      <c r="BG1252" s="74"/>
      <c r="BH1252" s="74"/>
      <c r="BI1252" s="74"/>
      <c r="BJ1252" s="74"/>
      <c r="BK1252" s="74"/>
      <c r="BL1252" s="74"/>
      <c r="BM1252" s="74"/>
      <c r="BN1252" s="74"/>
      <c r="BO1252" s="74"/>
      <c r="BP1252" s="74"/>
      <c r="BQ1252" s="74"/>
      <c r="BR1252" s="74"/>
      <c r="BS1252" s="74"/>
      <c r="BT1252" s="74"/>
      <c r="BU1252" s="74"/>
      <c r="BV1252" s="74"/>
      <c r="BW1252" s="74"/>
      <c r="BX1252" s="74"/>
      <c r="BY1252" s="74"/>
      <c r="BZ1252" s="74"/>
      <c r="CA1252" s="74"/>
      <c r="CB1252" s="74"/>
      <c r="CC1252" s="74"/>
      <c r="CD1252" s="74"/>
      <c r="CE1252" s="74"/>
      <c r="CF1252" s="74"/>
      <c r="CG1252" s="74"/>
      <c r="CH1252" s="74"/>
      <c r="CI1252" s="74"/>
      <c r="CJ1252" s="74"/>
      <c r="CK1252" s="74"/>
      <c r="CL1252" s="74"/>
      <c r="CM1252" s="74"/>
      <c r="CN1252" s="74"/>
      <c r="CO1252" s="74"/>
      <c r="CP1252" s="74"/>
      <c r="CQ1252" s="74"/>
      <c r="CR1252" s="74"/>
      <c r="CS1252" s="74"/>
      <c r="CT1252" s="74"/>
      <c r="CU1252" s="74"/>
      <c r="CV1252" s="74"/>
      <c r="CW1252" s="74"/>
      <c r="CX1252" s="74"/>
      <c r="CY1252" s="74"/>
      <c r="CZ1252" s="74"/>
      <c r="DA1252" s="74"/>
      <c r="DB1252" s="74"/>
      <c r="DC1252" s="74"/>
      <c r="DD1252" s="74"/>
      <c r="DE1252" s="74"/>
      <c r="DF1252" s="74"/>
      <c r="DG1252" s="74"/>
      <c r="DH1252" s="74"/>
      <c r="DI1252" s="74"/>
      <c r="DJ1252" s="74"/>
      <c r="DK1252" s="74"/>
      <c r="DL1252" s="74"/>
      <c r="DM1252" s="74"/>
      <c r="DN1252" s="74"/>
      <c r="DO1252" s="74"/>
      <c r="DP1252" s="74"/>
      <c r="DQ1252" s="74"/>
      <c r="DR1252" s="74"/>
      <c r="DS1252" s="74"/>
      <c r="DT1252" s="74"/>
    </row>
    <row r="1253">
      <c r="A1253" s="76"/>
      <c r="B1253" s="85"/>
      <c r="C1253" s="82"/>
      <c r="D1253" s="87"/>
      <c r="E1253" s="88"/>
      <c r="F1253" s="71"/>
      <c r="G1253" s="71"/>
      <c r="H1253" s="85"/>
      <c r="I1253" s="85"/>
      <c r="J1253" s="73" t="b">
        <v>0</v>
      </c>
      <c r="K1253" s="73"/>
      <c r="L1253" s="73"/>
      <c r="M1253" s="74"/>
      <c r="N1253" s="74"/>
      <c r="O1253" s="74"/>
      <c r="P1253" s="74"/>
      <c r="Q1253" s="74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  <c r="AL1253" s="74"/>
      <c r="AM1253" s="74"/>
      <c r="AN1253" s="74"/>
      <c r="AO1253" s="74"/>
      <c r="AP1253" s="74"/>
      <c r="AQ1253" s="74"/>
      <c r="AR1253" s="74"/>
      <c r="AS1253" s="74"/>
      <c r="AT1253" s="74"/>
      <c r="AU1253" s="74"/>
      <c r="AV1253" s="74"/>
      <c r="AW1253" s="74"/>
      <c r="AX1253" s="74"/>
      <c r="AY1253" s="74"/>
      <c r="AZ1253" s="74"/>
      <c r="BA1253" s="74"/>
      <c r="BB1253" s="74"/>
      <c r="BC1253" s="74"/>
      <c r="BD1253" s="74"/>
      <c r="BE1253" s="74"/>
      <c r="BF1253" s="74"/>
      <c r="BG1253" s="74"/>
      <c r="BH1253" s="74"/>
      <c r="BI1253" s="74"/>
      <c r="BJ1253" s="74"/>
      <c r="BK1253" s="74"/>
      <c r="BL1253" s="74"/>
      <c r="BM1253" s="74"/>
      <c r="BN1253" s="74"/>
      <c r="BO1253" s="74"/>
      <c r="BP1253" s="74"/>
      <c r="BQ1253" s="74"/>
      <c r="BR1253" s="74"/>
      <c r="BS1253" s="74"/>
      <c r="BT1253" s="74"/>
      <c r="BU1253" s="74"/>
      <c r="BV1253" s="74"/>
      <c r="BW1253" s="74"/>
      <c r="BX1253" s="74"/>
      <c r="BY1253" s="74"/>
      <c r="BZ1253" s="74"/>
      <c r="CA1253" s="74"/>
      <c r="CB1253" s="74"/>
      <c r="CC1253" s="74"/>
      <c r="CD1253" s="74"/>
      <c r="CE1253" s="74"/>
      <c r="CF1253" s="74"/>
      <c r="CG1253" s="74"/>
      <c r="CH1253" s="74"/>
      <c r="CI1253" s="74"/>
      <c r="CJ1253" s="74"/>
      <c r="CK1253" s="74"/>
      <c r="CL1253" s="74"/>
      <c r="CM1253" s="74"/>
      <c r="CN1253" s="74"/>
      <c r="CO1253" s="74"/>
      <c r="CP1253" s="74"/>
      <c r="CQ1253" s="74"/>
      <c r="CR1253" s="74"/>
      <c r="CS1253" s="74"/>
      <c r="CT1253" s="74"/>
      <c r="CU1253" s="74"/>
      <c r="CV1253" s="74"/>
      <c r="CW1253" s="74"/>
      <c r="CX1253" s="74"/>
      <c r="CY1253" s="74"/>
      <c r="CZ1253" s="74"/>
      <c r="DA1253" s="74"/>
      <c r="DB1253" s="74"/>
      <c r="DC1253" s="74"/>
      <c r="DD1253" s="74"/>
      <c r="DE1253" s="74"/>
      <c r="DF1253" s="74"/>
      <c r="DG1253" s="74"/>
      <c r="DH1253" s="74"/>
      <c r="DI1253" s="74"/>
      <c r="DJ1253" s="74"/>
      <c r="DK1253" s="74"/>
      <c r="DL1253" s="74"/>
      <c r="DM1253" s="74"/>
      <c r="DN1253" s="74"/>
      <c r="DO1253" s="74"/>
      <c r="DP1253" s="74"/>
      <c r="DQ1253" s="74"/>
      <c r="DR1253" s="74"/>
      <c r="DS1253" s="74"/>
      <c r="DT1253" s="74"/>
    </row>
    <row r="1254">
      <c r="A1254" s="76"/>
      <c r="B1254" s="85"/>
      <c r="C1254" s="82"/>
      <c r="D1254" s="87"/>
      <c r="E1254" s="88"/>
      <c r="F1254" s="71"/>
      <c r="G1254" s="71"/>
      <c r="H1254" s="85"/>
      <c r="I1254" s="85"/>
      <c r="J1254" s="73" t="b">
        <v>0</v>
      </c>
      <c r="K1254" s="73"/>
      <c r="L1254" s="73"/>
      <c r="M1254" s="74"/>
      <c r="N1254" s="74"/>
      <c r="O1254" s="74"/>
      <c r="P1254" s="74"/>
      <c r="Q1254" s="74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  <c r="AL1254" s="74"/>
      <c r="AM1254" s="74"/>
      <c r="AN1254" s="74"/>
      <c r="AO1254" s="74"/>
      <c r="AP1254" s="74"/>
      <c r="AQ1254" s="74"/>
      <c r="AR1254" s="74"/>
      <c r="AS1254" s="74"/>
      <c r="AT1254" s="74"/>
      <c r="AU1254" s="74"/>
      <c r="AV1254" s="74"/>
      <c r="AW1254" s="74"/>
      <c r="AX1254" s="74"/>
      <c r="AY1254" s="74"/>
      <c r="AZ1254" s="74"/>
      <c r="BA1254" s="74"/>
      <c r="BB1254" s="74"/>
      <c r="BC1254" s="74"/>
      <c r="BD1254" s="74"/>
      <c r="BE1254" s="74"/>
      <c r="BF1254" s="74"/>
      <c r="BG1254" s="74"/>
      <c r="BH1254" s="74"/>
      <c r="BI1254" s="74"/>
      <c r="BJ1254" s="74"/>
      <c r="BK1254" s="74"/>
      <c r="BL1254" s="74"/>
      <c r="BM1254" s="74"/>
      <c r="BN1254" s="74"/>
      <c r="BO1254" s="74"/>
      <c r="BP1254" s="74"/>
      <c r="BQ1254" s="74"/>
      <c r="BR1254" s="74"/>
      <c r="BS1254" s="74"/>
      <c r="BT1254" s="74"/>
      <c r="BU1254" s="74"/>
      <c r="BV1254" s="74"/>
      <c r="BW1254" s="74"/>
      <c r="BX1254" s="74"/>
      <c r="BY1254" s="74"/>
      <c r="BZ1254" s="74"/>
      <c r="CA1254" s="74"/>
      <c r="CB1254" s="74"/>
      <c r="CC1254" s="74"/>
      <c r="CD1254" s="74"/>
      <c r="CE1254" s="74"/>
      <c r="CF1254" s="74"/>
      <c r="CG1254" s="74"/>
      <c r="CH1254" s="74"/>
      <c r="CI1254" s="74"/>
      <c r="CJ1254" s="74"/>
      <c r="CK1254" s="74"/>
      <c r="CL1254" s="74"/>
      <c r="CM1254" s="74"/>
      <c r="CN1254" s="74"/>
      <c r="CO1254" s="74"/>
      <c r="CP1254" s="74"/>
      <c r="CQ1254" s="74"/>
      <c r="CR1254" s="74"/>
      <c r="CS1254" s="74"/>
      <c r="CT1254" s="74"/>
      <c r="CU1254" s="74"/>
      <c r="CV1254" s="74"/>
      <c r="CW1254" s="74"/>
      <c r="CX1254" s="74"/>
      <c r="CY1254" s="74"/>
      <c r="CZ1254" s="74"/>
      <c r="DA1254" s="74"/>
      <c r="DB1254" s="74"/>
      <c r="DC1254" s="74"/>
      <c r="DD1254" s="74"/>
      <c r="DE1254" s="74"/>
      <c r="DF1254" s="74"/>
      <c r="DG1254" s="74"/>
      <c r="DH1254" s="74"/>
      <c r="DI1254" s="74"/>
      <c r="DJ1254" s="74"/>
      <c r="DK1254" s="74"/>
      <c r="DL1254" s="74"/>
      <c r="DM1254" s="74"/>
      <c r="DN1254" s="74"/>
      <c r="DO1254" s="74"/>
      <c r="DP1254" s="74"/>
      <c r="DQ1254" s="74"/>
      <c r="DR1254" s="74"/>
      <c r="DS1254" s="74"/>
      <c r="DT1254" s="74"/>
    </row>
    <row r="1255">
      <c r="A1255" s="76"/>
      <c r="B1255" s="85"/>
      <c r="C1255" s="82"/>
      <c r="D1255" s="87"/>
      <c r="E1255" s="88"/>
      <c r="F1255" s="71"/>
      <c r="G1255" s="71"/>
      <c r="H1255" s="85"/>
      <c r="I1255" s="85"/>
      <c r="J1255" s="73" t="b">
        <v>0</v>
      </c>
      <c r="K1255" s="73"/>
      <c r="L1255" s="73"/>
      <c r="M1255" s="74"/>
      <c r="N1255" s="74"/>
      <c r="O1255" s="74"/>
      <c r="P1255" s="74"/>
      <c r="Q1255" s="74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  <c r="AL1255" s="74"/>
      <c r="AM1255" s="74"/>
      <c r="AN1255" s="74"/>
      <c r="AO1255" s="74"/>
      <c r="AP1255" s="74"/>
      <c r="AQ1255" s="74"/>
      <c r="AR1255" s="74"/>
      <c r="AS1255" s="74"/>
      <c r="AT1255" s="74"/>
      <c r="AU1255" s="74"/>
      <c r="AV1255" s="74"/>
      <c r="AW1255" s="74"/>
      <c r="AX1255" s="74"/>
      <c r="AY1255" s="74"/>
      <c r="AZ1255" s="74"/>
      <c r="BA1255" s="74"/>
      <c r="BB1255" s="74"/>
      <c r="BC1255" s="74"/>
      <c r="BD1255" s="74"/>
      <c r="BE1255" s="74"/>
      <c r="BF1255" s="74"/>
      <c r="BG1255" s="74"/>
      <c r="BH1255" s="74"/>
      <c r="BI1255" s="74"/>
      <c r="BJ1255" s="74"/>
      <c r="BK1255" s="74"/>
      <c r="BL1255" s="74"/>
      <c r="BM1255" s="74"/>
      <c r="BN1255" s="74"/>
      <c r="BO1255" s="74"/>
      <c r="BP1255" s="74"/>
      <c r="BQ1255" s="74"/>
      <c r="BR1255" s="74"/>
      <c r="BS1255" s="74"/>
      <c r="BT1255" s="74"/>
      <c r="BU1255" s="74"/>
      <c r="BV1255" s="74"/>
      <c r="BW1255" s="74"/>
      <c r="BX1255" s="74"/>
      <c r="BY1255" s="74"/>
      <c r="BZ1255" s="74"/>
      <c r="CA1255" s="74"/>
      <c r="CB1255" s="74"/>
      <c r="CC1255" s="74"/>
      <c r="CD1255" s="74"/>
      <c r="CE1255" s="74"/>
      <c r="CF1255" s="74"/>
      <c r="CG1255" s="74"/>
      <c r="CH1255" s="74"/>
      <c r="CI1255" s="74"/>
      <c r="CJ1255" s="74"/>
      <c r="CK1255" s="74"/>
      <c r="CL1255" s="74"/>
      <c r="CM1255" s="74"/>
      <c r="CN1255" s="74"/>
      <c r="CO1255" s="74"/>
      <c r="CP1255" s="74"/>
      <c r="CQ1255" s="74"/>
      <c r="CR1255" s="74"/>
      <c r="CS1255" s="74"/>
      <c r="CT1255" s="74"/>
      <c r="CU1255" s="74"/>
      <c r="CV1255" s="74"/>
      <c r="CW1255" s="74"/>
      <c r="CX1255" s="74"/>
      <c r="CY1255" s="74"/>
      <c r="CZ1255" s="74"/>
      <c r="DA1255" s="74"/>
      <c r="DB1255" s="74"/>
      <c r="DC1255" s="74"/>
      <c r="DD1255" s="74"/>
      <c r="DE1255" s="74"/>
      <c r="DF1255" s="74"/>
      <c r="DG1255" s="74"/>
      <c r="DH1255" s="74"/>
      <c r="DI1255" s="74"/>
      <c r="DJ1255" s="74"/>
      <c r="DK1255" s="74"/>
      <c r="DL1255" s="74"/>
      <c r="DM1255" s="74"/>
      <c r="DN1255" s="74"/>
      <c r="DO1255" s="74"/>
      <c r="DP1255" s="74"/>
      <c r="DQ1255" s="74"/>
      <c r="DR1255" s="74"/>
      <c r="DS1255" s="74"/>
      <c r="DT1255" s="74"/>
    </row>
    <row r="1256">
      <c r="A1256" s="76"/>
      <c r="B1256" s="85"/>
      <c r="C1256" s="82"/>
      <c r="D1256" s="87"/>
      <c r="E1256" s="88"/>
      <c r="F1256" s="71"/>
      <c r="G1256" s="71"/>
      <c r="H1256" s="85"/>
      <c r="I1256" s="85"/>
      <c r="J1256" s="73" t="b">
        <v>0</v>
      </c>
      <c r="K1256" s="73"/>
      <c r="L1256" s="73"/>
      <c r="M1256" s="74"/>
      <c r="N1256" s="74"/>
      <c r="O1256" s="74"/>
      <c r="P1256" s="74"/>
      <c r="Q1256" s="74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  <c r="AL1256" s="74"/>
      <c r="AM1256" s="74"/>
      <c r="AN1256" s="74"/>
      <c r="AO1256" s="74"/>
      <c r="AP1256" s="74"/>
      <c r="AQ1256" s="74"/>
      <c r="AR1256" s="74"/>
      <c r="AS1256" s="74"/>
      <c r="AT1256" s="74"/>
      <c r="AU1256" s="74"/>
      <c r="AV1256" s="74"/>
      <c r="AW1256" s="74"/>
      <c r="AX1256" s="74"/>
      <c r="AY1256" s="74"/>
      <c r="AZ1256" s="74"/>
      <c r="BA1256" s="74"/>
      <c r="BB1256" s="74"/>
      <c r="BC1256" s="74"/>
      <c r="BD1256" s="74"/>
      <c r="BE1256" s="74"/>
      <c r="BF1256" s="74"/>
      <c r="BG1256" s="74"/>
      <c r="BH1256" s="74"/>
      <c r="BI1256" s="74"/>
      <c r="BJ1256" s="74"/>
      <c r="BK1256" s="74"/>
      <c r="BL1256" s="74"/>
      <c r="BM1256" s="74"/>
      <c r="BN1256" s="74"/>
      <c r="BO1256" s="74"/>
      <c r="BP1256" s="74"/>
      <c r="BQ1256" s="74"/>
      <c r="BR1256" s="74"/>
      <c r="BS1256" s="74"/>
      <c r="BT1256" s="74"/>
      <c r="BU1256" s="74"/>
      <c r="BV1256" s="74"/>
      <c r="BW1256" s="74"/>
      <c r="BX1256" s="74"/>
      <c r="BY1256" s="74"/>
      <c r="BZ1256" s="74"/>
      <c r="CA1256" s="74"/>
      <c r="CB1256" s="74"/>
      <c r="CC1256" s="74"/>
      <c r="CD1256" s="74"/>
      <c r="CE1256" s="74"/>
      <c r="CF1256" s="74"/>
      <c r="CG1256" s="74"/>
      <c r="CH1256" s="74"/>
      <c r="CI1256" s="74"/>
      <c r="CJ1256" s="74"/>
      <c r="CK1256" s="74"/>
      <c r="CL1256" s="74"/>
      <c r="CM1256" s="74"/>
      <c r="CN1256" s="74"/>
      <c r="CO1256" s="74"/>
      <c r="CP1256" s="74"/>
      <c r="CQ1256" s="74"/>
      <c r="CR1256" s="74"/>
      <c r="CS1256" s="74"/>
      <c r="CT1256" s="74"/>
      <c r="CU1256" s="74"/>
      <c r="CV1256" s="74"/>
      <c r="CW1256" s="74"/>
      <c r="CX1256" s="74"/>
      <c r="CY1256" s="74"/>
      <c r="CZ1256" s="74"/>
      <c r="DA1256" s="74"/>
      <c r="DB1256" s="74"/>
      <c r="DC1256" s="74"/>
      <c r="DD1256" s="74"/>
      <c r="DE1256" s="74"/>
      <c r="DF1256" s="74"/>
      <c r="DG1256" s="74"/>
      <c r="DH1256" s="74"/>
      <c r="DI1256" s="74"/>
      <c r="DJ1256" s="74"/>
      <c r="DK1256" s="74"/>
      <c r="DL1256" s="74"/>
      <c r="DM1256" s="74"/>
      <c r="DN1256" s="74"/>
      <c r="DO1256" s="74"/>
      <c r="DP1256" s="74"/>
      <c r="DQ1256" s="74"/>
      <c r="DR1256" s="74"/>
      <c r="DS1256" s="74"/>
      <c r="DT1256" s="74"/>
    </row>
    <row r="1257">
      <c r="A1257" s="76"/>
      <c r="B1257" s="85"/>
      <c r="C1257" s="82"/>
      <c r="D1257" s="87"/>
      <c r="E1257" s="88"/>
      <c r="F1257" s="71"/>
      <c r="G1257" s="71"/>
      <c r="H1257" s="85"/>
      <c r="I1257" s="85"/>
      <c r="J1257" s="73" t="b">
        <v>0</v>
      </c>
      <c r="K1257" s="73"/>
      <c r="L1257" s="73"/>
      <c r="M1257" s="74"/>
      <c r="N1257" s="74"/>
      <c r="O1257" s="74"/>
      <c r="P1257" s="74"/>
      <c r="Q1257" s="74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  <c r="AL1257" s="74"/>
      <c r="AM1257" s="74"/>
      <c r="AN1257" s="74"/>
      <c r="AO1257" s="74"/>
      <c r="AP1257" s="74"/>
      <c r="AQ1257" s="74"/>
      <c r="AR1257" s="74"/>
      <c r="AS1257" s="74"/>
      <c r="AT1257" s="74"/>
      <c r="AU1257" s="74"/>
      <c r="AV1257" s="74"/>
      <c r="AW1257" s="74"/>
      <c r="AX1257" s="74"/>
      <c r="AY1257" s="74"/>
      <c r="AZ1257" s="74"/>
      <c r="BA1257" s="74"/>
      <c r="BB1257" s="74"/>
      <c r="BC1257" s="74"/>
      <c r="BD1257" s="74"/>
      <c r="BE1257" s="74"/>
      <c r="BF1257" s="74"/>
      <c r="BG1257" s="74"/>
      <c r="BH1257" s="74"/>
      <c r="BI1257" s="74"/>
      <c r="BJ1257" s="74"/>
      <c r="BK1257" s="74"/>
      <c r="BL1257" s="74"/>
      <c r="BM1257" s="74"/>
      <c r="BN1257" s="74"/>
      <c r="BO1257" s="74"/>
      <c r="BP1257" s="74"/>
      <c r="BQ1257" s="74"/>
      <c r="BR1257" s="74"/>
      <c r="BS1257" s="74"/>
      <c r="BT1257" s="74"/>
      <c r="BU1257" s="74"/>
      <c r="BV1257" s="74"/>
      <c r="BW1257" s="74"/>
      <c r="BX1257" s="74"/>
      <c r="BY1257" s="74"/>
      <c r="BZ1257" s="74"/>
      <c r="CA1257" s="74"/>
      <c r="CB1257" s="74"/>
      <c r="CC1257" s="74"/>
      <c r="CD1257" s="74"/>
      <c r="CE1257" s="74"/>
      <c r="CF1257" s="74"/>
      <c r="CG1257" s="74"/>
      <c r="CH1257" s="74"/>
      <c r="CI1257" s="74"/>
      <c r="CJ1257" s="74"/>
      <c r="CK1257" s="74"/>
      <c r="CL1257" s="74"/>
      <c r="CM1257" s="74"/>
      <c r="CN1257" s="74"/>
      <c r="CO1257" s="74"/>
      <c r="CP1257" s="74"/>
      <c r="CQ1257" s="74"/>
      <c r="CR1257" s="74"/>
      <c r="CS1257" s="74"/>
      <c r="CT1257" s="74"/>
      <c r="CU1257" s="74"/>
      <c r="CV1257" s="74"/>
      <c r="CW1257" s="74"/>
      <c r="CX1257" s="74"/>
      <c r="CY1257" s="74"/>
      <c r="CZ1257" s="74"/>
      <c r="DA1257" s="74"/>
      <c r="DB1257" s="74"/>
      <c r="DC1257" s="74"/>
      <c r="DD1257" s="74"/>
      <c r="DE1257" s="74"/>
      <c r="DF1257" s="74"/>
      <c r="DG1257" s="74"/>
      <c r="DH1257" s="74"/>
      <c r="DI1257" s="74"/>
      <c r="DJ1257" s="74"/>
      <c r="DK1257" s="74"/>
      <c r="DL1257" s="74"/>
      <c r="DM1257" s="74"/>
      <c r="DN1257" s="74"/>
      <c r="DO1257" s="74"/>
      <c r="DP1257" s="74"/>
      <c r="DQ1257" s="74"/>
      <c r="DR1257" s="74"/>
      <c r="DS1257" s="74"/>
      <c r="DT1257" s="74"/>
    </row>
    <row r="1258">
      <c r="A1258" s="76"/>
      <c r="B1258" s="85"/>
      <c r="C1258" s="82"/>
      <c r="D1258" s="87"/>
      <c r="E1258" s="88"/>
      <c r="F1258" s="71"/>
      <c r="G1258" s="71"/>
      <c r="H1258" s="85"/>
      <c r="I1258" s="85"/>
      <c r="J1258" s="73" t="b">
        <v>0</v>
      </c>
      <c r="K1258" s="73"/>
      <c r="L1258" s="73"/>
      <c r="M1258" s="74"/>
      <c r="N1258" s="74"/>
      <c r="O1258" s="74"/>
      <c r="P1258" s="74"/>
      <c r="Q1258" s="74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  <c r="AL1258" s="74"/>
      <c r="AM1258" s="74"/>
      <c r="AN1258" s="74"/>
      <c r="AO1258" s="74"/>
      <c r="AP1258" s="74"/>
      <c r="AQ1258" s="74"/>
      <c r="AR1258" s="74"/>
      <c r="AS1258" s="74"/>
      <c r="AT1258" s="74"/>
      <c r="AU1258" s="74"/>
      <c r="AV1258" s="74"/>
      <c r="AW1258" s="74"/>
      <c r="AX1258" s="74"/>
      <c r="AY1258" s="74"/>
      <c r="AZ1258" s="74"/>
      <c r="BA1258" s="74"/>
      <c r="BB1258" s="74"/>
      <c r="BC1258" s="74"/>
      <c r="BD1258" s="74"/>
      <c r="BE1258" s="74"/>
      <c r="BF1258" s="74"/>
      <c r="BG1258" s="74"/>
      <c r="BH1258" s="74"/>
      <c r="BI1258" s="74"/>
      <c r="BJ1258" s="74"/>
      <c r="BK1258" s="74"/>
      <c r="BL1258" s="74"/>
      <c r="BM1258" s="74"/>
      <c r="BN1258" s="74"/>
      <c r="BO1258" s="74"/>
      <c r="BP1258" s="74"/>
      <c r="BQ1258" s="74"/>
      <c r="BR1258" s="74"/>
      <c r="BS1258" s="74"/>
      <c r="BT1258" s="74"/>
      <c r="BU1258" s="74"/>
      <c r="BV1258" s="74"/>
      <c r="BW1258" s="74"/>
      <c r="BX1258" s="74"/>
      <c r="BY1258" s="74"/>
      <c r="BZ1258" s="74"/>
      <c r="CA1258" s="74"/>
      <c r="CB1258" s="74"/>
      <c r="CC1258" s="74"/>
      <c r="CD1258" s="74"/>
      <c r="CE1258" s="74"/>
      <c r="CF1258" s="74"/>
      <c r="CG1258" s="74"/>
      <c r="CH1258" s="74"/>
      <c r="CI1258" s="74"/>
      <c r="CJ1258" s="74"/>
      <c r="CK1258" s="74"/>
      <c r="CL1258" s="74"/>
      <c r="CM1258" s="74"/>
      <c r="CN1258" s="74"/>
      <c r="CO1258" s="74"/>
      <c r="CP1258" s="74"/>
      <c r="CQ1258" s="74"/>
      <c r="CR1258" s="74"/>
      <c r="CS1258" s="74"/>
      <c r="CT1258" s="74"/>
      <c r="CU1258" s="74"/>
      <c r="CV1258" s="74"/>
      <c r="CW1258" s="74"/>
      <c r="CX1258" s="74"/>
      <c r="CY1258" s="74"/>
      <c r="CZ1258" s="74"/>
      <c r="DA1258" s="74"/>
      <c r="DB1258" s="74"/>
      <c r="DC1258" s="74"/>
      <c r="DD1258" s="74"/>
      <c r="DE1258" s="74"/>
      <c r="DF1258" s="74"/>
      <c r="DG1258" s="74"/>
      <c r="DH1258" s="74"/>
      <c r="DI1258" s="74"/>
      <c r="DJ1258" s="74"/>
      <c r="DK1258" s="74"/>
      <c r="DL1258" s="74"/>
      <c r="DM1258" s="74"/>
      <c r="DN1258" s="74"/>
      <c r="DO1258" s="74"/>
      <c r="DP1258" s="74"/>
      <c r="DQ1258" s="74"/>
      <c r="DR1258" s="74"/>
      <c r="DS1258" s="74"/>
      <c r="DT1258" s="74"/>
    </row>
    <row r="1259">
      <c r="A1259" s="76"/>
      <c r="B1259" s="85"/>
      <c r="C1259" s="82"/>
      <c r="D1259" s="87"/>
      <c r="E1259" s="88"/>
      <c r="F1259" s="71"/>
      <c r="G1259" s="71"/>
      <c r="H1259" s="85"/>
      <c r="I1259" s="85"/>
      <c r="J1259" s="73" t="b">
        <v>0</v>
      </c>
      <c r="K1259" s="73"/>
      <c r="L1259" s="73"/>
      <c r="M1259" s="74"/>
      <c r="N1259" s="74"/>
      <c r="O1259" s="74"/>
      <c r="P1259" s="74"/>
      <c r="Q1259" s="74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  <c r="AL1259" s="74"/>
      <c r="AM1259" s="74"/>
      <c r="AN1259" s="74"/>
      <c r="AO1259" s="74"/>
      <c r="AP1259" s="74"/>
      <c r="AQ1259" s="74"/>
      <c r="AR1259" s="74"/>
      <c r="AS1259" s="74"/>
      <c r="AT1259" s="74"/>
      <c r="AU1259" s="74"/>
      <c r="AV1259" s="74"/>
      <c r="AW1259" s="74"/>
      <c r="AX1259" s="74"/>
      <c r="AY1259" s="74"/>
      <c r="AZ1259" s="74"/>
      <c r="BA1259" s="74"/>
      <c r="BB1259" s="74"/>
      <c r="BC1259" s="74"/>
      <c r="BD1259" s="74"/>
      <c r="BE1259" s="74"/>
      <c r="BF1259" s="74"/>
      <c r="BG1259" s="74"/>
      <c r="BH1259" s="74"/>
      <c r="BI1259" s="74"/>
      <c r="BJ1259" s="74"/>
      <c r="BK1259" s="74"/>
      <c r="BL1259" s="74"/>
      <c r="BM1259" s="74"/>
      <c r="BN1259" s="74"/>
      <c r="BO1259" s="74"/>
      <c r="BP1259" s="74"/>
      <c r="BQ1259" s="74"/>
      <c r="BR1259" s="74"/>
      <c r="BS1259" s="74"/>
      <c r="BT1259" s="74"/>
      <c r="BU1259" s="74"/>
      <c r="BV1259" s="74"/>
      <c r="BW1259" s="74"/>
      <c r="BX1259" s="74"/>
      <c r="BY1259" s="74"/>
      <c r="BZ1259" s="74"/>
      <c r="CA1259" s="74"/>
      <c r="CB1259" s="74"/>
      <c r="CC1259" s="74"/>
      <c r="CD1259" s="74"/>
      <c r="CE1259" s="74"/>
      <c r="CF1259" s="74"/>
      <c r="CG1259" s="74"/>
      <c r="CH1259" s="74"/>
      <c r="CI1259" s="74"/>
      <c r="CJ1259" s="74"/>
      <c r="CK1259" s="74"/>
      <c r="CL1259" s="74"/>
      <c r="CM1259" s="74"/>
      <c r="CN1259" s="74"/>
      <c r="CO1259" s="74"/>
      <c r="CP1259" s="74"/>
      <c r="CQ1259" s="74"/>
      <c r="CR1259" s="74"/>
      <c r="CS1259" s="74"/>
      <c r="CT1259" s="74"/>
      <c r="CU1259" s="74"/>
      <c r="CV1259" s="74"/>
      <c r="CW1259" s="74"/>
      <c r="CX1259" s="74"/>
      <c r="CY1259" s="74"/>
      <c r="CZ1259" s="74"/>
      <c r="DA1259" s="74"/>
      <c r="DB1259" s="74"/>
      <c r="DC1259" s="74"/>
      <c r="DD1259" s="74"/>
      <c r="DE1259" s="74"/>
      <c r="DF1259" s="74"/>
      <c r="DG1259" s="74"/>
      <c r="DH1259" s="74"/>
      <c r="DI1259" s="74"/>
      <c r="DJ1259" s="74"/>
      <c r="DK1259" s="74"/>
      <c r="DL1259" s="74"/>
      <c r="DM1259" s="74"/>
      <c r="DN1259" s="74"/>
      <c r="DO1259" s="74"/>
      <c r="DP1259" s="74"/>
      <c r="DQ1259" s="74"/>
      <c r="DR1259" s="74"/>
      <c r="DS1259" s="74"/>
      <c r="DT1259" s="74"/>
    </row>
    <row r="1260">
      <c r="A1260" s="76"/>
      <c r="B1260" s="85"/>
      <c r="C1260" s="82"/>
      <c r="D1260" s="87"/>
      <c r="E1260" s="88"/>
      <c r="F1260" s="71"/>
      <c r="G1260" s="71"/>
      <c r="H1260" s="85"/>
      <c r="I1260" s="85"/>
      <c r="J1260" s="73" t="b">
        <v>0</v>
      </c>
      <c r="K1260" s="73"/>
      <c r="L1260" s="73"/>
      <c r="M1260" s="74"/>
      <c r="N1260" s="74"/>
      <c r="O1260" s="74"/>
      <c r="P1260" s="74"/>
      <c r="Q1260" s="74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  <c r="AL1260" s="74"/>
      <c r="AM1260" s="74"/>
      <c r="AN1260" s="74"/>
      <c r="AO1260" s="74"/>
      <c r="AP1260" s="74"/>
      <c r="AQ1260" s="74"/>
      <c r="AR1260" s="74"/>
      <c r="AS1260" s="74"/>
      <c r="AT1260" s="74"/>
      <c r="AU1260" s="74"/>
      <c r="AV1260" s="74"/>
      <c r="AW1260" s="74"/>
      <c r="AX1260" s="74"/>
      <c r="AY1260" s="74"/>
      <c r="AZ1260" s="74"/>
      <c r="BA1260" s="74"/>
      <c r="BB1260" s="74"/>
      <c r="BC1260" s="74"/>
      <c r="BD1260" s="74"/>
      <c r="BE1260" s="74"/>
      <c r="BF1260" s="74"/>
      <c r="BG1260" s="74"/>
      <c r="BH1260" s="74"/>
      <c r="BI1260" s="74"/>
      <c r="BJ1260" s="74"/>
      <c r="BK1260" s="74"/>
      <c r="BL1260" s="74"/>
      <c r="BM1260" s="74"/>
      <c r="BN1260" s="74"/>
      <c r="BO1260" s="74"/>
      <c r="BP1260" s="74"/>
      <c r="BQ1260" s="74"/>
      <c r="BR1260" s="74"/>
      <c r="BS1260" s="74"/>
      <c r="BT1260" s="74"/>
      <c r="BU1260" s="74"/>
      <c r="BV1260" s="74"/>
      <c r="BW1260" s="74"/>
      <c r="BX1260" s="74"/>
      <c r="BY1260" s="74"/>
      <c r="BZ1260" s="74"/>
      <c r="CA1260" s="74"/>
      <c r="CB1260" s="74"/>
      <c r="CC1260" s="74"/>
      <c r="CD1260" s="74"/>
      <c r="CE1260" s="74"/>
      <c r="CF1260" s="74"/>
      <c r="CG1260" s="74"/>
      <c r="CH1260" s="74"/>
      <c r="CI1260" s="74"/>
      <c r="CJ1260" s="74"/>
      <c r="CK1260" s="74"/>
      <c r="CL1260" s="74"/>
      <c r="CM1260" s="74"/>
      <c r="CN1260" s="74"/>
      <c r="CO1260" s="74"/>
      <c r="CP1260" s="74"/>
      <c r="CQ1260" s="74"/>
      <c r="CR1260" s="74"/>
      <c r="CS1260" s="74"/>
      <c r="CT1260" s="74"/>
      <c r="CU1260" s="74"/>
      <c r="CV1260" s="74"/>
      <c r="CW1260" s="74"/>
      <c r="CX1260" s="74"/>
      <c r="CY1260" s="74"/>
      <c r="CZ1260" s="74"/>
      <c r="DA1260" s="74"/>
      <c r="DB1260" s="74"/>
      <c r="DC1260" s="74"/>
      <c r="DD1260" s="74"/>
      <c r="DE1260" s="74"/>
      <c r="DF1260" s="74"/>
      <c r="DG1260" s="74"/>
      <c r="DH1260" s="74"/>
      <c r="DI1260" s="74"/>
      <c r="DJ1260" s="74"/>
      <c r="DK1260" s="74"/>
      <c r="DL1260" s="74"/>
      <c r="DM1260" s="74"/>
      <c r="DN1260" s="74"/>
      <c r="DO1260" s="74"/>
      <c r="DP1260" s="74"/>
      <c r="DQ1260" s="74"/>
      <c r="DR1260" s="74"/>
      <c r="DS1260" s="74"/>
      <c r="DT1260" s="74"/>
    </row>
    <row r="1261">
      <c r="A1261" s="76"/>
      <c r="B1261" s="85"/>
      <c r="C1261" s="82"/>
      <c r="D1261" s="87"/>
      <c r="E1261" s="88"/>
      <c r="F1261" s="71"/>
      <c r="G1261" s="71"/>
      <c r="H1261" s="85"/>
      <c r="I1261" s="85"/>
      <c r="J1261" s="73" t="b">
        <v>0</v>
      </c>
      <c r="K1261" s="73"/>
      <c r="L1261" s="73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  <c r="AL1261" s="74"/>
      <c r="AM1261" s="74"/>
      <c r="AN1261" s="74"/>
      <c r="AO1261" s="74"/>
      <c r="AP1261" s="74"/>
      <c r="AQ1261" s="74"/>
      <c r="AR1261" s="74"/>
      <c r="AS1261" s="74"/>
      <c r="AT1261" s="74"/>
      <c r="AU1261" s="74"/>
      <c r="AV1261" s="74"/>
      <c r="AW1261" s="74"/>
      <c r="AX1261" s="74"/>
      <c r="AY1261" s="74"/>
      <c r="AZ1261" s="74"/>
      <c r="BA1261" s="74"/>
      <c r="BB1261" s="74"/>
      <c r="BC1261" s="74"/>
      <c r="BD1261" s="74"/>
      <c r="BE1261" s="74"/>
      <c r="BF1261" s="74"/>
      <c r="BG1261" s="74"/>
      <c r="BH1261" s="74"/>
      <c r="BI1261" s="74"/>
      <c r="BJ1261" s="74"/>
      <c r="BK1261" s="74"/>
      <c r="BL1261" s="74"/>
      <c r="BM1261" s="74"/>
      <c r="BN1261" s="74"/>
      <c r="BO1261" s="74"/>
      <c r="BP1261" s="74"/>
      <c r="BQ1261" s="74"/>
      <c r="BR1261" s="74"/>
      <c r="BS1261" s="74"/>
      <c r="BT1261" s="74"/>
      <c r="BU1261" s="74"/>
      <c r="BV1261" s="74"/>
      <c r="BW1261" s="74"/>
      <c r="BX1261" s="74"/>
      <c r="BY1261" s="74"/>
      <c r="BZ1261" s="74"/>
      <c r="CA1261" s="74"/>
      <c r="CB1261" s="74"/>
      <c r="CC1261" s="74"/>
      <c r="CD1261" s="74"/>
      <c r="CE1261" s="74"/>
      <c r="CF1261" s="74"/>
      <c r="CG1261" s="74"/>
      <c r="CH1261" s="74"/>
      <c r="CI1261" s="74"/>
      <c r="CJ1261" s="74"/>
      <c r="CK1261" s="74"/>
      <c r="CL1261" s="74"/>
      <c r="CM1261" s="74"/>
      <c r="CN1261" s="74"/>
      <c r="CO1261" s="74"/>
      <c r="CP1261" s="74"/>
      <c r="CQ1261" s="74"/>
      <c r="CR1261" s="74"/>
      <c r="CS1261" s="74"/>
      <c r="CT1261" s="74"/>
      <c r="CU1261" s="74"/>
      <c r="CV1261" s="74"/>
      <c r="CW1261" s="74"/>
      <c r="CX1261" s="74"/>
      <c r="CY1261" s="74"/>
      <c r="CZ1261" s="74"/>
      <c r="DA1261" s="74"/>
      <c r="DB1261" s="74"/>
      <c r="DC1261" s="74"/>
      <c r="DD1261" s="74"/>
      <c r="DE1261" s="74"/>
      <c r="DF1261" s="74"/>
      <c r="DG1261" s="74"/>
      <c r="DH1261" s="74"/>
      <c r="DI1261" s="74"/>
      <c r="DJ1261" s="74"/>
      <c r="DK1261" s="74"/>
      <c r="DL1261" s="74"/>
      <c r="DM1261" s="74"/>
      <c r="DN1261" s="74"/>
      <c r="DO1261" s="74"/>
      <c r="DP1261" s="74"/>
      <c r="DQ1261" s="74"/>
      <c r="DR1261" s="74"/>
      <c r="DS1261" s="74"/>
      <c r="DT1261" s="74"/>
    </row>
    <row r="1262">
      <c r="A1262" s="76"/>
      <c r="B1262" s="85"/>
      <c r="C1262" s="82"/>
      <c r="D1262" s="87"/>
      <c r="E1262" s="88"/>
      <c r="F1262" s="71"/>
      <c r="G1262" s="71"/>
      <c r="H1262" s="85"/>
      <c r="I1262" s="85"/>
      <c r="J1262" s="73" t="b">
        <v>0</v>
      </c>
      <c r="K1262" s="73"/>
      <c r="L1262" s="73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  <c r="AL1262" s="74"/>
      <c r="AM1262" s="74"/>
      <c r="AN1262" s="74"/>
      <c r="AO1262" s="74"/>
      <c r="AP1262" s="74"/>
      <c r="AQ1262" s="74"/>
      <c r="AR1262" s="74"/>
      <c r="AS1262" s="74"/>
      <c r="AT1262" s="74"/>
      <c r="AU1262" s="74"/>
      <c r="AV1262" s="74"/>
      <c r="AW1262" s="74"/>
      <c r="AX1262" s="74"/>
      <c r="AY1262" s="74"/>
      <c r="AZ1262" s="74"/>
      <c r="BA1262" s="74"/>
      <c r="BB1262" s="74"/>
      <c r="BC1262" s="74"/>
      <c r="BD1262" s="74"/>
      <c r="BE1262" s="74"/>
      <c r="BF1262" s="74"/>
      <c r="BG1262" s="74"/>
      <c r="BH1262" s="74"/>
      <c r="BI1262" s="74"/>
      <c r="BJ1262" s="74"/>
      <c r="BK1262" s="74"/>
      <c r="BL1262" s="74"/>
      <c r="BM1262" s="74"/>
      <c r="BN1262" s="74"/>
      <c r="BO1262" s="74"/>
      <c r="BP1262" s="74"/>
      <c r="BQ1262" s="74"/>
      <c r="BR1262" s="74"/>
      <c r="BS1262" s="74"/>
      <c r="BT1262" s="74"/>
      <c r="BU1262" s="74"/>
      <c r="BV1262" s="74"/>
      <c r="BW1262" s="74"/>
      <c r="BX1262" s="74"/>
      <c r="BY1262" s="74"/>
      <c r="BZ1262" s="74"/>
      <c r="CA1262" s="74"/>
      <c r="CB1262" s="74"/>
      <c r="CC1262" s="74"/>
      <c r="CD1262" s="74"/>
      <c r="CE1262" s="74"/>
      <c r="CF1262" s="74"/>
      <c r="CG1262" s="74"/>
      <c r="CH1262" s="74"/>
      <c r="CI1262" s="74"/>
      <c r="CJ1262" s="74"/>
      <c r="CK1262" s="74"/>
      <c r="CL1262" s="74"/>
      <c r="CM1262" s="74"/>
      <c r="CN1262" s="74"/>
      <c r="CO1262" s="74"/>
      <c r="CP1262" s="74"/>
      <c r="CQ1262" s="74"/>
      <c r="CR1262" s="74"/>
      <c r="CS1262" s="74"/>
      <c r="CT1262" s="74"/>
      <c r="CU1262" s="74"/>
      <c r="CV1262" s="74"/>
      <c r="CW1262" s="74"/>
      <c r="CX1262" s="74"/>
      <c r="CY1262" s="74"/>
      <c r="CZ1262" s="74"/>
      <c r="DA1262" s="74"/>
      <c r="DB1262" s="74"/>
      <c r="DC1262" s="74"/>
      <c r="DD1262" s="74"/>
      <c r="DE1262" s="74"/>
      <c r="DF1262" s="74"/>
      <c r="DG1262" s="74"/>
      <c r="DH1262" s="74"/>
      <c r="DI1262" s="74"/>
      <c r="DJ1262" s="74"/>
      <c r="DK1262" s="74"/>
      <c r="DL1262" s="74"/>
      <c r="DM1262" s="74"/>
      <c r="DN1262" s="74"/>
      <c r="DO1262" s="74"/>
      <c r="DP1262" s="74"/>
      <c r="DQ1262" s="74"/>
      <c r="DR1262" s="74"/>
      <c r="DS1262" s="74"/>
      <c r="DT1262" s="74"/>
    </row>
    <row r="1263">
      <c r="A1263" s="76"/>
      <c r="B1263" s="85"/>
      <c r="C1263" s="82"/>
      <c r="D1263" s="87"/>
      <c r="E1263" s="88"/>
      <c r="F1263" s="71"/>
      <c r="G1263" s="71"/>
      <c r="H1263" s="85"/>
      <c r="I1263" s="85"/>
      <c r="J1263" s="73" t="b">
        <v>0</v>
      </c>
      <c r="K1263" s="73"/>
      <c r="L1263" s="73"/>
      <c r="M1263" s="74"/>
      <c r="N1263" s="74"/>
      <c r="O1263" s="74"/>
      <c r="P1263" s="74"/>
      <c r="Q1263" s="74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  <c r="AL1263" s="74"/>
      <c r="AM1263" s="74"/>
      <c r="AN1263" s="74"/>
      <c r="AO1263" s="74"/>
      <c r="AP1263" s="74"/>
      <c r="AQ1263" s="74"/>
      <c r="AR1263" s="74"/>
      <c r="AS1263" s="74"/>
      <c r="AT1263" s="74"/>
      <c r="AU1263" s="74"/>
      <c r="AV1263" s="74"/>
      <c r="AW1263" s="74"/>
      <c r="AX1263" s="74"/>
      <c r="AY1263" s="74"/>
      <c r="AZ1263" s="74"/>
      <c r="BA1263" s="74"/>
      <c r="BB1263" s="74"/>
      <c r="BC1263" s="74"/>
      <c r="BD1263" s="74"/>
      <c r="BE1263" s="74"/>
      <c r="BF1263" s="74"/>
      <c r="BG1263" s="74"/>
      <c r="BH1263" s="74"/>
      <c r="BI1263" s="74"/>
      <c r="BJ1263" s="74"/>
      <c r="BK1263" s="74"/>
      <c r="BL1263" s="74"/>
      <c r="BM1263" s="74"/>
      <c r="BN1263" s="74"/>
      <c r="BO1263" s="74"/>
      <c r="BP1263" s="74"/>
      <c r="BQ1263" s="74"/>
      <c r="BR1263" s="74"/>
      <c r="BS1263" s="74"/>
      <c r="BT1263" s="74"/>
      <c r="BU1263" s="74"/>
      <c r="BV1263" s="74"/>
      <c r="BW1263" s="74"/>
      <c r="BX1263" s="74"/>
      <c r="BY1263" s="74"/>
      <c r="BZ1263" s="74"/>
      <c r="CA1263" s="74"/>
      <c r="CB1263" s="74"/>
      <c r="CC1263" s="74"/>
      <c r="CD1263" s="74"/>
      <c r="CE1263" s="74"/>
      <c r="CF1263" s="74"/>
      <c r="CG1263" s="74"/>
      <c r="CH1263" s="74"/>
      <c r="CI1263" s="74"/>
      <c r="CJ1263" s="74"/>
      <c r="CK1263" s="74"/>
      <c r="CL1263" s="74"/>
      <c r="CM1263" s="74"/>
      <c r="CN1263" s="74"/>
      <c r="CO1263" s="74"/>
      <c r="CP1263" s="74"/>
      <c r="CQ1263" s="74"/>
      <c r="CR1263" s="74"/>
      <c r="CS1263" s="74"/>
      <c r="CT1263" s="74"/>
      <c r="CU1263" s="74"/>
      <c r="CV1263" s="74"/>
      <c r="CW1263" s="74"/>
      <c r="CX1263" s="74"/>
      <c r="CY1263" s="74"/>
      <c r="CZ1263" s="74"/>
      <c r="DA1263" s="74"/>
      <c r="DB1263" s="74"/>
      <c r="DC1263" s="74"/>
      <c r="DD1263" s="74"/>
      <c r="DE1263" s="74"/>
      <c r="DF1263" s="74"/>
      <c r="DG1263" s="74"/>
      <c r="DH1263" s="74"/>
      <c r="DI1263" s="74"/>
      <c r="DJ1263" s="74"/>
      <c r="DK1263" s="74"/>
      <c r="DL1263" s="74"/>
      <c r="DM1263" s="74"/>
      <c r="DN1263" s="74"/>
      <c r="DO1263" s="74"/>
      <c r="DP1263" s="74"/>
      <c r="DQ1263" s="74"/>
      <c r="DR1263" s="74"/>
      <c r="DS1263" s="74"/>
      <c r="DT1263" s="74"/>
    </row>
    <row r="1264">
      <c r="A1264" s="76"/>
      <c r="B1264" s="85"/>
      <c r="C1264" s="82"/>
      <c r="D1264" s="87"/>
      <c r="E1264" s="88"/>
      <c r="F1264" s="71"/>
      <c r="G1264" s="71"/>
      <c r="H1264" s="85"/>
      <c r="I1264" s="85"/>
      <c r="J1264" s="73" t="b">
        <v>0</v>
      </c>
      <c r="K1264" s="73"/>
      <c r="L1264" s="73"/>
      <c r="M1264" s="74"/>
      <c r="N1264" s="74"/>
      <c r="O1264" s="74"/>
      <c r="P1264" s="74"/>
      <c r="Q1264" s="74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  <c r="AL1264" s="74"/>
      <c r="AM1264" s="74"/>
      <c r="AN1264" s="74"/>
      <c r="AO1264" s="74"/>
      <c r="AP1264" s="74"/>
      <c r="AQ1264" s="74"/>
      <c r="AR1264" s="74"/>
      <c r="AS1264" s="74"/>
      <c r="AT1264" s="74"/>
      <c r="AU1264" s="74"/>
      <c r="AV1264" s="74"/>
      <c r="AW1264" s="74"/>
      <c r="AX1264" s="74"/>
      <c r="AY1264" s="74"/>
      <c r="AZ1264" s="74"/>
      <c r="BA1264" s="74"/>
      <c r="BB1264" s="74"/>
      <c r="BC1264" s="74"/>
      <c r="BD1264" s="74"/>
      <c r="BE1264" s="74"/>
      <c r="BF1264" s="74"/>
      <c r="BG1264" s="74"/>
      <c r="BH1264" s="74"/>
      <c r="BI1264" s="74"/>
      <c r="BJ1264" s="74"/>
      <c r="BK1264" s="74"/>
      <c r="BL1264" s="74"/>
      <c r="BM1264" s="74"/>
      <c r="BN1264" s="74"/>
      <c r="BO1264" s="74"/>
      <c r="BP1264" s="74"/>
      <c r="BQ1264" s="74"/>
      <c r="BR1264" s="74"/>
      <c r="BS1264" s="74"/>
      <c r="BT1264" s="74"/>
      <c r="BU1264" s="74"/>
      <c r="BV1264" s="74"/>
      <c r="BW1264" s="74"/>
      <c r="BX1264" s="74"/>
      <c r="BY1264" s="74"/>
      <c r="BZ1264" s="74"/>
      <c r="CA1264" s="74"/>
      <c r="CB1264" s="74"/>
      <c r="CC1264" s="74"/>
      <c r="CD1264" s="74"/>
      <c r="CE1264" s="74"/>
      <c r="CF1264" s="74"/>
      <c r="CG1264" s="74"/>
      <c r="CH1264" s="74"/>
      <c r="CI1264" s="74"/>
      <c r="CJ1264" s="74"/>
      <c r="CK1264" s="74"/>
      <c r="CL1264" s="74"/>
      <c r="CM1264" s="74"/>
      <c r="CN1264" s="74"/>
      <c r="CO1264" s="74"/>
      <c r="CP1264" s="74"/>
      <c r="CQ1264" s="74"/>
      <c r="CR1264" s="74"/>
      <c r="CS1264" s="74"/>
      <c r="CT1264" s="74"/>
      <c r="CU1264" s="74"/>
      <c r="CV1264" s="74"/>
      <c r="CW1264" s="74"/>
      <c r="CX1264" s="74"/>
      <c r="CY1264" s="74"/>
      <c r="CZ1264" s="74"/>
      <c r="DA1264" s="74"/>
      <c r="DB1264" s="74"/>
      <c r="DC1264" s="74"/>
      <c r="DD1264" s="74"/>
      <c r="DE1264" s="74"/>
      <c r="DF1264" s="74"/>
      <c r="DG1264" s="74"/>
      <c r="DH1264" s="74"/>
      <c r="DI1264" s="74"/>
      <c r="DJ1264" s="74"/>
      <c r="DK1264" s="74"/>
      <c r="DL1264" s="74"/>
      <c r="DM1264" s="74"/>
      <c r="DN1264" s="74"/>
      <c r="DO1264" s="74"/>
      <c r="DP1264" s="74"/>
      <c r="DQ1264" s="74"/>
      <c r="DR1264" s="74"/>
      <c r="DS1264" s="74"/>
      <c r="DT1264" s="74"/>
    </row>
    <row r="1265">
      <c r="A1265" s="76"/>
      <c r="B1265" s="85"/>
      <c r="C1265" s="82"/>
      <c r="D1265" s="87"/>
      <c r="E1265" s="88"/>
      <c r="F1265" s="71"/>
      <c r="G1265" s="71"/>
      <c r="H1265" s="85"/>
      <c r="I1265" s="85"/>
      <c r="J1265" s="73" t="b">
        <v>0</v>
      </c>
      <c r="K1265" s="73"/>
      <c r="L1265" s="73"/>
      <c r="M1265" s="74"/>
      <c r="N1265" s="74"/>
      <c r="O1265" s="74"/>
      <c r="P1265" s="74"/>
      <c r="Q1265" s="74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  <c r="AL1265" s="74"/>
      <c r="AM1265" s="74"/>
      <c r="AN1265" s="74"/>
      <c r="AO1265" s="74"/>
      <c r="AP1265" s="74"/>
      <c r="AQ1265" s="74"/>
      <c r="AR1265" s="74"/>
      <c r="AS1265" s="74"/>
      <c r="AT1265" s="74"/>
      <c r="AU1265" s="74"/>
      <c r="AV1265" s="74"/>
      <c r="AW1265" s="74"/>
      <c r="AX1265" s="74"/>
      <c r="AY1265" s="74"/>
      <c r="AZ1265" s="74"/>
      <c r="BA1265" s="74"/>
      <c r="BB1265" s="74"/>
      <c r="BC1265" s="74"/>
      <c r="BD1265" s="74"/>
      <c r="BE1265" s="74"/>
      <c r="BF1265" s="74"/>
      <c r="BG1265" s="74"/>
      <c r="BH1265" s="74"/>
      <c r="BI1265" s="74"/>
      <c r="BJ1265" s="74"/>
      <c r="BK1265" s="74"/>
      <c r="BL1265" s="74"/>
      <c r="BM1265" s="74"/>
      <c r="BN1265" s="74"/>
      <c r="BO1265" s="74"/>
      <c r="BP1265" s="74"/>
      <c r="BQ1265" s="74"/>
      <c r="BR1265" s="74"/>
      <c r="BS1265" s="74"/>
      <c r="BT1265" s="74"/>
      <c r="BU1265" s="74"/>
      <c r="BV1265" s="74"/>
      <c r="BW1265" s="74"/>
      <c r="BX1265" s="74"/>
      <c r="BY1265" s="74"/>
      <c r="BZ1265" s="74"/>
      <c r="CA1265" s="74"/>
      <c r="CB1265" s="74"/>
      <c r="CC1265" s="74"/>
      <c r="CD1265" s="74"/>
      <c r="CE1265" s="74"/>
      <c r="CF1265" s="74"/>
      <c r="CG1265" s="74"/>
      <c r="CH1265" s="74"/>
      <c r="CI1265" s="74"/>
      <c r="CJ1265" s="74"/>
      <c r="CK1265" s="74"/>
      <c r="CL1265" s="74"/>
      <c r="CM1265" s="74"/>
      <c r="CN1265" s="74"/>
      <c r="CO1265" s="74"/>
      <c r="CP1265" s="74"/>
      <c r="CQ1265" s="74"/>
      <c r="CR1265" s="74"/>
      <c r="CS1265" s="74"/>
      <c r="CT1265" s="74"/>
      <c r="CU1265" s="74"/>
      <c r="CV1265" s="74"/>
      <c r="CW1265" s="74"/>
      <c r="CX1265" s="74"/>
      <c r="CY1265" s="74"/>
      <c r="CZ1265" s="74"/>
      <c r="DA1265" s="74"/>
      <c r="DB1265" s="74"/>
      <c r="DC1265" s="74"/>
      <c r="DD1265" s="74"/>
      <c r="DE1265" s="74"/>
      <c r="DF1265" s="74"/>
      <c r="DG1265" s="74"/>
      <c r="DH1265" s="74"/>
      <c r="DI1265" s="74"/>
      <c r="DJ1265" s="74"/>
      <c r="DK1265" s="74"/>
      <c r="DL1265" s="74"/>
      <c r="DM1265" s="74"/>
      <c r="DN1265" s="74"/>
      <c r="DO1265" s="74"/>
      <c r="DP1265" s="74"/>
      <c r="DQ1265" s="74"/>
      <c r="DR1265" s="74"/>
      <c r="DS1265" s="74"/>
      <c r="DT1265" s="74"/>
    </row>
    <row r="1266">
      <c r="A1266" s="76"/>
      <c r="B1266" s="85"/>
      <c r="C1266" s="82"/>
      <c r="D1266" s="87"/>
      <c r="E1266" s="88"/>
      <c r="F1266" s="71"/>
      <c r="G1266" s="71"/>
      <c r="H1266" s="85"/>
      <c r="I1266" s="85"/>
      <c r="J1266" s="73" t="b">
        <v>0</v>
      </c>
      <c r="K1266" s="73"/>
      <c r="L1266" s="73"/>
      <c r="M1266" s="74"/>
      <c r="N1266" s="74"/>
      <c r="O1266" s="74"/>
      <c r="P1266" s="74"/>
      <c r="Q1266" s="74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  <c r="AL1266" s="74"/>
      <c r="AM1266" s="74"/>
      <c r="AN1266" s="74"/>
      <c r="AO1266" s="74"/>
      <c r="AP1266" s="74"/>
      <c r="AQ1266" s="74"/>
      <c r="AR1266" s="74"/>
      <c r="AS1266" s="74"/>
      <c r="AT1266" s="74"/>
      <c r="AU1266" s="74"/>
      <c r="AV1266" s="74"/>
      <c r="AW1266" s="74"/>
      <c r="AX1266" s="74"/>
      <c r="AY1266" s="74"/>
      <c r="AZ1266" s="74"/>
      <c r="BA1266" s="74"/>
      <c r="BB1266" s="74"/>
      <c r="BC1266" s="74"/>
      <c r="BD1266" s="74"/>
      <c r="BE1266" s="74"/>
      <c r="BF1266" s="74"/>
      <c r="BG1266" s="74"/>
      <c r="BH1266" s="74"/>
      <c r="BI1266" s="74"/>
      <c r="BJ1266" s="74"/>
      <c r="BK1266" s="74"/>
      <c r="BL1266" s="74"/>
      <c r="BM1266" s="74"/>
      <c r="BN1266" s="74"/>
      <c r="BO1266" s="74"/>
      <c r="BP1266" s="74"/>
      <c r="BQ1266" s="74"/>
      <c r="BR1266" s="74"/>
      <c r="BS1266" s="74"/>
      <c r="BT1266" s="74"/>
      <c r="BU1266" s="74"/>
      <c r="BV1266" s="74"/>
      <c r="BW1266" s="74"/>
      <c r="BX1266" s="74"/>
      <c r="BY1266" s="74"/>
      <c r="BZ1266" s="74"/>
      <c r="CA1266" s="74"/>
      <c r="CB1266" s="74"/>
      <c r="CC1266" s="74"/>
      <c r="CD1266" s="74"/>
      <c r="CE1266" s="74"/>
      <c r="CF1266" s="74"/>
      <c r="CG1266" s="74"/>
      <c r="CH1266" s="74"/>
      <c r="CI1266" s="74"/>
      <c r="CJ1266" s="74"/>
      <c r="CK1266" s="74"/>
      <c r="CL1266" s="74"/>
      <c r="CM1266" s="74"/>
      <c r="CN1266" s="74"/>
      <c r="CO1266" s="74"/>
      <c r="CP1266" s="74"/>
      <c r="CQ1266" s="74"/>
      <c r="CR1266" s="74"/>
      <c r="CS1266" s="74"/>
      <c r="CT1266" s="74"/>
      <c r="CU1266" s="74"/>
      <c r="CV1266" s="74"/>
      <c r="CW1266" s="74"/>
      <c r="CX1266" s="74"/>
      <c r="CY1266" s="74"/>
      <c r="CZ1266" s="74"/>
      <c r="DA1266" s="74"/>
      <c r="DB1266" s="74"/>
      <c r="DC1266" s="74"/>
      <c r="DD1266" s="74"/>
      <c r="DE1266" s="74"/>
      <c r="DF1266" s="74"/>
      <c r="DG1266" s="74"/>
      <c r="DH1266" s="74"/>
      <c r="DI1266" s="74"/>
      <c r="DJ1266" s="74"/>
      <c r="DK1266" s="74"/>
      <c r="DL1266" s="74"/>
      <c r="DM1266" s="74"/>
      <c r="DN1266" s="74"/>
      <c r="DO1266" s="74"/>
      <c r="DP1266" s="74"/>
      <c r="DQ1266" s="74"/>
      <c r="DR1266" s="74"/>
      <c r="DS1266" s="74"/>
      <c r="DT1266" s="74"/>
    </row>
    <row r="1267">
      <c r="A1267" s="76"/>
      <c r="B1267" s="85"/>
      <c r="C1267" s="82"/>
      <c r="D1267" s="87"/>
      <c r="E1267" s="88"/>
      <c r="F1267" s="71"/>
      <c r="G1267" s="71"/>
      <c r="H1267" s="85"/>
      <c r="I1267" s="85"/>
      <c r="J1267" s="73" t="b">
        <v>0</v>
      </c>
      <c r="K1267" s="73"/>
      <c r="L1267" s="73"/>
      <c r="M1267" s="74"/>
      <c r="N1267" s="74"/>
      <c r="O1267" s="74"/>
      <c r="P1267" s="74"/>
      <c r="Q1267" s="74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  <c r="AL1267" s="74"/>
      <c r="AM1267" s="74"/>
      <c r="AN1267" s="74"/>
      <c r="AO1267" s="74"/>
      <c r="AP1267" s="74"/>
      <c r="AQ1267" s="74"/>
      <c r="AR1267" s="74"/>
      <c r="AS1267" s="74"/>
      <c r="AT1267" s="74"/>
      <c r="AU1267" s="74"/>
      <c r="AV1267" s="74"/>
      <c r="AW1267" s="74"/>
      <c r="AX1267" s="74"/>
      <c r="AY1267" s="74"/>
      <c r="AZ1267" s="74"/>
      <c r="BA1267" s="74"/>
      <c r="BB1267" s="74"/>
      <c r="BC1267" s="74"/>
      <c r="BD1267" s="74"/>
      <c r="BE1267" s="74"/>
      <c r="BF1267" s="74"/>
      <c r="BG1267" s="74"/>
      <c r="BH1267" s="74"/>
      <c r="BI1267" s="74"/>
      <c r="BJ1267" s="74"/>
      <c r="BK1267" s="74"/>
      <c r="BL1267" s="74"/>
      <c r="BM1267" s="74"/>
      <c r="BN1267" s="74"/>
      <c r="BO1267" s="74"/>
      <c r="BP1267" s="74"/>
      <c r="BQ1267" s="74"/>
      <c r="BR1267" s="74"/>
      <c r="BS1267" s="74"/>
      <c r="BT1267" s="74"/>
      <c r="BU1267" s="74"/>
      <c r="BV1267" s="74"/>
      <c r="BW1267" s="74"/>
      <c r="BX1267" s="74"/>
      <c r="BY1267" s="74"/>
      <c r="BZ1267" s="74"/>
      <c r="CA1267" s="74"/>
      <c r="CB1267" s="74"/>
      <c r="CC1267" s="74"/>
      <c r="CD1267" s="74"/>
      <c r="CE1267" s="74"/>
      <c r="CF1267" s="74"/>
      <c r="CG1267" s="74"/>
      <c r="CH1267" s="74"/>
      <c r="CI1267" s="74"/>
      <c r="CJ1267" s="74"/>
      <c r="CK1267" s="74"/>
      <c r="CL1267" s="74"/>
      <c r="CM1267" s="74"/>
      <c r="CN1267" s="74"/>
      <c r="CO1267" s="74"/>
      <c r="CP1267" s="74"/>
      <c r="CQ1267" s="74"/>
      <c r="CR1267" s="74"/>
      <c r="CS1267" s="74"/>
      <c r="CT1267" s="74"/>
      <c r="CU1267" s="74"/>
      <c r="CV1267" s="74"/>
      <c r="CW1267" s="74"/>
      <c r="CX1267" s="74"/>
      <c r="CY1267" s="74"/>
      <c r="CZ1267" s="74"/>
      <c r="DA1267" s="74"/>
      <c r="DB1267" s="74"/>
      <c r="DC1267" s="74"/>
      <c r="DD1267" s="74"/>
      <c r="DE1267" s="74"/>
      <c r="DF1267" s="74"/>
      <c r="DG1267" s="74"/>
      <c r="DH1267" s="74"/>
      <c r="DI1267" s="74"/>
      <c r="DJ1267" s="74"/>
      <c r="DK1267" s="74"/>
      <c r="DL1267" s="74"/>
      <c r="DM1267" s="74"/>
      <c r="DN1267" s="74"/>
      <c r="DO1267" s="74"/>
      <c r="DP1267" s="74"/>
      <c r="DQ1267" s="74"/>
      <c r="DR1267" s="74"/>
      <c r="DS1267" s="74"/>
      <c r="DT1267" s="74"/>
    </row>
    <row r="1268">
      <c r="A1268" s="76"/>
      <c r="B1268" s="85"/>
      <c r="C1268" s="82"/>
      <c r="D1268" s="87"/>
      <c r="E1268" s="88"/>
      <c r="F1268" s="71"/>
      <c r="G1268" s="71"/>
      <c r="H1268" s="85"/>
      <c r="I1268" s="85"/>
      <c r="J1268" s="73" t="b">
        <v>0</v>
      </c>
      <c r="K1268" s="73"/>
      <c r="L1268" s="73"/>
      <c r="M1268" s="74"/>
      <c r="N1268" s="74"/>
      <c r="O1268" s="74"/>
      <c r="P1268" s="74"/>
      <c r="Q1268" s="74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  <c r="AL1268" s="74"/>
      <c r="AM1268" s="74"/>
      <c r="AN1268" s="74"/>
      <c r="AO1268" s="74"/>
      <c r="AP1268" s="74"/>
      <c r="AQ1268" s="74"/>
      <c r="AR1268" s="74"/>
      <c r="AS1268" s="74"/>
      <c r="AT1268" s="74"/>
      <c r="AU1268" s="74"/>
      <c r="AV1268" s="74"/>
      <c r="AW1268" s="74"/>
      <c r="AX1268" s="74"/>
      <c r="AY1268" s="74"/>
      <c r="AZ1268" s="74"/>
      <c r="BA1268" s="74"/>
      <c r="BB1268" s="74"/>
      <c r="BC1268" s="74"/>
      <c r="BD1268" s="74"/>
      <c r="BE1268" s="74"/>
      <c r="BF1268" s="74"/>
      <c r="BG1268" s="74"/>
      <c r="BH1268" s="74"/>
      <c r="BI1268" s="74"/>
      <c r="BJ1268" s="74"/>
      <c r="BK1268" s="74"/>
      <c r="BL1268" s="74"/>
      <c r="BM1268" s="74"/>
      <c r="BN1268" s="74"/>
      <c r="BO1268" s="74"/>
      <c r="BP1268" s="74"/>
      <c r="BQ1268" s="74"/>
      <c r="BR1268" s="74"/>
      <c r="BS1268" s="74"/>
      <c r="BT1268" s="74"/>
      <c r="BU1268" s="74"/>
      <c r="BV1268" s="74"/>
      <c r="BW1268" s="74"/>
      <c r="BX1268" s="74"/>
      <c r="BY1268" s="74"/>
      <c r="BZ1268" s="74"/>
      <c r="CA1268" s="74"/>
      <c r="CB1268" s="74"/>
      <c r="CC1268" s="74"/>
      <c r="CD1268" s="74"/>
      <c r="CE1268" s="74"/>
      <c r="CF1268" s="74"/>
      <c r="CG1268" s="74"/>
      <c r="CH1268" s="74"/>
      <c r="CI1268" s="74"/>
      <c r="CJ1268" s="74"/>
      <c r="CK1268" s="74"/>
      <c r="CL1268" s="74"/>
      <c r="CM1268" s="74"/>
      <c r="CN1268" s="74"/>
      <c r="CO1268" s="74"/>
      <c r="CP1268" s="74"/>
      <c r="CQ1268" s="74"/>
      <c r="CR1268" s="74"/>
      <c r="CS1268" s="74"/>
      <c r="CT1268" s="74"/>
      <c r="CU1268" s="74"/>
      <c r="CV1268" s="74"/>
      <c r="CW1268" s="74"/>
      <c r="CX1268" s="74"/>
      <c r="CY1268" s="74"/>
      <c r="CZ1268" s="74"/>
      <c r="DA1268" s="74"/>
      <c r="DB1268" s="74"/>
      <c r="DC1268" s="74"/>
      <c r="DD1268" s="74"/>
      <c r="DE1268" s="74"/>
      <c r="DF1268" s="74"/>
      <c r="DG1268" s="74"/>
      <c r="DH1268" s="74"/>
      <c r="DI1268" s="74"/>
      <c r="DJ1268" s="74"/>
      <c r="DK1268" s="74"/>
      <c r="DL1268" s="74"/>
      <c r="DM1268" s="74"/>
      <c r="DN1268" s="74"/>
      <c r="DO1268" s="74"/>
      <c r="DP1268" s="74"/>
      <c r="DQ1268" s="74"/>
      <c r="DR1268" s="74"/>
      <c r="DS1268" s="74"/>
      <c r="DT1268" s="74"/>
    </row>
    <row r="1269">
      <c r="A1269" s="76"/>
      <c r="B1269" s="85"/>
      <c r="C1269" s="82"/>
      <c r="D1269" s="87"/>
      <c r="E1269" s="88"/>
      <c r="F1269" s="71"/>
      <c r="G1269" s="71"/>
      <c r="H1269" s="85"/>
      <c r="I1269" s="85"/>
      <c r="J1269" s="73" t="b">
        <v>0</v>
      </c>
      <c r="K1269" s="73"/>
      <c r="L1269" s="73"/>
      <c r="M1269" s="74"/>
      <c r="N1269" s="74"/>
      <c r="O1269" s="74"/>
      <c r="P1269" s="74"/>
      <c r="Q1269" s="74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  <c r="AL1269" s="74"/>
      <c r="AM1269" s="74"/>
      <c r="AN1269" s="74"/>
      <c r="AO1269" s="74"/>
      <c r="AP1269" s="74"/>
      <c r="AQ1269" s="74"/>
      <c r="AR1269" s="74"/>
      <c r="AS1269" s="74"/>
      <c r="AT1269" s="74"/>
      <c r="AU1269" s="74"/>
      <c r="AV1269" s="74"/>
      <c r="AW1269" s="74"/>
      <c r="AX1269" s="74"/>
      <c r="AY1269" s="74"/>
      <c r="AZ1269" s="74"/>
      <c r="BA1269" s="74"/>
      <c r="BB1269" s="74"/>
      <c r="BC1269" s="74"/>
      <c r="BD1269" s="74"/>
      <c r="BE1269" s="74"/>
      <c r="BF1269" s="74"/>
      <c r="BG1269" s="74"/>
      <c r="BH1269" s="74"/>
      <c r="BI1269" s="74"/>
      <c r="BJ1269" s="74"/>
      <c r="BK1269" s="74"/>
      <c r="BL1269" s="74"/>
      <c r="BM1269" s="74"/>
      <c r="BN1269" s="74"/>
      <c r="BO1269" s="74"/>
      <c r="BP1269" s="74"/>
      <c r="BQ1269" s="74"/>
      <c r="BR1269" s="74"/>
      <c r="BS1269" s="74"/>
      <c r="BT1269" s="74"/>
      <c r="BU1269" s="74"/>
      <c r="BV1269" s="74"/>
      <c r="BW1269" s="74"/>
      <c r="BX1269" s="74"/>
      <c r="BY1269" s="74"/>
      <c r="BZ1269" s="74"/>
      <c r="CA1269" s="74"/>
      <c r="CB1269" s="74"/>
      <c r="CC1269" s="74"/>
      <c r="CD1269" s="74"/>
      <c r="CE1269" s="74"/>
      <c r="CF1269" s="74"/>
      <c r="CG1269" s="74"/>
      <c r="CH1269" s="74"/>
      <c r="CI1269" s="74"/>
      <c r="CJ1269" s="74"/>
      <c r="CK1269" s="74"/>
      <c r="CL1269" s="74"/>
      <c r="CM1269" s="74"/>
      <c r="CN1269" s="74"/>
      <c r="CO1269" s="74"/>
      <c r="CP1269" s="74"/>
      <c r="CQ1269" s="74"/>
      <c r="CR1269" s="74"/>
      <c r="CS1269" s="74"/>
      <c r="CT1269" s="74"/>
      <c r="CU1269" s="74"/>
      <c r="CV1269" s="74"/>
      <c r="CW1269" s="74"/>
      <c r="CX1269" s="74"/>
      <c r="CY1269" s="74"/>
      <c r="CZ1269" s="74"/>
      <c r="DA1269" s="74"/>
      <c r="DB1269" s="74"/>
      <c r="DC1269" s="74"/>
      <c r="DD1269" s="74"/>
      <c r="DE1269" s="74"/>
      <c r="DF1269" s="74"/>
      <c r="DG1269" s="74"/>
      <c r="DH1269" s="74"/>
      <c r="DI1269" s="74"/>
      <c r="DJ1269" s="74"/>
      <c r="DK1269" s="74"/>
      <c r="DL1269" s="74"/>
      <c r="DM1269" s="74"/>
      <c r="DN1269" s="74"/>
      <c r="DO1269" s="74"/>
      <c r="DP1269" s="74"/>
      <c r="DQ1269" s="74"/>
      <c r="DR1269" s="74"/>
      <c r="DS1269" s="74"/>
      <c r="DT1269" s="74"/>
    </row>
    <row r="1270">
      <c r="A1270" s="76"/>
      <c r="B1270" s="85"/>
      <c r="C1270" s="82"/>
      <c r="D1270" s="87"/>
      <c r="E1270" s="88"/>
      <c r="F1270" s="71"/>
      <c r="G1270" s="71"/>
      <c r="H1270" s="85"/>
      <c r="I1270" s="85"/>
      <c r="J1270" s="73" t="b">
        <v>0</v>
      </c>
      <c r="K1270" s="73"/>
      <c r="L1270" s="73"/>
      <c r="M1270" s="74"/>
      <c r="N1270" s="74"/>
      <c r="O1270" s="74"/>
      <c r="P1270" s="74"/>
      <c r="Q1270" s="74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  <c r="AL1270" s="74"/>
      <c r="AM1270" s="74"/>
      <c r="AN1270" s="74"/>
      <c r="AO1270" s="74"/>
      <c r="AP1270" s="74"/>
      <c r="AQ1270" s="74"/>
      <c r="AR1270" s="74"/>
      <c r="AS1270" s="74"/>
      <c r="AT1270" s="74"/>
      <c r="AU1270" s="74"/>
      <c r="AV1270" s="74"/>
      <c r="AW1270" s="74"/>
      <c r="AX1270" s="74"/>
      <c r="AY1270" s="74"/>
      <c r="AZ1270" s="74"/>
      <c r="BA1270" s="74"/>
      <c r="BB1270" s="74"/>
      <c r="BC1270" s="74"/>
      <c r="BD1270" s="74"/>
      <c r="BE1270" s="74"/>
      <c r="BF1270" s="74"/>
      <c r="BG1270" s="74"/>
      <c r="BH1270" s="74"/>
      <c r="BI1270" s="74"/>
      <c r="BJ1270" s="74"/>
      <c r="BK1270" s="74"/>
      <c r="BL1270" s="74"/>
      <c r="BM1270" s="74"/>
      <c r="BN1270" s="74"/>
      <c r="BO1270" s="74"/>
      <c r="BP1270" s="74"/>
      <c r="BQ1270" s="74"/>
      <c r="BR1270" s="74"/>
      <c r="BS1270" s="74"/>
      <c r="BT1270" s="74"/>
      <c r="BU1270" s="74"/>
      <c r="BV1270" s="74"/>
      <c r="BW1270" s="74"/>
      <c r="BX1270" s="74"/>
      <c r="BY1270" s="74"/>
      <c r="BZ1270" s="74"/>
      <c r="CA1270" s="74"/>
      <c r="CB1270" s="74"/>
      <c r="CC1270" s="74"/>
      <c r="CD1270" s="74"/>
      <c r="CE1270" s="74"/>
      <c r="CF1270" s="74"/>
      <c r="CG1270" s="74"/>
      <c r="CH1270" s="74"/>
      <c r="CI1270" s="74"/>
      <c r="CJ1270" s="74"/>
      <c r="CK1270" s="74"/>
      <c r="CL1270" s="74"/>
      <c r="CM1270" s="74"/>
      <c r="CN1270" s="74"/>
      <c r="CO1270" s="74"/>
      <c r="CP1270" s="74"/>
      <c r="CQ1270" s="74"/>
      <c r="CR1270" s="74"/>
      <c r="CS1270" s="74"/>
      <c r="CT1270" s="74"/>
      <c r="CU1270" s="74"/>
      <c r="CV1270" s="74"/>
      <c r="CW1270" s="74"/>
      <c r="CX1270" s="74"/>
      <c r="CY1270" s="74"/>
      <c r="CZ1270" s="74"/>
      <c r="DA1270" s="74"/>
      <c r="DB1270" s="74"/>
      <c r="DC1270" s="74"/>
      <c r="DD1270" s="74"/>
      <c r="DE1270" s="74"/>
      <c r="DF1270" s="74"/>
      <c r="DG1270" s="74"/>
      <c r="DH1270" s="74"/>
      <c r="DI1270" s="74"/>
      <c r="DJ1270" s="74"/>
      <c r="DK1270" s="74"/>
      <c r="DL1270" s="74"/>
      <c r="DM1270" s="74"/>
      <c r="DN1270" s="74"/>
      <c r="DO1270" s="74"/>
      <c r="DP1270" s="74"/>
      <c r="DQ1270" s="74"/>
      <c r="DR1270" s="74"/>
      <c r="DS1270" s="74"/>
      <c r="DT1270" s="74"/>
    </row>
    <row r="1271">
      <c r="A1271" s="76"/>
      <c r="B1271" s="85"/>
      <c r="C1271" s="82"/>
      <c r="D1271" s="87"/>
      <c r="E1271" s="88"/>
      <c r="F1271" s="71"/>
      <c r="G1271" s="71"/>
      <c r="H1271" s="85"/>
      <c r="I1271" s="85"/>
      <c r="J1271" s="73" t="b">
        <v>0</v>
      </c>
      <c r="K1271" s="73"/>
      <c r="L1271" s="73"/>
      <c r="M1271" s="74"/>
      <c r="N1271" s="74"/>
      <c r="O1271" s="74"/>
      <c r="P1271" s="74"/>
      <c r="Q1271" s="74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  <c r="AL1271" s="74"/>
      <c r="AM1271" s="74"/>
      <c r="AN1271" s="74"/>
      <c r="AO1271" s="74"/>
      <c r="AP1271" s="74"/>
      <c r="AQ1271" s="74"/>
      <c r="AR1271" s="74"/>
      <c r="AS1271" s="74"/>
      <c r="AT1271" s="74"/>
      <c r="AU1271" s="74"/>
      <c r="AV1271" s="74"/>
      <c r="AW1271" s="74"/>
      <c r="AX1271" s="74"/>
      <c r="AY1271" s="74"/>
      <c r="AZ1271" s="74"/>
      <c r="BA1271" s="74"/>
      <c r="BB1271" s="74"/>
      <c r="BC1271" s="74"/>
      <c r="BD1271" s="74"/>
      <c r="BE1271" s="74"/>
      <c r="BF1271" s="74"/>
      <c r="BG1271" s="74"/>
      <c r="BH1271" s="74"/>
      <c r="BI1271" s="74"/>
      <c r="BJ1271" s="74"/>
      <c r="BK1271" s="74"/>
      <c r="BL1271" s="74"/>
      <c r="BM1271" s="74"/>
      <c r="BN1271" s="74"/>
      <c r="BO1271" s="74"/>
      <c r="BP1271" s="74"/>
      <c r="BQ1271" s="74"/>
      <c r="BR1271" s="74"/>
      <c r="BS1271" s="74"/>
      <c r="BT1271" s="74"/>
      <c r="BU1271" s="74"/>
      <c r="BV1271" s="74"/>
      <c r="BW1271" s="74"/>
      <c r="BX1271" s="74"/>
      <c r="BY1271" s="74"/>
      <c r="BZ1271" s="74"/>
      <c r="CA1271" s="74"/>
      <c r="CB1271" s="74"/>
      <c r="CC1271" s="74"/>
      <c r="CD1271" s="74"/>
      <c r="CE1271" s="74"/>
      <c r="CF1271" s="74"/>
      <c r="CG1271" s="74"/>
      <c r="CH1271" s="74"/>
      <c r="CI1271" s="74"/>
      <c r="CJ1271" s="74"/>
      <c r="CK1271" s="74"/>
      <c r="CL1271" s="74"/>
      <c r="CM1271" s="74"/>
      <c r="CN1271" s="74"/>
      <c r="CO1271" s="74"/>
      <c r="CP1271" s="74"/>
      <c r="CQ1271" s="74"/>
      <c r="CR1271" s="74"/>
      <c r="CS1271" s="74"/>
      <c r="CT1271" s="74"/>
      <c r="CU1271" s="74"/>
      <c r="CV1271" s="74"/>
      <c r="CW1271" s="74"/>
      <c r="CX1271" s="74"/>
      <c r="CY1271" s="74"/>
      <c r="CZ1271" s="74"/>
      <c r="DA1271" s="74"/>
      <c r="DB1271" s="74"/>
      <c r="DC1271" s="74"/>
      <c r="DD1271" s="74"/>
      <c r="DE1271" s="74"/>
      <c r="DF1271" s="74"/>
      <c r="DG1271" s="74"/>
      <c r="DH1271" s="74"/>
      <c r="DI1271" s="74"/>
      <c r="DJ1271" s="74"/>
      <c r="DK1271" s="74"/>
      <c r="DL1271" s="74"/>
      <c r="DM1271" s="74"/>
      <c r="DN1271" s="74"/>
      <c r="DO1271" s="74"/>
      <c r="DP1271" s="74"/>
      <c r="DQ1271" s="74"/>
      <c r="DR1271" s="74"/>
      <c r="DS1271" s="74"/>
      <c r="DT1271" s="74"/>
    </row>
    <row r="1272">
      <c r="A1272" s="76"/>
      <c r="B1272" s="85"/>
      <c r="C1272" s="82"/>
      <c r="D1272" s="87"/>
      <c r="E1272" s="88"/>
      <c r="F1272" s="71"/>
      <c r="G1272" s="71"/>
      <c r="H1272" s="85"/>
      <c r="I1272" s="85"/>
      <c r="J1272" s="73" t="b">
        <v>0</v>
      </c>
      <c r="K1272" s="73"/>
      <c r="L1272" s="73"/>
      <c r="M1272" s="74"/>
      <c r="N1272" s="74"/>
      <c r="O1272" s="74"/>
      <c r="P1272" s="74"/>
      <c r="Q1272" s="74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  <c r="AL1272" s="74"/>
      <c r="AM1272" s="74"/>
      <c r="AN1272" s="74"/>
      <c r="AO1272" s="74"/>
      <c r="AP1272" s="74"/>
      <c r="AQ1272" s="74"/>
      <c r="AR1272" s="74"/>
      <c r="AS1272" s="74"/>
      <c r="AT1272" s="74"/>
      <c r="AU1272" s="74"/>
      <c r="AV1272" s="74"/>
      <c r="AW1272" s="74"/>
      <c r="AX1272" s="74"/>
      <c r="AY1272" s="74"/>
      <c r="AZ1272" s="74"/>
      <c r="BA1272" s="74"/>
      <c r="BB1272" s="74"/>
      <c r="BC1272" s="74"/>
      <c r="BD1272" s="74"/>
      <c r="BE1272" s="74"/>
      <c r="BF1272" s="74"/>
      <c r="BG1272" s="74"/>
      <c r="BH1272" s="74"/>
      <c r="BI1272" s="74"/>
      <c r="BJ1272" s="74"/>
      <c r="BK1272" s="74"/>
      <c r="BL1272" s="74"/>
      <c r="BM1272" s="74"/>
      <c r="BN1272" s="74"/>
      <c r="BO1272" s="74"/>
      <c r="BP1272" s="74"/>
      <c r="BQ1272" s="74"/>
      <c r="BR1272" s="74"/>
      <c r="BS1272" s="74"/>
      <c r="BT1272" s="74"/>
      <c r="BU1272" s="74"/>
      <c r="BV1272" s="74"/>
      <c r="BW1272" s="74"/>
      <c r="BX1272" s="74"/>
      <c r="BY1272" s="74"/>
      <c r="BZ1272" s="74"/>
      <c r="CA1272" s="74"/>
      <c r="CB1272" s="74"/>
      <c r="CC1272" s="74"/>
      <c r="CD1272" s="74"/>
      <c r="CE1272" s="74"/>
      <c r="CF1272" s="74"/>
      <c r="CG1272" s="74"/>
      <c r="CH1272" s="74"/>
      <c r="CI1272" s="74"/>
      <c r="CJ1272" s="74"/>
      <c r="CK1272" s="74"/>
      <c r="CL1272" s="74"/>
      <c r="CM1272" s="74"/>
      <c r="CN1272" s="74"/>
      <c r="CO1272" s="74"/>
      <c r="CP1272" s="74"/>
      <c r="CQ1272" s="74"/>
      <c r="CR1272" s="74"/>
      <c r="CS1272" s="74"/>
      <c r="CT1272" s="74"/>
      <c r="CU1272" s="74"/>
      <c r="CV1272" s="74"/>
      <c r="CW1272" s="74"/>
      <c r="CX1272" s="74"/>
      <c r="CY1272" s="74"/>
      <c r="CZ1272" s="74"/>
      <c r="DA1272" s="74"/>
      <c r="DB1272" s="74"/>
      <c r="DC1272" s="74"/>
      <c r="DD1272" s="74"/>
      <c r="DE1272" s="74"/>
      <c r="DF1272" s="74"/>
      <c r="DG1272" s="74"/>
      <c r="DH1272" s="74"/>
      <c r="DI1272" s="74"/>
      <c r="DJ1272" s="74"/>
      <c r="DK1272" s="74"/>
      <c r="DL1272" s="74"/>
      <c r="DM1272" s="74"/>
      <c r="DN1272" s="74"/>
      <c r="DO1272" s="74"/>
      <c r="DP1272" s="74"/>
      <c r="DQ1272" s="74"/>
      <c r="DR1272" s="74"/>
      <c r="DS1272" s="74"/>
      <c r="DT1272" s="74"/>
    </row>
    <row r="1273">
      <c r="A1273" s="76"/>
      <c r="B1273" s="85"/>
      <c r="C1273" s="82"/>
      <c r="D1273" s="87"/>
      <c r="E1273" s="88"/>
      <c r="F1273" s="71"/>
      <c r="G1273" s="71"/>
      <c r="H1273" s="85"/>
      <c r="I1273" s="85"/>
      <c r="J1273" s="73" t="b">
        <v>0</v>
      </c>
      <c r="K1273" s="73"/>
      <c r="L1273" s="73"/>
      <c r="M1273" s="74"/>
      <c r="N1273" s="74"/>
      <c r="O1273" s="74"/>
      <c r="P1273" s="74"/>
      <c r="Q1273" s="74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  <c r="AL1273" s="74"/>
      <c r="AM1273" s="74"/>
      <c r="AN1273" s="74"/>
      <c r="AO1273" s="74"/>
      <c r="AP1273" s="74"/>
      <c r="AQ1273" s="74"/>
      <c r="AR1273" s="74"/>
      <c r="AS1273" s="74"/>
      <c r="AT1273" s="74"/>
      <c r="AU1273" s="74"/>
      <c r="AV1273" s="74"/>
      <c r="AW1273" s="74"/>
      <c r="AX1273" s="74"/>
      <c r="AY1273" s="74"/>
      <c r="AZ1273" s="74"/>
      <c r="BA1273" s="74"/>
      <c r="BB1273" s="74"/>
      <c r="BC1273" s="74"/>
      <c r="BD1273" s="74"/>
      <c r="BE1273" s="74"/>
      <c r="BF1273" s="74"/>
      <c r="BG1273" s="74"/>
      <c r="BH1273" s="74"/>
      <c r="BI1273" s="74"/>
      <c r="BJ1273" s="74"/>
      <c r="BK1273" s="74"/>
      <c r="BL1273" s="74"/>
      <c r="BM1273" s="74"/>
      <c r="BN1273" s="74"/>
      <c r="BO1273" s="74"/>
      <c r="BP1273" s="74"/>
      <c r="BQ1273" s="74"/>
      <c r="BR1273" s="74"/>
      <c r="BS1273" s="74"/>
      <c r="BT1273" s="74"/>
      <c r="BU1273" s="74"/>
      <c r="BV1273" s="74"/>
      <c r="BW1273" s="74"/>
      <c r="BX1273" s="74"/>
      <c r="BY1273" s="74"/>
      <c r="BZ1273" s="74"/>
      <c r="CA1273" s="74"/>
      <c r="CB1273" s="74"/>
      <c r="CC1273" s="74"/>
      <c r="CD1273" s="74"/>
      <c r="CE1273" s="74"/>
      <c r="CF1273" s="74"/>
      <c r="CG1273" s="74"/>
      <c r="CH1273" s="74"/>
      <c r="CI1273" s="74"/>
      <c r="CJ1273" s="74"/>
      <c r="CK1273" s="74"/>
      <c r="CL1273" s="74"/>
      <c r="CM1273" s="74"/>
      <c r="CN1273" s="74"/>
      <c r="CO1273" s="74"/>
      <c r="CP1273" s="74"/>
      <c r="CQ1273" s="74"/>
      <c r="CR1273" s="74"/>
      <c r="CS1273" s="74"/>
      <c r="CT1273" s="74"/>
      <c r="CU1273" s="74"/>
      <c r="CV1273" s="74"/>
      <c r="CW1273" s="74"/>
      <c r="CX1273" s="74"/>
      <c r="CY1273" s="74"/>
      <c r="CZ1273" s="74"/>
      <c r="DA1273" s="74"/>
      <c r="DB1273" s="74"/>
      <c r="DC1273" s="74"/>
      <c r="DD1273" s="74"/>
      <c r="DE1273" s="74"/>
      <c r="DF1273" s="74"/>
      <c r="DG1273" s="74"/>
      <c r="DH1273" s="74"/>
      <c r="DI1273" s="74"/>
      <c r="DJ1273" s="74"/>
      <c r="DK1273" s="74"/>
      <c r="DL1273" s="74"/>
      <c r="DM1273" s="74"/>
      <c r="DN1273" s="74"/>
      <c r="DO1273" s="74"/>
      <c r="DP1273" s="74"/>
      <c r="DQ1273" s="74"/>
      <c r="DR1273" s="74"/>
      <c r="DS1273" s="74"/>
      <c r="DT1273" s="74"/>
    </row>
    <row r="1274">
      <c r="A1274" s="76"/>
      <c r="B1274" s="85"/>
      <c r="C1274" s="82"/>
      <c r="D1274" s="87"/>
      <c r="E1274" s="88"/>
      <c r="F1274" s="71"/>
      <c r="G1274" s="71"/>
      <c r="H1274" s="85"/>
      <c r="I1274" s="85"/>
      <c r="J1274" s="73" t="b">
        <v>0</v>
      </c>
      <c r="K1274" s="73"/>
      <c r="L1274" s="73"/>
      <c r="M1274" s="74"/>
      <c r="N1274" s="74"/>
      <c r="O1274" s="74"/>
      <c r="P1274" s="74"/>
      <c r="Q1274" s="74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  <c r="AL1274" s="74"/>
      <c r="AM1274" s="74"/>
      <c r="AN1274" s="74"/>
      <c r="AO1274" s="74"/>
      <c r="AP1274" s="74"/>
      <c r="AQ1274" s="74"/>
      <c r="AR1274" s="74"/>
      <c r="AS1274" s="74"/>
      <c r="AT1274" s="74"/>
      <c r="AU1274" s="74"/>
      <c r="AV1274" s="74"/>
      <c r="AW1274" s="74"/>
      <c r="AX1274" s="74"/>
      <c r="AY1274" s="74"/>
      <c r="AZ1274" s="74"/>
      <c r="BA1274" s="74"/>
      <c r="BB1274" s="74"/>
      <c r="BC1274" s="74"/>
      <c r="BD1274" s="74"/>
      <c r="BE1274" s="74"/>
      <c r="BF1274" s="74"/>
      <c r="BG1274" s="74"/>
      <c r="BH1274" s="74"/>
      <c r="BI1274" s="74"/>
      <c r="BJ1274" s="74"/>
      <c r="BK1274" s="74"/>
      <c r="BL1274" s="74"/>
      <c r="BM1274" s="74"/>
      <c r="BN1274" s="74"/>
      <c r="BO1274" s="74"/>
      <c r="BP1274" s="74"/>
      <c r="BQ1274" s="74"/>
      <c r="BR1274" s="74"/>
      <c r="BS1274" s="74"/>
      <c r="BT1274" s="74"/>
      <c r="BU1274" s="74"/>
      <c r="BV1274" s="74"/>
      <c r="BW1274" s="74"/>
      <c r="BX1274" s="74"/>
      <c r="BY1274" s="74"/>
      <c r="BZ1274" s="74"/>
      <c r="CA1274" s="74"/>
      <c r="CB1274" s="74"/>
      <c r="CC1274" s="74"/>
      <c r="CD1274" s="74"/>
      <c r="CE1274" s="74"/>
      <c r="CF1274" s="74"/>
      <c r="CG1274" s="74"/>
      <c r="CH1274" s="74"/>
      <c r="CI1274" s="74"/>
      <c r="CJ1274" s="74"/>
      <c r="CK1274" s="74"/>
      <c r="CL1274" s="74"/>
      <c r="CM1274" s="74"/>
      <c r="CN1274" s="74"/>
      <c r="CO1274" s="74"/>
      <c r="CP1274" s="74"/>
      <c r="CQ1274" s="74"/>
      <c r="CR1274" s="74"/>
      <c r="CS1274" s="74"/>
      <c r="CT1274" s="74"/>
      <c r="CU1274" s="74"/>
      <c r="CV1274" s="74"/>
      <c r="CW1274" s="74"/>
      <c r="CX1274" s="74"/>
      <c r="CY1274" s="74"/>
      <c r="CZ1274" s="74"/>
      <c r="DA1274" s="74"/>
      <c r="DB1274" s="74"/>
      <c r="DC1274" s="74"/>
      <c r="DD1274" s="74"/>
      <c r="DE1274" s="74"/>
      <c r="DF1274" s="74"/>
      <c r="DG1274" s="74"/>
      <c r="DH1274" s="74"/>
      <c r="DI1274" s="74"/>
      <c r="DJ1274" s="74"/>
      <c r="DK1274" s="74"/>
      <c r="DL1274" s="74"/>
      <c r="DM1274" s="74"/>
      <c r="DN1274" s="74"/>
      <c r="DO1274" s="74"/>
      <c r="DP1274" s="74"/>
      <c r="DQ1274" s="74"/>
      <c r="DR1274" s="74"/>
      <c r="DS1274" s="74"/>
      <c r="DT1274" s="74"/>
    </row>
    <row r="1275">
      <c r="A1275" s="76"/>
      <c r="B1275" s="85"/>
      <c r="C1275" s="82"/>
      <c r="D1275" s="87"/>
      <c r="E1275" s="88"/>
      <c r="F1275" s="71"/>
      <c r="G1275" s="71"/>
      <c r="H1275" s="85"/>
      <c r="I1275" s="85"/>
      <c r="J1275" s="73" t="b">
        <v>0</v>
      </c>
      <c r="K1275" s="73"/>
      <c r="L1275" s="73"/>
      <c r="M1275" s="74"/>
      <c r="N1275" s="74"/>
      <c r="O1275" s="74"/>
      <c r="P1275" s="74"/>
      <c r="Q1275" s="74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  <c r="AL1275" s="74"/>
      <c r="AM1275" s="74"/>
      <c r="AN1275" s="74"/>
      <c r="AO1275" s="74"/>
      <c r="AP1275" s="74"/>
      <c r="AQ1275" s="74"/>
      <c r="AR1275" s="74"/>
      <c r="AS1275" s="74"/>
      <c r="AT1275" s="74"/>
      <c r="AU1275" s="74"/>
      <c r="AV1275" s="74"/>
      <c r="AW1275" s="74"/>
      <c r="AX1275" s="74"/>
      <c r="AY1275" s="74"/>
      <c r="AZ1275" s="74"/>
      <c r="BA1275" s="74"/>
      <c r="BB1275" s="74"/>
      <c r="BC1275" s="74"/>
      <c r="BD1275" s="74"/>
      <c r="BE1275" s="74"/>
      <c r="BF1275" s="74"/>
      <c r="BG1275" s="74"/>
      <c r="BH1275" s="74"/>
      <c r="BI1275" s="74"/>
      <c r="BJ1275" s="74"/>
      <c r="BK1275" s="74"/>
      <c r="BL1275" s="74"/>
      <c r="BM1275" s="74"/>
      <c r="BN1275" s="74"/>
      <c r="BO1275" s="74"/>
      <c r="BP1275" s="74"/>
      <c r="BQ1275" s="74"/>
      <c r="BR1275" s="74"/>
      <c r="BS1275" s="74"/>
      <c r="BT1275" s="74"/>
      <c r="BU1275" s="74"/>
      <c r="BV1275" s="74"/>
      <c r="BW1275" s="74"/>
      <c r="BX1275" s="74"/>
      <c r="BY1275" s="74"/>
      <c r="BZ1275" s="74"/>
      <c r="CA1275" s="74"/>
      <c r="CB1275" s="74"/>
      <c r="CC1275" s="74"/>
      <c r="CD1275" s="74"/>
      <c r="CE1275" s="74"/>
      <c r="CF1275" s="74"/>
      <c r="CG1275" s="74"/>
      <c r="CH1275" s="74"/>
      <c r="CI1275" s="74"/>
      <c r="CJ1275" s="74"/>
      <c r="CK1275" s="74"/>
      <c r="CL1275" s="74"/>
      <c r="CM1275" s="74"/>
      <c r="CN1275" s="74"/>
      <c r="CO1275" s="74"/>
      <c r="CP1275" s="74"/>
      <c r="CQ1275" s="74"/>
      <c r="CR1275" s="74"/>
      <c r="CS1275" s="74"/>
      <c r="CT1275" s="74"/>
      <c r="CU1275" s="74"/>
      <c r="CV1275" s="74"/>
      <c r="CW1275" s="74"/>
      <c r="CX1275" s="74"/>
      <c r="CY1275" s="74"/>
      <c r="CZ1275" s="74"/>
      <c r="DA1275" s="74"/>
      <c r="DB1275" s="74"/>
      <c r="DC1275" s="74"/>
      <c r="DD1275" s="74"/>
      <c r="DE1275" s="74"/>
      <c r="DF1275" s="74"/>
      <c r="DG1275" s="74"/>
      <c r="DH1275" s="74"/>
      <c r="DI1275" s="74"/>
      <c r="DJ1275" s="74"/>
      <c r="DK1275" s="74"/>
      <c r="DL1275" s="74"/>
      <c r="DM1275" s="74"/>
      <c r="DN1275" s="74"/>
      <c r="DO1275" s="74"/>
      <c r="DP1275" s="74"/>
      <c r="DQ1275" s="74"/>
      <c r="DR1275" s="74"/>
      <c r="DS1275" s="74"/>
      <c r="DT1275" s="74"/>
    </row>
    <row r="1276">
      <c r="A1276" s="76"/>
      <c r="B1276" s="85"/>
      <c r="C1276" s="82"/>
      <c r="D1276" s="87"/>
      <c r="E1276" s="88"/>
      <c r="F1276" s="71"/>
      <c r="G1276" s="71"/>
      <c r="H1276" s="85"/>
      <c r="I1276" s="85"/>
      <c r="J1276" s="73" t="b">
        <v>0</v>
      </c>
      <c r="K1276" s="73"/>
      <c r="L1276" s="73"/>
      <c r="M1276" s="74"/>
      <c r="N1276" s="74"/>
      <c r="O1276" s="74"/>
      <c r="P1276" s="74"/>
      <c r="Q1276" s="74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  <c r="AL1276" s="74"/>
      <c r="AM1276" s="74"/>
      <c r="AN1276" s="74"/>
      <c r="AO1276" s="74"/>
      <c r="AP1276" s="74"/>
      <c r="AQ1276" s="74"/>
      <c r="AR1276" s="74"/>
      <c r="AS1276" s="74"/>
      <c r="AT1276" s="74"/>
      <c r="AU1276" s="74"/>
      <c r="AV1276" s="74"/>
      <c r="AW1276" s="74"/>
      <c r="AX1276" s="74"/>
      <c r="AY1276" s="74"/>
      <c r="AZ1276" s="74"/>
      <c r="BA1276" s="74"/>
      <c r="BB1276" s="74"/>
      <c r="BC1276" s="74"/>
      <c r="BD1276" s="74"/>
      <c r="BE1276" s="74"/>
      <c r="BF1276" s="74"/>
      <c r="BG1276" s="74"/>
      <c r="BH1276" s="74"/>
      <c r="BI1276" s="74"/>
      <c r="BJ1276" s="74"/>
      <c r="BK1276" s="74"/>
      <c r="BL1276" s="74"/>
      <c r="BM1276" s="74"/>
      <c r="BN1276" s="74"/>
      <c r="BO1276" s="74"/>
      <c r="BP1276" s="74"/>
      <c r="BQ1276" s="74"/>
      <c r="BR1276" s="74"/>
      <c r="BS1276" s="74"/>
      <c r="BT1276" s="74"/>
      <c r="BU1276" s="74"/>
      <c r="BV1276" s="74"/>
      <c r="BW1276" s="74"/>
      <c r="BX1276" s="74"/>
      <c r="BY1276" s="74"/>
      <c r="BZ1276" s="74"/>
      <c r="CA1276" s="74"/>
      <c r="CB1276" s="74"/>
      <c r="CC1276" s="74"/>
      <c r="CD1276" s="74"/>
      <c r="CE1276" s="74"/>
      <c r="CF1276" s="74"/>
      <c r="CG1276" s="74"/>
      <c r="CH1276" s="74"/>
      <c r="CI1276" s="74"/>
      <c r="CJ1276" s="74"/>
      <c r="CK1276" s="74"/>
      <c r="CL1276" s="74"/>
      <c r="CM1276" s="74"/>
      <c r="CN1276" s="74"/>
      <c r="CO1276" s="74"/>
      <c r="CP1276" s="74"/>
      <c r="CQ1276" s="74"/>
      <c r="CR1276" s="74"/>
      <c r="CS1276" s="74"/>
      <c r="CT1276" s="74"/>
      <c r="CU1276" s="74"/>
      <c r="CV1276" s="74"/>
      <c r="CW1276" s="74"/>
      <c r="CX1276" s="74"/>
      <c r="CY1276" s="74"/>
      <c r="CZ1276" s="74"/>
      <c r="DA1276" s="74"/>
      <c r="DB1276" s="74"/>
      <c r="DC1276" s="74"/>
      <c r="DD1276" s="74"/>
      <c r="DE1276" s="74"/>
      <c r="DF1276" s="74"/>
      <c r="DG1276" s="74"/>
      <c r="DH1276" s="74"/>
      <c r="DI1276" s="74"/>
      <c r="DJ1276" s="74"/>
      <c r="DK1276" s="74"/>
      <c r="DL1276" s="74"/>
      <c r="DM1276" s="74"/>
      <c r="DN1276" s="74"/>
      <c r="DO1276" s="74"/>
      <c r="DP1276" s="74"/>
      <c r="DQ1276" s="74"/>
      <c r="DR1276" s="74"/>
      <c r="DS1276" s="74"/>
      <c r="DT1276" s="74"/>
    </row>
    <row r="1277">
      <c r="A1277" s="76"/>
      <c r="B1277" s="85"/>
      <c r="C1277" s="82"/>
      <c r="D1277" s="87"/>
      <c r="E1277" s="88"/>
      <c r="F1277" s="71"/>
      <c r="G1277" s="71"/>
      <c r="H1277" s="85"/>
      <c r="I1277" s="85"/>
      <c r="J1277" s="73" t="b">
        <v>0</v>
      </c>
      <c r="K1277" s="73"/>
      <c r="L1277" s="73"/>
      <c r="M1277" s="74"/>
      <c r="N1277" s="74"/>
      <c r="O1277" s="74"/>
      <c r="P1277" s="74"/>
      <c r="Q1277" s="74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  <c r="AL1277" s="74"/>
      <c r="AM1277" s="74"/>
      <c r="AN1277" s="74"/>
      <c r="AO1277" s="74"/>
      <c r="AP1277" s="74"/>
      <c r="AQ1277" s="74"/>
      <c r="AR1277" s="74"/>
      <c r="AS1277" s="74"/>
      <c r="AT1277" s="74"/>
      <c r="AU1277" s="74"/>
      <c r="AV1277" s="74"/>
      <c r="AW1277" s="74"/>
      <c r="AX1277" s="74"/>
      <c r="AY1277" s="74"/>
      <c r="AZ1277" s="74"/>
      <c r="BA1277" s="74"/>
      <c r="BB1277" s="74"/>
      <c r="BC1277" s="74"/>
      <c r="BD1277" s="74"/>
      <c r="BE1277" s="74"/>
      <c r="BF1277" s="74"/>
      <c r="BG1277" s="74"/>
      <c r="BH1277" s="74"/>
      <c r="BI1277" s="74"/>
      <c r="BJ1277" s="74"/>
      <c r="BK1277" s="74"/>
      <c r="BL1277" s="74"/>
      <c r="BM1277" s="74"/>
      <c r="BN1277" s="74"/>
      <c r="BO1277" s="74"/>
      <c r="BP1277" s="74"/>
      <c r="BQ1277" s="74"/>
      <c r="BR1277" s="74"/>
      <c r="BS1277" s="74"/>
      <c r="BT1277" s="74"/>
      <c r="BU1277" s="74"/>
      <c r="BV1277" s="74"/>
      <c r="BW1277" s="74"/>
      <c r="BX1277" s="74"/>
      <c r="BY1277" s="74"/>
      <c r="BZ1277" s="74"/>
      <c r="CA1277" s="74"/>
      <c r="CB1277" s="74"/>
      <c r="CC1277" s="74"/>
      <c r="CD1277" s="74"/>
      <c r="CE1277" s="74"/>
      <c r="CF1277" s="74"/>
      <c r="CG1277" s="74"/>
      <c r="CH1277" s="74"/>
      <c r="CI1277" s="74"/>
      <c r="CJ1277" s="74"/>
      <c r="CK1277" s="74"/>
      <c r="CL1277" s="74"/>
      <c r="CM1277" s="74"/>
      <c r="CN1277" s="74"/>
      <c r="CO1277" s="74"/>
      <c r="CP1277" s="74"/>
      <c r="CQ1277" s="74"/>
      <c r="CR1277" s="74"/>
      <c r="CS1277" s="74"/>
      <c r="CT1277" s="74"/>
      <c r="CU1277" s="74"/>
      <c r="CV1277" s="74"/>
      <c r="CW1277" s="74"/>
      <c r="CX1277" s="74"/>
      <c r="CY1277" s="74"/>
      <c r="CZ1277" s="74"/>
      <c r="DA1277" s="74"/>
      <c r="DB1277" s="74"/>
      <c r="DC1277" s="74"/>
      <c r="DD1277" s="74"/>
      <c r="DE1277" s="74"/>
      <c r="DF1277" s="74"/>
      <c r="DG1277" s="74"/>
      <c r="DH1277" s="74"/>
      <c r="DI1277" s="74"/>
      <c r="DJ1277" s="74"/>
      <c r="DK1277" s="74"/>
      <c r="DL1277" s="74"/>
      <c r="DM1277" s="74"/>
      <c r="DN1277" s="74"/>
      <c r="DO1277" s="74"/>
      <c r="DP1277" s="74"/>
      <c r="DQ1277" s="74"/>
      <c r="DR1277" s="74"/>
      <c r="DS1277" s="74"/>
      <c r="DT1277" s="74"/>
    </row>
    <row r="1278">
      <c r="A1278" s="76"/>
      <c r="B1278" s="85"/>
      <c r="C1278" s="82"/>
      <c r="D1278" s="87"/>
      <c r="E1278" s="88"/>
      <c r="F1278" s="71"/>
      <c r="G1278" s="71"/>
      <c r="H1278" s="85"/>
      <c r="I1278" s="85"/>
      <c r="J1278" s="73" t="b">
        <v>0</v>
      </c>
      <c r="K1278" s="73"/>
      <c r="L1278" s="73"/>
      <c r="M1278" s="74"/>
      <c r="N1278" s="74"/>
      <c r="O1278" s="74"/>
      <c r="P1278" s="74"/>
      <c r="Q1278" s="74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  <c r="AL1278" s="74"/>
      <c r="AM1278" s="74"/>
      <c r="AN1278" s="74"/>
      <c r="AO1278" s="74"/>
      <c r="AP1278" s="74"/>
      <c r="AQ1278" s="74"/>
      <c r="AR1278" s="74"/>
      <c r="AS1278" s="74"/>
      <c r="AT1278" s="74"/>
      <c r="AU1278" s="74"/>
      <c r="AV1278" s="74"/>
      <c r="AW1278" s="74"/>
      <c r="AX1278" s="74"/>
      <c r="AY1278" s="74"/>
      <c r="AZ1278" s="74"/>
      <c r="BA1278" s="74"/>
      <c r="BB1278" s="74"/>
      <c r="BC1278" s="74"/>
      <c r="BD1278" s="74"/>
      <c r="BE1278" s="74"/>
      <c r="BF1278" s="74"/>
      <c r="BG1278" s="74"/>
      <c r="BH1278" s="74"/>
      <c r="BI1278" s="74"/>
      <c r="BJ1278" s="74"/>
      <c r="BK1278" s="74"/>
      <c r="BL1278" s="74"/>
      <c r="BM1278" s="74"/>
      <c r="BN1278" s="74"/>
      <c r="BO1278" s="74"/>
      <c r="BP1278" s="74"/>
      <c r="BQ1278" s="74"/>
      <c r="BR1278" s="74"/>
      <c r="BS1278" s="74"/>
      <c r="BT1278" s="74"/>
      <c r="BU1278" s="74"/>
      <c r="BV1278" s="74"/>
      <c r="BW1278" s="74"/>
      <c r="BX1278" s="74"/>
      <c r="BY1278" s="74"/>
      <c r="BZ1278" s="74"/>
      <c r="CA1278" s="74"/>
      <c r="CB1278" s="74"/>
      <c r="CC1278" s="74"/>
      <c r="CD1278" s="74"/>
      <c r="CE1278" s="74"/>
      <c r="CF1278" s="74"/>
      <c r="CG1278" s="74"/>
      <c r="CH1278" s="74"/>
      <c r="CI1278" s="74"/>
      <c r="CJ1278" s="74"/>
      <c r="CK1278" s="74"/>
      <c r="CL1278" s="74"/>
      <c r="CM1278" s="74"/>
      <c r="CN1278" s="74"/>
      <c r="CO1278" s="74"/>
      <c r="CP1278" s="74"/>
      <c r="CQ1278" s="74"/>
      <c r="CR1278" s="74"/>
      <c r="CS1278" s="74"/>
      <c r="CT1278" s="74"/>
      <c r="CU1278" s="74"/>
      <c r="CV1278" s="74"/>
      <c r="CW1278" s="74"/>
      <c r="CX1278" s="74"/>
      <c r="CY1278" s="74"/>
      <c r="CZ1278" s="74"/>
      <c r="DA1278" s="74"/>
      <c r="DB1278" s="74"/>
      <c r="DC1278" s="74"/>
      <c r="DD1278" s="74"/>
      <c r="DE1278" s="74"/>
      <c r="DF1278" s="74"/>
      <c r="DG1278" s="74"/>
      <c r="DH1278" s="74"/>
      <c r="DI1278" s="74"/>
      <c r="DJ1278" s="74"/>
      <c r="DK1278" s="74"/>
      <c r="DL1278" s="74"/>
      <c r="DM1278" s="74"/>
      <c r="DN1278" s="74"/>
      <c r="DO1278" s="74"/>
      <c r="DP1278" s="74"/>
      <c r="DQ1278" s="74"/>
      <c r="DR1278" s="74"/>
      <c r="DS1278" s="74"/>
      <c r="DT1278" s="74"/>
    </row>
    <row r="1279">
      <c r="A1279" s="76"/>
      <c r="B1279" s="85"/>
      <c r="C1279" s="82"/>
      <c r="D1279" s="87"/>
      <c r="E1279" s="88"/>
      <c r="F1279" s="71"/>
      <c r="G1279" s="71"/>
      <c r="H1279" s="85"/>
      <c r="I1279" s="85"/>
      <c r="J1279" s="73" t="b">
        <v>0</v>
      </c>
      <c r="K1279" s="73"/>
      <c r="L1279" s="73"/>
      <c r="M1279" s="74"/>
      <c r="N1279" s="74"/>
      <c r="O1279" s="74"/>
      <c r="P1279" s="74"/>
      <c r="Q1279" s="74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  <c r="AL1279" s="74"/>
      <c r="AM1279" s="74"/>
      <c r="AN1279" s="74"/>
      <c r="AO1279" s="74"/>
      <c r="AP1279" s="74"/>
      <c r="AQ1279" s="74"/>
      <c r="AR1279" s="74"/>
      <c r="AS1279" s="74"/>
      <c r="AT1279" s="74"/>
      <c r="AU1279" s="74"/>
      <c r="AV1279" s="74"/>
      <c r="AW1279" s="74"/>
      <c r="AX1279" s="74"/>
      <c r="AY1279" s="74"/>
      <c r="AZ1279" s="74"/>
      <c r="BA1279" s="74"/>
      <c r="BB1279" s="74"/>
      <c r="BC1279" s="74"/>
      <c r="BD1279" s="74"/>
      <c r="BE1279" s="74"/>
      <c r="BF1279" s="74"/>
      <c r="BG1279" s="74"/>
      <c r="BH1279" s="74"/>
      <c r="BI1279" s="74"/>
      <c r="BJ1279" s="74"/>
      <c r="BK1279" s="74"/>
      <c r="BL1279" s="74"/>
      <c r="BM1279" s="74"/>
      <c r="BN1279" s="74"/>
      <c r="BO1279" s="74"/>
      <c r="BP1279" s="74"/>
      <c r="BQ1279" s="74"/>
      <c r="BR1279" s="74"/>
      <c r="BS1279" s="74"/>
      <c r="BT1279" s="74"/>
      <c r="BU1279" s="74"/>
      <c r="BV1279" s="74"/>
      <c r="BW1279" s="74"/>
      <c r="BX1279" s="74"/>
      <c r="BY1279" s="74"/>
      <c r="BZ1279" s="74"/>
      <c r="CA1279" s="74"/>
      <c r="CB1279" s="74"/>
      <c r="CC1279" s="74"/>
      <c r="CD1279" s="74"/>
      <c r="CE1279" s="74"/>
      <c r="CF1279" s="74"/>
      <c r="CG1279" s="74"/>
      <c r="CH1279" s="74"/>
      <c r="CI1279" s="74"/>
      <c r="CJ1279" s="74"/>
      <c r="CK1279" s="74"/>
      <c r="CL1279" s="74"/>
      <c r="CM1279" s="74"/>
      <c r="CN1279" s="74"/>
      <c r="CO1279" s="74"/>
      <c r="CP1279" s="74"/>
      <c r="CQ1279" s="74"/>
      <c r="CR1279" s="74"/>
      <c r="CS1279" s="74"/>
      <c r="CT1279" s="74"/>
      <c r="CU1279" s="74"/>
      <c r="CV1279" s="74"/>
      <c r="CW1279" s="74"/>
      <c r="CX1279" s="74"/>
      <c r="CY1279" s="74"/>
      <c r="CZ1279" s="74"/>
      <c r="DA1279" s="74"/>
      <c r="DB1279" s="74"/>
      <c r="DC1279" s="74"/>
      <c r="DD1279" s="74"/>
      <c r="DE1279" s="74"/>
      <c r="DF1279" s="74"/>
      <c r="DG1279" s="74"/>
      <c r="DH1279" s="74"/>
      <c r="DI1279" s="74"/>
      <c r="DJ1279" s="74"/>
      <c r="DK1279" s="74"/>
      <c r="DL1279" s="74"/>
      <c r="DM1279" s="74"/>
      <c r="DN1279" s="74"/>
      <c r="DO1279" s="74"/>
      <c r="DP1279" s="74"/>
      <c r="DQ1279" s="74"/>
      <c r="DR1279" s="74"/>
      <c r="DS1279" s="74"/>
      <c r="DT1279" s="74"/>
    </row>
    <row r="1280">
      <c r="A1280" s="76"/>
      <c r="B1280" s="85"/>
      <c r="C1280" s="82"/>
      <c r="D1280" s="87"/>
      <c r="E1280" s="88"/>
      <c r="F1280" s="71"/>
      <c r="G1280" s="71"/>
      <c r="H1280" s="85"/>
      <c r="I1280" s="85"/>
      <c r="J1280" s="73" t="b">
        <v>0</v>
      </c>
      <c r="K1280" s="73"/>
      <c r="L1280" s="73"/>
      <c r="M1280" s="74"/>
      <c r="N1280" s="74"/>
      <c r="O1280" s="74"/>
      <c r="P1280" s="74"/>
      <c r="Q1280" s="74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  <c r="AL1280" s="74"/>
      <c r="AM1280" s="74"/>
      <c r="AN1280" s="74"/>
      <c r="AO1280" s="74"/>
      <c r="AP1280" s="74"/>
      <c r="AQ1280" s="74"/>
      <c r="AR1280" s="74"/>
      <c r="AS1280" s="74"/>
      <c r="AT1280" s="74"/>
      <c r="AU1280" s="74"/>
      <c r="AV1280" s="74"/>
      <c r="AW1280" s="74"/>
      <c r="AX1280" s="74"/>
      <c r="AY1280" s="74"/>
      <c r="AZ1280" s="74"/>
      <c r="BA1280" s="74"/>
      <c r="BB1280" s="74"/>
      <c r="BC1280" s="74"/>
      <c r="BD1280" s="74"/>
      <c r="BE1280" s="74"/>
      <c r="BF1280" s="74"/>
      <c r="BG1280" s="74"/>
      <c r="BH1280" s="74"/>
      <c r="BI1280" s="74"/>
      <c r="BJ1280" s="74"/>
      <c r="BK1280" s="74"/>
      <c r="BL1280" s="74"/>
      <c r="BM1280" s="74"/>
      <c r="BN1280" s="74"/>
      <c r="BO1280" s="74"/>
      <c r="BP1280" s="74"/>
      <c r="BQ1280" s="74"/>
      <c r="BR1280" s="74"/>
      <c r="BS1280" s="74"/>
      <c r="BT1280" s="74"/>
      <c r="BU1280" s="74"/>
      <c r="BV1280" s="74"/>
      <c r="BW1280" s="74"/>
      <c r="BX1280" s="74"/>
      <c r="BY1280" s="74"/>
      <c r="BZ1280" s="74"/>
      <c r="CA1280" s="74"/>
      <c r="CB1280" s="74"/>
      <c r="CC1280" s="74"/>
      <c r="CD1280" s="74"/>
      <c r="CE1280" s="74"/>
      <c r="CF1280" s="74"/>
      <c r="CG1280" s="74"/>
      <c r="CH1280" s="74"/>
      <c r="CI1280" s="74"/>
      <c r="CJ1280" s="74"/>
      <c r="CK1280" s="74"/>
      <c r="CL1280" s="74"/>
      <c r="CM1280" s="74"/>
      <c r="CN1280" s="74"/>
      <c r="CO1280" s="74"/>
      <c r="CP1280" s="74"/>
      <c r="CQ1280" s="74"/>
      <c r="CR1280" s="74"/>
      <c r="CS1280" s="74"/>
      <c r="CT1280" s="74"/>
      <c r="CU1280" s="74"/>
      <c r="CV1280" s="74"/>
      <c r="CW1280" s="74"/>
      <c r="CX1280" s="74"/>
      <c r="CY1280" s="74"/>
      <c r="CZ1280" s="74"/>
      <c r="DA1280" s="74"/>
      <c r="DB1280" s="74"/>
      <c r="DC1280" s="74"/>
      <c r="DD1280" s="74"/>
      <c r="DE1280" s="74"/>
      <c r="DF1280" s="74"/>
      <c r="DG1280" s="74"/>
      <c r="DH1280" s="74"/>
      <c r="DI1280" s="74"/>
      <c r="DJ1280" s="74"/>
      <c r="DK1280" s="74"/>
      <c r="DL1280" s="74"/>
      <c r="DM1280" s="74"/>
      <c r="DN1280" s="74"/>
      <c r="DO1280" s="74"/>
      <c r="DP1280" s="74"/>
      <c r="DQ1280" s="74"/>
      <c r="DR1280" s="74"/>
      <c r="DS1280" s="74"/>
      <c r="DT1280" s="74"/>
    </row>
    <row r="1281">
      <c r="A1281" s="76"/>
      <c r="B1281" s="85"/>
      <c r="C1281" s="82"/>
      <c r="D1281" s="87"/>
      <c r="E1281" s="88"/>
      <c r="F1281" s="71"/>
      <c r="G1281" s="71"/>
      <c r="H1281" s="85"/>
      <c r="I1281" s="85"/>
      <c r="J1281" s="73" t="b">
        <v>0</v>
      </c>
      <c r="K1281" s="73"/>
      <c r="L1281" s="73"/>
      <c r="M1281" s="74"/>
      <c r="N1281" s="74"/>
      <c r="O1281" s="74"/>
      <c r="P1281" s="74"/>
      <c r="Q1281" s="74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  <c r="AL1281" s="74"/>
      <c r="AM1281" s="74"/>
      <c r="AN1281" s="74"/>
      <c r="AO1281" s="74"/>
      <c r="AP1281" s="74"/>
      <c r="AQ1281" s="74"/>
      <c r="AR1281" s="74"/>
      <c r="AS1281" s="74"/>
      <c r="AT1281" s="74"/>
      <c r="AU1281" s="74"/>
      <c r="AV1281" s="74"/>
      <c r="AW1281" s="74"/>
      <c r="AX1281" s="74"/>
      <c r="AY1281" s="74"/>
      <c r="AZ1281" s="74"/>
      <c r="BA1281" s="74"/>
      <c r="BB1281" s="74"/>
      <c r="BC1281" s="74"/>
      <c r="BD1281" s="74"/>
      <c r="BE1281" s="74"/>
      <c r="BF1281" s="74"/>
      <c r="BG1281" s="74"/>
      <c r="BH1281" s="74"/>
      <c r="BI1281" s="74"/>
      <c r="BJ1281" s="74"/>
      <c r="BK1281" s="74"/>
      <c r="BL1281" s="74"/>
      <c r="BM1281" s="74"/>
      <c r="BN1281" s="74"/>
      <c r="BO1281" s="74"/>
      <c r="BP1281" s="74"/>
      <c r="BQ1281" s="74"/>
      <c r="BR1281" s="74"/>
      <c r="BS1281" s="74"/>
      <c r="BT1281" s="74"/>
      <c r="BU1281" s="74"/>
      <c r="BV1281" s="74"/>
      <c r="BW1281" s="74"/>
      <c r="BX1281" s="74"/>
      <c r="BY1281" s="74"/>
      <c r="BZ1281" s="74"/>
      <c r="CA1281" s="74"/>
      <c r="CB1281" s="74"/>
      <c r="CC1281" s="74"/>
      <c r="CD1281" s="74"/>
      <c r="CE1281" s="74"/>
      <c r="CF1281" s="74"/>
      <c r="CG1281" s="74"/>
      <c r="CH1281" s="74"/>
      <c r="CI1281" s="74"/>
      <c r="CJ1281" s="74"/>
      <c r="CK1281" s="74"/>
      <c r="CL1281" s="74"/>
      <c r="CM1281" s="74"/>
      <c r="CN1281" s="74"/>
      <c r="CO1281" s="74"/>
      <c r="CP1281" s="74"/>
      <c r="CQ1281" s="74"/>
      <c r="CR1281" s="74"/>
      <c r="CS1281" s="74"/>
      <c r="CT1281" s="74"/>
      <c r="CU1281" s="74"/>
      <c r="CV1281" s="74"/>
      <c r="CW1281" s="74"/>
      <c r="CX1281" s="74"/>
      <c r="CY1281" s="74"/>
      <c r="CZ1281" s="74"/>
      <c r="DA1281" s="74"/>
      <c r="DB1281" s="74"/>
      <c r="DC1281" s="74"/>
      <c r="DD1281" s="74"/>
      <c r="DE1281" s="74"/>
      <c r="DF1281" s="74"/>
      <c r="DG1281" s="74"/>
      <c r="DH1281" s="74"/>
      <c r="DI1281" s="74"/>
      <c r="DJ1281" s="74"/>
      <c r="DK1281" s="74"/>
      <c r="DL1281" s="74"/>
      <c r="DM1281" s="74"/>
      <c r="DN1281" s="74"/>
      <c r="DO1281" s="74"/>
      <c r="DP1281" s="74"/>
      <c r="DQ1281" s="74"/>
      <c r="DR1281" s="74"/>
      <c r="DS1281" s="74"/>
      <c r="DT1281" s="74"/>
    </row>
    <row r="1282">
      <c r="A1282" s="76"/>
      <c r="B1282" s="85"/>
      <c r="C1282" s="82"/>
      <c r="D1282" s="87"/>
      <c r="E1282" s="88"/>
      <c r="F1282" s="71"/>
      <c r="G1282" s="71"/>
      <c r="H1282" s="85"/>
      <c r="I1282" s="85"/>
      <c r="J1282" s="73" t="b">
        <v>0</v>
      </c>
      <c r="K1282" s="73"/>
      <c r="L1282" s="73"/>
      <c r="M1282" s="74"/>
      <c r="N1282" s="74"/>
      <c r="O1282" s="74"/>
      <c r="P1282" s="74"/>
      <c r="Q1282" s="74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  <c r="AL1282" s="74"/>
      <c r="AM1282" s="74"/>
      <c r="AN1282" s="74"/>
      <c r="AO1282" s="74"/>
      <c r="AP1282" s="74"/>
      <c r="AQ1282" s="74"/>
      <c r="AR1282" s="74"/>
      <c r="AS1282" s="74"/>
      <c r="AT1282" s="74"/>
      <c r="AU1282" s="74"/>
      <c r="AV1282" s="74"/>
      <c r="AW1282" s="74"/>
      <c r="AX1282" s="74"/>
      <c r="AY1282" s="74"/>
      <c r="AZ1282" s="74"/>
      <c r="BA1282" s="74"/>
      <c r="BB1282" s="74"/>
      <c r="BC1282" s="74"/>
      <c r="BD1282" s="74"/>
      <c r="BE1282" s="74"/>
      <c r="BF1282" s="74"/>
      <c r="BG1282" s="74"/>
      <c r="BH1282" s="74"/>
      <c r="BI1282" s="74"/>
      <c r="BJ1282" s="74"/>
      <c r="BK1282" s="74"/>
      <c r="BL1282" s="74"/>
      <c r="BM1282" s="74"/>
      <c r="BN1282" s="74"/>
      <c r="BO1282" s="74"/>
      <c r="BP1282" s="74"/>
      <c r="BQ1282" s="74"/>
      <c r="BR1282" s="74"/>
      <c r="BS1282" s="74"/>
      <c r="BT1282" s="74"/>
      <c r="BU1282" s="74"/>
      <c r="BV1282" s="74"/>
      <c r="BW1282" s="74"/>
      <c r="BX1282" s="74"/>
      <c r="BY1282" s="74"/>
      <c r="BZ1282" s="74"/>
      <c r="CA1282" s="74"/>
      <c r="CB1282" s="74"/>
      <c r="CC1282" s="74"/>
      <c r="CD1282" s="74"/>
      <c r="CE1282" s="74"/>
      <c r="CF1282" s="74"/>
      <c r="CG1282" s="74"/>
      <c r="CH1282" s="74"/>
      <c r="CI1282" s="74"/>
      <c r="CJ1282" s="74"/>
      <c r="CK1282" s="74"/>
      <c r="CL1282" s="74"/>
      <c r="CM1282" s="74"/>
      <c r="CN1282" s="74"/>
      <c r="CO1282" s="74"/>
      <c r="CP1282" s="74"/>
      <c r="CQ1282" s="74"/>
      <c r="CR1282" s="74"/>
      <c r="CS1282" s="74"/>
      <c r="CT1282" s="74"/>
      <c r="CU1282" s="74"/>
      <c r="CV1282" s="74"/>
      <c r="CW1282" s="74"/>
      <c r="CX1282" s="74"/>
      <c r="CY1282" s="74"/>
      <c r="CZ1282" s="74"/>
      <c r="DA1282" s="74"/>
      <c r="DB1282" s="74"/>
      <c r="DC1282" s="74"/>
      <c r="DD1282" s="74"/>
      <c r="DE1282" s="74"/>
      <c r="DF1282" s="74"/>
      <c r="DG1282" s="74"/>
      <c r="DH1282" s="74"/>
      <c r="DI1282" s="74"/>
      <c r="DJ1282" s="74"/>
      <c r="DK1282" s="74"/>
      <c r="DL1282" s="74"/>
      <c r="DM1282" s="74"/>
      <c r="DN1282" s="74"/>
      <c r="DO1282" s="74"/>
      <c r="DP1282" s="74"/>
      <c r="DQ1282" s="74"/>
      <c r="DR1282" s="74"/>
      <c r="DS1282" s="74"/>
      <c r="DT1282" s="74"/>
    </row>
    <row r="1283">
      <c r="A1283" s="76"/>
      <c r="B1283" s="85"/>
      <c r="C1283" s="82"/>
      <c r="D1283" s="87"/>
      <c r="E1283" s="88"/>
      <c r="F1283" s="71"/>
      <c r="G1283" s="71"/>
      <c r="H1283" s="85"/>
      <c r="I1283" s="85"/>
      <c r="J1283" s="73" t="b">
        <v>0</v>
      </c>
      <c r="K1283" s="73"/>
      <c r="L1283" s="73"/>
      <c r="M1283" s="74"/>
      <c r="N1283" s="74"/>
      <c r="O1283" s="74"/>
      <c r="P1283" s="74"/>
      <c r="Q1283" s="74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  <c r="AL1283" s="74"/>
      <c r="AM1283" s="74"/>
      <c r="AN1283" s="74"/>
      <c r="AO1283" s="74"/>
      <c r="AP1283" s="74"/>
      <c r="AQ1283" s="74"/>
      <c r="AR1283" s="74"/>
      <c r="AS1283" s="74"/>
      <c r="AT1283" s="74"/>
      <c r="AU1283" s="74"/>
      <c r="AV1283" s="74"/>
      <c r="AW1283" s="74"/>
      <c r="AX1283" s="74"/>
      <c r="AY1283" s="74"/>
      <c r="AZ1283" s="74"/>
      <c r="BA1283" s="74"/>
      <c r="BB1283" s="74"/>
      <c r="BC1283" s="74"/>
      <c r="BD1283" s="74"/>
      <c r="BE1283" s="74"/>
      <c r="BF1283" s="74"/>
      <c r="BG1283" s="74"/>
      <c r="BH1283" s="74"/>
      <c r="BI1283" s="74"/>
      <c r="BJ1283" s="74"/>
      <c r="BK1283" s="74"/>
      <c r="BL1283" s="74"/>
      <c r="BM1283" s="74"/>
      <c r="BN1283" s="74"/>
      <c r="BO1283" s="74"/>
      <c r="BP1283" s="74"/>
      <c r="BQ1283" s="74"/>
      <c r="BR1283" s="74"/>
      <c r="BS1283" s="74"/>
      <c r="BT1283" s="74"/>
      <c r="BU1283" s="74"/>
      <c r="BV1283" s="74"/>
      <c r="BW1283" s="74"/>
      <c r="BX1283" s="74"/>
      <c r="BY1283" s="74"/>
      <c r="BZ1283" s="74"/>
      <c r="CA1283" s="74"/>
      <c r="CB1283" s="74"/>
      <c r="CC1283" s="74"/>
      <c r="CD1283" s="74"/>
      <c r="CE1283" s="74"/>
      <c r="CF1283" s="74"/>
      <c r="CG1283" s="74"/>
      <c r="CH1283" s="74"/>
      <c r="CI1283" s="74"/>
      <c r="CJ1283" s="74"/>
      <c r="CK1283" s="74"/>
      <c r="CL1283" s="74"/>
      <c r="CM1283" s="74"/>
      <c r="CN1283" s="74"/>
      <c r="CO1283" s="74"/>
      <c r="CP1283" s="74"/>
      <c r="CQ1283" s="74"/>
      <c r="CR1283" s="74"/>
      <c r="CS1283" s="74"/>
      <c r="CT1283" s="74"/>
      <c r="CU1283" s="74"/>
      <c r="CV1283" s="74"/>
      <c r="CW1283" s="74"/>
      <c r="CX1283" s="74"/>
      <c r="CY1283" s="74"/>
      <c r="CZ1283" s="74"/>
      <c r="DA1283" s="74"/>
      <c r="DB1283" s="74"/>
      <c r="DC1283" s="74"/>
      <c r="DD1283" s="74"/>
      <c r="DE1283" s="74"/>
      <c r="DF1283" s="74"/>
      <c r="DG1283" s="74"/>
      <c r="DH1283" s="74"/>
      <c r="DI1283" s="74"/>
      <c r="DJ1283" s="74"/>
      <c r="DK1283" s="74"/>
      <c r="DL1283" s="74"/>
      <c r="DM1283" s="74"/>
      <c r="DN1283" s="74"/>
      <c r="DO1283" s="74"/>
      <c r="DP1283" s="74"/>
      <c r="DQ1283" s="74"/>
      <c r="DR1283" s="74"/>
      <c r="DS1283" s="74"/>
      <c r="DT1283" s="74"/>
    </row>
    <row r="1284">
      <c r="A1284" s="76"/>
      <c r="B1284" s="85"/>
      <c r="C1284" s="82"/>
      <c r="D1284" s="87"/>
      <c r="E1284" s="88"/>
      <c r="F1284" s="71"/>
      <c r="G1284" s="71"/>
      <c r="H1284" s="85"/>
      <c r="I1284" s="85"/>
      <c r="J1284" s="73" t="b">
        <v>0</v>
      </c>
      <c r="K1284" s="73"/>
      <c r="L1284" s="73"/>
      <c r="M1284" s="74"/>
      <c r="N1284" s="74"/>
      <c r="O1284" s="74"/>
      <c r="P1284" s="74"/>
      <c r="Q1284" s="74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  <c r="AL1284" s="74"/>
      <c r="AM1284" s="74"/>
      <c r="AN1284" s="74"/>
      <c r="AO1284" s="74"/>
      <c r="AP1284" s="74"/>
      <c r="AQ1284" s="74"/>
      <c r="AR1284" s="74"/>
      <c r="AS1284" s="74"/>
      <c r="AT1284" s="74"/>
      <c r="AU1284" s="74"/>
      <c r="AV1284" s="74"/>
      <c r="AW1284" s="74"/>
      <c r="AX1284" s="74"/>
      <c r="AY1284" s="74"/>
      <c r="AZ1284" s="74"/>
      <c r="BA1284" s="74"/>
      <c r="BB1284" s="74"/>
      <c r="BC1284" s="74"/>
      <c r="BD1284" s="74"/>
      <c r="BE1284" s="74"/>
      <c r="BF1284" s="74"/>
      <c r="BG1284" s="74"/>
      <c r="BH1284" s="74"/>
      <c r="BI1284" s="74"/>
      <c r="BJ1284" s="74"/>
      <c r="BK1284" s="74"/>
      <c r="BL1284" s="74"/>
      <c r="BM1284" s="74"/>
      <c r="BN1284" s="74"/>
      <c r="BO1284" s="74"/>
      <c r="BP1284" s="74"/>
      <c r="BQ1284" s="74"/>
      <c r="BR1284" s="74"/>
      <c r="BS1284" s="74"/>
      <c r="BT1284" s="74"/>
      <c r="BU1284" s="74"/>
      <c r="BV1284" s="74"/>
      <c r="BW1284" s="74"/>
      <c r="BX1284" s="74"/>
      <c r="BY1284" s="74"/>
      <c r="BZ1284" s="74"/>
      <c r="CA1284" s="74"/>
      <c r="CB1284" s="74"/>
      <c r="CC1284" s="74"/>
      <c r="CD1284" s="74"/>
      <c r="CE1284" s="74"/>
      <c r="CF1284" s="74"/>
      <c r="CG1284" s="74"/>
      <c r="CH1284" s="74"/>
      <c r="CI1284" s="74"/>
      <c r="CJ1284" s="74"/>
      <c r="CK1284" s="74"/>
      <c r="CL1284" s="74"/>
      <c r="CM1284" s="74"/>
      <c r="CN1284" s="74"/>
      <c r="CO1284" s="74"/>
      <c r="CP1284" s="74"/>
      <c r="CQ1284" s="74"/>
      <c r="CR1284" s="74"/>
      <c r="CS1284" s="74"/>
      <c r="CT1284" s="74"/>
      <c r="CU1284" s="74"/>
      <c r="CV1284" s="74"/>
      <c r="CW1284" s="74"/>
      <c r="CX1284" s="74"/>
      <c r="CY1284" s="74"/>
      <c r="CZ1284" s="74"/>
      <c r="DA1284" s="74"/>
      <c r="DB1284" s="74"/>
      <c r="DC1284" s="74"/>
      <c r="DD1284" s="74"/>
      <c r="DE1284" s="74"/>
      <c r="DF1284" s="74"/>
      <c r="DG1284" s="74"/>
      <c r="DH1284" s="74"/>
      <c r="DI1284" s="74"/>
      <c r="DJ1284" s="74"/>
      <c r="DK1284" s="74"/>
      <c r="DL1284" s="74"/>
      <c r="DM1284" s="74"/>
      <c r="DN1284" s="74"/>
      <c r="DO1284" s="74"/>
      <c r="DP1284" s="74"/>
      <c r="DQ1284" s="74"/>
      <c r="DR1284" s="74"/>
      <c r="DS1284" s="74"/>
      <c r="DT1284" s="74"/>
    </row>
    <row r="1285">
      <c r="A1285" s="76"/>
      <c r="B1285" s="85"/>
      <c r="C1285" s="82"/>
      <c r="D1285" s="87"/>
      <c r="E1285" s="88"/>
      <c r="F1285" s="71"/>
      <c r="G1285" s="71"/>
      <c r="H1285" s="85"/>
      <c r="I1285" s="85"/>
      <c r="J1285" s="73" t="b">
        <v>0</v>
      </c>
      <c r="K1285" s="73"/>
      <c r="L1285" s="73"/>
      <c r="M1285" s="74"/>
      <c r="N1285" s="74"/>
      <c r="O1285" s="74"/>
      <c r="P1285" s="74"/>
      <c r="Q1285" s="74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  <c r="AL1285" s="74"/>
      <c r="AM1285" s="74"/>
      <c r="AN1285" s="74"/>
      <c r="AO1285" s="74"/>
      <c r="AP1285" s="74"/>
      <c r="AQ1285" s="74"/>
      <c r="AR1285" s="74"/>
      <c r="AS1285" s="74"/>
      <c r="AT1285" s="74"/>
      <c r="AU1285" s="74"/>
      <c r="AV1285" s="74"/>
      <c r="AW1285" s="74"/>
      <c r="AX1285" s="74"/>
      <c r="AY1285" s="74"/>
      <c r="AZ1285" s="74"/>
      <c r="BA1285" s="74"/>
      <c r="BB1285" s="74"/>
      <c r="BC1285" s="74"/>
      <c r="BD1285" s="74"/>
      <c r="BE1285" s="74"/>
      <c r="BF1285" s="74"/>
      <c r="BG1285" s="74"/>
      <c r="BH1285" s="74"/>
      <c r="BI1285" s="74"/>
      <c r="BJ1285" s="74"/>
      <c r="BK1285" s="74"/>
      <c r="BL1285" s="74"/>
      <c r="BM1285" s="74"/>
      <c r="BN1285" s="74"/>
      <c r="BO1285" s="74"/>
      <c r="BP1285" s="74"/>
      <c r="BQ1285" s="74"/>
      <c r="BR1285" s="74"/>
      <c r="BS1285" s="74"/>
      <c r="BT1285" s="74"/>
      <c r="BU1285" s="74"/>
      <c r="BV1285" s="74"/>
      <c r="BW1285" s="74"/>
      <c r="BX1285" s="74"/>
      <c r="BY1285" s="74"/>
      <c r="BZ1285" s="74"/>
      <c r="CA1285" s="74"/>
      <c r="CB1285" s="74"/>
      <c r="CC1285" s="74"/>
      <c r="CD1285" s="74"/>
      <c r="CE1285" s="74"/>
      <c r="CF1285" s="74"/>
      <c r="CG1285" s="74"/>
      <c r="CH1285" s="74"/>
      <c r="CI1285" s="74"/>
      <c r="CJ1285" s="74"/>
      <c r="CK1285" s="74"/>
      <c r="CL1285" s="74"/>
      <c r="CM1285" s="74"/>
      <c r="CN1285" s="74"/>
      <c r="CO1285" s="74"/>
      <c r="CP1285" s="74"/>
      <c r="CQ1285" s="74"/>
      <c r="CR1285" s="74"/>
      <c r="CS1285" s="74"/>
      <c r="CT1285" s="74"/>
      <c r="CU1285" s="74"/>
      <c r="CV1285" s="74"/>
      <c r="CW1285" s="74"/>
      <c r="CX1285" s="74"/>
      <c r="CY1285" s="74"/>
      <c r="CZ1285" s="74"/>
      <c r="DA1285" s="74"/>
      <c r="DB1285" s="74"/>
      <c r="DC1285" s="74"/>
      <c r="DD1285" s="74"/>
      <c r="DE1285" s="74"/>
      <c r="DF1285" s="74"/>
      <c r="DG1285" s="74"/>
      <c r="DH1285" s="74"/>
      <c r="DI1285" s="74"/>
      <c r="DJ1285" s="74"/>
      <c r="DK1285" s="74"/>
      <c r="DL1285" s="74"/>
      <c r="DM1285" s="74"/>
      <c r="DN1285" s="74"/>
      <c r="DO1285" s="74"/>
      <c r="DP1285" s="74"/>
      <c r="DQ1285" s="74"/>
      <c r="DR1285" s="74"/>
      <c r="DS1285" s="74"/>
      <c r="DT1285" s="74"/>
    </row>
    <row r="1286">
      <c r="A1286" s="76"/>
      <c r="B1286" s="85"/>
      <c r="C1286" s="82"/>
      <c r="D1286" s="87"/>
      <c r="E1286" s="88"/>
      <c r="F1286" s="71"/>
      <c r="G1286" s="71"/>
      <c r="H1286" s="85"/>
      <c r="I1286" s="85"/>
      <c r="J1286" s="73" t="b">
        <v>0</v>
      </c>
      <c r="K1286" s="73"/>
      <c r="L1286" s="73"/>
      <c r="M1286" s="74"/>
      <c r="N1286" s="74"/>
      <c r="O1286" s="74"/>
      <c r="P1286" s="74"/>
      <c r="Q1286" s="74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  <c r="AL1286" s="74"/>
      <c r="AM1286" s="74"/>
      <c r="AN1286" s="74"/>
      <c r="AO1286" s="74"/>
      <c r="AP1286" s="74"/>
      <c r="AQ1286" s="74"/>
      <c r="AR1286" s="74"/>
      <c r="AS1286" s="74"/>
      <c r="AT1286" s="74"/>
      <c r="AU1286" s="74"/>
      <c r="AV1286" s="74"/>
      <c r="AW1286" s="74"/>
      <c r="AX1286" s="74"/>
      <c r="AY1286" s="74"/>
      <c r="AZ1286" s="74"/>
      <c r="BA1286" s="74"/>
      <c r="BB1286" s="74"/>
      <c r="BC1286" s="74"/>
      <c r="BD1286" s="74"/>
      <c r="BE1286" s="74"/>
      <c r="BF1286" s="74"/>
      <c r="BG1286" s="74"/>
      <c r="BH1286" s="74"/>
      <c r="BI1286" s="74"/>
      <c r="BJ1286" s="74"/>
      <c r="BK1286" s="74"/>
      <c r="BL1286" s="74"/>
      <c r="BM1286" s="74"/>
      <c r="BN1286" s="74"/>
      <c r="BO1286" s="74"/>
      <c r="BP1286" s="74"/>
      <c r="BQ1286" s="74"/>
      <c r="BR1286" s="74"/>
      <c r="BS1286" s="74"/>
      <c r="BT1286" s="74"/>
      <c r="BU1286" s="74"/>
      <c r="BV1286" s="74"/>
      <c r="BW1286" s="74"/>
      <c r="BX1286" s="74"/>
      <c r="BY1286" s="74"/>
      <c r="BZ1286" s="74"/>
      <c r="CA1286" s="74"/>
      <c r="CB1286" s="74"/>
      <c r="CC1286" s="74"/>
      <c r="CD1286" s="74"/>
      <c r="CE1286" s="74"/>
      <c r="CF1286" s="74"/>
      <c r="CG1286" s="74"/>
      <c r="CH1286" s="74"/>
      <c r="CI1286" s="74"/>
      <c r="CJ1286" s="74"/>
      <c r="CK1286" s="74"/>
      <c r="CL1286" s="74"/>
      <c r="CM1286" s="74"/>
      <c r="CN1286" s="74"/>
      <c r="CO1286" s="74"/>
      <c r="CP1286" s="74"/>
      <c r="CQ1286" s="74"/>
      <c r="CR1286" s="74"/>
      <c r="CS1286" s="74"/>
      <c r="CT1286" s="74"/>
      <c r="CU1286" s="74"/>
      <c r="CV1286" s="74"/>
      <c r="CW1286" s="74"/>
      <c r="CX1286" s="74"/>
      <c r="CY1286" s="74"/>
      <c r="CZ1286" s="74"/>
      <c r="DA1286" s="74"/>
      <c r="DB1286" s="74"/>
      <c r="DC1286" s="74"/>
      <c r="DD1286" s="74"/>
      <c r="DE1286" s="74"/>
      <c r="DF1286" s="74"/>
      <c r="DG1286" s="74"/>
      <c r="DH1286" s="74"/>
      <c r="DI1286" s="74"/>
      <c r="DJ1286" s="74"/>
      <c r="DK1286" s="74"/>
      <c r="DL1286" s="74"/>
      <c r="DM1286" s="74"/>
      <c r="DN1286" s="74"/>
      <c r="DO1286" s="74"/>
      <c r="DP1286" s="74"/>
      <c r="DQ1286" s="74"/>
      <c r="DR1286" s="74"/>
      <c r="DS1286" s="74"/>
      <c r="DT1286" s="74"/>
    </row>
    <row r="1287">
      <c r="A1287" s="76"/>
      <c r="B1287" s="85"/>
      <c r="C1287" s="82"/>
      <c r="D1287" s="87"/>
      <c r="E1287" s="88"/>
      <c r="F1287" s="71"/>
      <c r="G1287" s="71"/>
      <c r="H1287" s="85"/>
      <c r="I1287" s="85"/>
      <c r="J1287" s="73" t="b">
        <v>0</v>
      </c>
      <c r="K1287" s="73"/>
      <c r="L1287" s="73"/>
      <c r="M1287" s="74"/>
      <c r="N1287" s="74"/>
      <c r="O1287" s="74"/>
      <c r="P1287" s="74"/>
      <c r="Q1287" s="74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  <c r="AL1287" s="74"/>
      <c r="AM1287" s="74"/>
      <c r="AN1287" s="74"/>
      <c r="AO1287" s="74"/>
      <c r="AP1287" s="74"/>
      <c r="AQ1287" s="74"/>
      <c r="AR1287" s="74"/>
      <c r="AS1287" s="74"/>
      <c r="AT1287" s="74"/>
      <c r="AU1287" s="74"/>
      <c r="AV1287" s="74"/>
      <c r="AW1287" s="74"/>
      <c r="AX1287" s="74"/>
      <c r="AY1287" s="74"/>
      <c r="AZ1287" s="74"/>
      <c r="BA1287" s="74"/>
      <c r="BB1287" s="74"/>
      <c r="BC1287" s="74"/>
      <c r="BD1287" s="74"/>
      <c r="BE1287" s="74"/>
      <c r="BF1287" s="74"/>
      <c r="BG1287" s="74"/>
      <c r="BH1287" s="74"/>
      <c r="BI1287" s="74"/>
      <c r="BJ1287" s="74"/>
      <c r="BK1287" s="74"/>
      <c r="BL1287" s="74"/>
      <c r="BM1287" s="74"/>
      <c r="BN1287" s="74"/>
      <c r="BO1287" s="74"/>
      <c r="BP1287" s="74"/>
      <c r="BQ1287" s="74"/>
      <c r="BR1287" s="74"/>
      <c r="BS1287" s="74"/>
      <c r="BT1287" s="74"/>
      <c r="BU1287" s="74"/>
      <c r="BV1287" s="74"/>
      <c r="BW1287" s="74"/>
      <c r="BX1287" s="74"/>
      <c r="BY1287" s="74"/>
      <c r="BZ1287" s="74"/>
      <c r="CA1287" s="74"/>
      <c r="CB1287" s="74"/>
      <c r="CC1287" s="74"/>
      <c r="CD1287" s="74"/>
      <c r="CE1287" s="74"/>
      <c r="CF1287" s="74"/>
      <c r="CG1287" s="74"/>
      <c r="CH1287" s="74"/>
      <c r="CI1287" s="74"/>
      <c r="CJ1287" s="74"/>
      <c r="CK1287" s="74"/>
      <c r="CL1287" s="74"/>
      <c r="CM1287" s="74"/>
      <c r="CN1287" s="74"/>
      <c r="CO1287" s="74"/>
      <c r="CP1287" s="74"/>
      <c r="CQ1287" s="74"/>
      <c r="CR1287" s="74"/>
      <c r="CS1287" s="74"/>
      <c r="CT1287" s="74"/>
      <c r="CU1287" s="74"/>
      <c r="CV1287" s="74"/>
      <c r="CW1287" s="74"/>
      <c r="CX1287" s="74"/>
      <c r="CY1287" s="74"/>
      <c r="CZ1287" s="74"/>
      <c r="DA1287" s="74"/>
      <c r="DB1287" s="74"/>
      <c r="DC1287" s="74"/>
      <c r="DD1287" s="74"/>
      <c r="DE1287" s="74"/>
      <c r="DF1287" s="74"/>
      <c r="DG1287" s="74"/>
      <c r="DH1287" s="74"/>
      <c r="DI1287" s="74"/>
      <c r="DJ1287" s="74"/>
      <c r="DK1287" s="74"/>
      <c r="DL1287" s="74"/>
      <c r="DM1287" s="74"/>
      <c r="DN1287" s="74"/>
      <c r="DO1287" s="74"/>
      <c r="DP1287" s="74"/>
      <c r="DQ1287" s="74"/>
      <c r="DR1287" s="74"/>
      <c r="DS1287" s="74"/>
      <c r="DT1287" s="74"/>
    </row>
    <row r="1288">
      <c r="A1288" s="76"/>
      <c r="B1288" s="85"/>
      <c r="C1288" s="82"/>
      <c r="D1288" s="87"/>
      <c r="E1288" s="88"/>
      <c r="F1288" s="71"/>
      <c r="G1288" s="71"/>
      <c r="H1288" s="85"/>
      <c r="I1288" s="85"/>
      <c r="J1288" s="73" t="b">
        <v>0</v>
      </c>
      <c r="K1288" s="73"/>
      <c r="L1288" s="73"/>
      <c r="M1288" s="74"/>
      <c r="N1288" s="74"/>
      <c r="O1288" s="74"/>
      <c r="P1288" s="74"/>
      <c r="Q1288" s="74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  <c r="AL1288" s="74"/>
      <c r="AM1288" s="74"/>
      <c r="AN1288" s="74"/>
      <c r="AO1288" s="74"/>
      <c r="AP1288" s="74"/>
      <c r="AQ1288" s="74"/>
      <c r="AR1288" s="74"/>
      <c r="AS1288" s="74"/>
      <c r="AT1288" s="74"/>
      <c r="AU1288" s="74"/>
      <c r="AV1288" s="74"/>
      <c r="AW1288" s="74"/>
      <c r="AX1288" s="74"/>
      <c r="AY1288" s="74"/>
      <c r="AZ1288" s="74"/>
      <c r="BA1288" s="74"/>
      <c r="BB1288" s="74"/>
      <c r="BC1288" s="74"/>
      <c r="BD1288" s="74"/>
      <c r="BE1288" s="74"/>
      <c r="BF1288" s="74"/>
      <c r="BG1288" s="74"/>
      <c r="BH1288" s="74"/>
      <c r="BI1288" s="74"/>
      <c r="BJ1288" s="74"/>
      <c r="BK1288" s="74"/>
      <c r="BL1288" s="74"/>
      <c r="BM1288" s="74"/>
      <c r="BN1288" s="74"/>
      <c r="BO1288" s="74"/>
      <c r="BP1288" s="74"/>
      <c r="BQ1288" s="74"/>
      <c r="BR1288" s="74"/>
      <c r="BS1288" s="74"/>
      <c r="BT1288" s="74"/>
      <c r="BU1288" s="74"/>
      <c r="BV1288" s="74"/>
      <c r="BW1288" s="74"/>
      <c r="BX1288" s="74"/>
      <c r="BY1288" s="74"/>
      <c r="BZ1288" s="74"/>
      <c r="CA1288" s="74"/>
      <c r="CB1288" s="74"/>
      <c r="CC1288" s="74"/>
      <c r="CD1288" s="74"/>
      <c r="CE1288" s="74"/>
      <c r="CF1288" s="74"/>
      <c r="CG1288" s="74"/>
      <c r="CH1288" s="74"/>
      <c r="CI1288" s="74"/>
      <c r="CJ1288" s="74"/>
      <c r="CK1288" s="74"/>
      <c r="CL1288" s="74"/>
      <c r="CM1288" s="74"/>
      <c r="CN1288" s="74"/>
      <c r="CO1288" s="74"/>
      <c r="CP1288" s="74"/>
      <c r="CQ1288" s="74"/>
      <c r="CR1288" s="74"/>
      <c r="CS1288" s="74"/>
      <c r="CT1288" s="74"/>
      <c r="CU1288" s="74"/>
      <c r="CV1288" s="74"/>
      <c r="CW1288" s="74"/>
      <c r="CX1288" s="74"/>
      <c r="CY1288" s="74"/>
      <c r="CZ1288" s="74"/>
      <c r="DA1288" s="74"/>
      <c r="DB1288" s="74"/>
      <c r="DC1288" s="74"/>
      <c r="DD1288" s="74"/>
      <c r="DE1288" s="74"/>
      <c r="DF1288" s="74"/>
      <c r="DG1288" s="74"/>
      <c r="DH1288" s="74"/>
      <c r="DI1288" s="74"/>
      <c r="DJ1288" s="74"/>
      <c r="DK1288" s="74"/>
      <c r="DL1288" s="74"/>
      <c r="DM1288" s="74"/>
      <c r="DN1288" s="74"/>
      <c r="DO1288" s="74"/>
      <c r="DP1288" s="74"/>
      <c r="DQ1288" s="74"/>
      <c r="DR1288" s="74"/>
      <c r="DS1288" s="74"/>
      <c r="DT1288" s="74"/>
    </row>
    <row r="1289">
      <c r="A1289" s="76"/>
      <c r="B1289" s="85"/>
      <c r="C1289" s="82"/>
      <c r="D1289" s="87"/>
      <c r="E1289" s="88"/>
      <c r="F1289" s="71"/>
      <c r="G1289" s="71"/>
      <c r="H1289" s="85"/>
      <c r="I1289" s="85"/>
      <c r="J1289" s="73" t="b">
        <v>0</v>
      </c>
      <c r="K1289" s="73"/>
      <c r="L1289" s="73"/>
      <c r="M1289" s="74"/>
      <c r="N1289" s="74"/>
      <c r="O1289" s="74"/>
      <c r="P1289" s="74"/>
      <c r="Q1289" s="74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  <c r="AL1289" s="74"/>
      <c r="AM1289" s="74"/>
      <c r="AN1289" s="74"/>
      <c r="AO1289" s="74"/>
      <c r="AP1289" s="74"/>
      <c r="AQ1289" s="74"/>
      <c r="AR1289" s="74"/>
      <c r="AS1289" s="74"/>
      <c r="AT1289" s="74"/>
      <c r="AU1289" s="74"/>
      <c r="AV1289" s="74"/>
      <c r="AW1289" s="74"/>
      <c r="AX1289" s="74"/>
      <c r="AY1289" s="74"/>
      <c r="AZ1289" s="74"/>
      <c r="BA1289" s="74"/>
      <c r="BB1289" s="74"/>
      <c r="BC1289" s="74"/>
      <c r="BD1289" s="74"/>
      <c r="BE1289" s="74"/>
      <c r="BF1289" s="74"/>
      <c r="BG1289" s="74"/>
      <c r="BH1289" s="74"/>
      <c r="BI1289" s="74"/>
      <c r="BJ1289" s="74"/>
      <c r="BK1289" s="74"/>
      <c r="BL1289" s="74"/>
      <c r="BM1289" s="74"/>
      <c r="BN1289" s="74"/>
      <c r="BO1289" s="74"/>
      <c r="BP1289" s="74"/>
      <c r="BQ1289" s="74"/>
      <c r="BR1289" s="74"/>
      <c r="BS1289" s="74"/>
      <c r="BT1289" s="74"/>
      <c r="BU1289" s="74"/>
      <c r="BV1289" s="74"/>
      <c r="BW1289" s="74"/>
      <c r="BX1289" s="74"/>
      <c r="BY1289" s="74"/>
      <c r="BZ1289" s="74"/>
      <c r="CA1289" s="74"/>
      <c r="CB1289" s="74"/>
      <c r="CC1289" s="74"/>
      <c r="CD1289" s="74"/>
      <c r="CE1289" s="74"/>
      <c r="CF1289" s="74"/>
      <c r="CG1289" s="74"/>
      <c r="CH1289" s="74"/>
      <c r="CI1289" s="74"/>
      <c r="CJ1289" s="74"/>
      <c r="CK1289" s="74"/>
      <c r="CL1289" s="74"/>
      <c r="CM1289" s="74"/>
      <c r="CN1289" s="74"/>
      <c r="CO1289" s="74"/>
      <c r="CP1289" s="74"/>
      <c r="CQ1289" s="74"/>
      <c r="CR1289" s="74"/>
      <c r="CS1289" s="74"/>
      <c r="CT1289" s="74"/>
      <c r="CU1289" s="74"/>
      <c r="CV1289" s="74"/>
      <c r="CW1289" s="74"/>
      <c r="CX1289" s="74"/>
      <c r="CY1289" s="74"/>
      <c r="CZ1289" s="74"/>
      <c r="DA1289" s="74"/>
      <c r="DB1289" s="74"/>
      <c r="DC1289" s="74"/>
      <c r="DD1289" s="74"/>
      <c r="DE1289" s="74"/>
      <c r="DF1289" s="74"/>
      <c r="DG1289" s="74"/>
      <c r="DH1289" s="74"/>
      <c r="DI1289" s="74"/>
      <c r="DJ1289" s="74"/>
      <c r="DK1289" s="74"/>
      <c r="DL1289" s="74"/>
      <c r="DM1289" s="74"/>
      <c r="DN1289" s="74"/>
      <c r="DO1289" s="74"/>
      <c r="DP1289" s="74"/>
      <c r="DQ1289" s="74"/>
      <c r="DR1289" s="74"/>
      <c r="DS1289" s="74"/>
      <c r="DT1289" s="74"/>
    </row>
    <row r="1290">
      <c r="A1290" s="76"/>
      <c r="B1290" s="85"/>
      <c r="C1290" s="82"/>
      <c r="D1290" s="87"/>
      <c r="E1290" s="88"/>
      <c r="F1290" s="71"/>
      <c r="G1290" s="71"/>
      <c r="H1290" s="85"/>
      <c r="I1290" s="85"/>
      <c r="J1290" s="73" t="b">
        <v>0</v>
      </c>
      <c r="K1290" s="73"/>
      <c r="L1290" s="73"/>
      <c r="M1290" s="74"/>
      <c r="N1290" s="74"/>
      <c r="O1290" s="74"/>
      <c r="P1290" s="74"/>
      <c r="Q1290" s="74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  <c r="AL1290" s="74"/>
      <c r="AM1290" s="74"/>
      <c r="AN1290" s="74"/>
      <c r="AO1290" s="74"/>
      <c r="AP1290" s="74"/>
      <c r="AQ1290" s="74"/>
      <c r="AR1290" s="74"/>
      <c r="AS1290" s="74"/>
      <c r="AT1290" s="74"/>
      <c r="AU1290" s="74"/>
      <c r="AV1290" s="74"/>
      <c r="AW1290" s="74"/>
      <c r="AX1290" s="74"/>
      <c r="AY1290" s="74"/>
      <c r="AZ1290" s="74"/>
      <c r="BA1290" s="74"/>
      <c r="BB1290" s="74"/>
      <c r="BC1290" s="74"/>
      <c r="BD1290" s="74"/>
      <c r="BE1290" s="74"/>
      <c r="BF1290" s="74"/>
      <c r="BG1290" s="74"/>
      <c r="BH1290" s="74"/>
      <c r="BI1290" s="74"/>
      <c r="BJ1290" s="74"/>
      <c r="BK1290" s="74"/>
      <c r="BL1290" s="74"/>
      <c r="BM1290" s="74"/>
      <c r="BN1290" s="74"/>
      <c r="BO1290" s="74"/>
      <c r="BP1290" s="74"/>
      <c r="BQ1290" s="74"/>
      <c r="BR1290" s="74"/>
      <c r="BS1290" s="74"/>
      <c r="BT1290" s="74"/>
      <c r="BU1290" s="74"/>
      <c r="BV1290" s="74"/>
      <c r="BW1290" s="74"/>
      <c r="BX1290" s="74"/>
      <c r="BY1290" s="74"/>
      <c r="BZ1290" s="74"/>
      <c r="CA1290" s="74"/>
      <c r="CB1290" s="74"/>
      <c r="CC1290" s="74"/>
      <c r="CD1290" s="74"/>
      <c r="CE1290" s="74"/>
      <c r="CF1290" s="74"/>
      <c r="CG1290" s="74"/>
      <c r="CH1290" s="74"/>
      <c r="CI1290" s="74"/>
      <c r="CJ1290" s="74"/>
      <c r="CK1290" s="74"/>
      <c r="CL1290" s="74"/>
      <c r="CM1290" s="74"/>
      <c r="CN1290" s="74"/>
      <c r="CO1290" s="74"/>
      <c r="CP1290" s="74"/>
      <c r="CQ1290" s="74"/>
      <c r="CR1290" s="74"/>
      <c r="CS1290" s="74"/>
      <c r="CT1290" s="74"/>
      <c r="CU1290" s="74"/>
      <c r="CV1290" s="74"/>
      <c r="CW1290" s="74"/>
      <c r="CX1290" s="74"/>
      <c r="CY1290" s="74"/>
      <c r="CZ1290" s="74"/>
      <c r="DA1290" s="74"/>
      <c r="DB1290" s="74"/>
      <c r="DC1290" s="74"/>
      <c r="DD1290" s="74"/>
      <c r="DE1290" s="74"/>
      <c r="DF1290" s="74"/>
      <c r="DG1290" s="74"/>
      <c r="DH1290" s="74"/>
      <c r="DI1290" s="74"/>
      <c r="DJ1290" s="74"/>
      <c r="DK1290" s="74"/>
      <c r="DL1290" s="74"/>
      <c r="DM1290" s="74"/>
      <c r="DN1290" s="74"/>
      <c r="DO1290" s="74"/>
      <c r="DP1290" s="74"/>
      <c r="DQ1290" s="74"/>
      <c r="DR1290" s="74"/>
      <c r="DS1290" s="74"/>
      <c r="DT1290" s="74"/>
    </row>
    <row r="1291">
      <c r="A1291" s="76"/>
      <c r="B1291" s="85"/>
      <c r="C1291" s="82"/>
      <c r="D1291" s="87"/>
      <c r="E1291" s="88"/>
      <c r="F1291" s="71"/>
      <c r="G1291" s="71"/>
      <c r="H1291" s="85"/>
      <c r="I1291" s="85"/>
      <c r="J1291" s="73" t="b">
        <v>0</v>
      </c>
      <c r="K1291" s="73"/>
      <c r="L1291" s="73"/>
      <c r="M1291" s="74"/>
      <c r="N1291" s="74"/>
      <c r="O1291" s="74"/>
      <c r="P1291" s="74"/>
      <c r="Q1291" s="74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  <c r="AL1291" s="74"/>
      <c r="AM1291" s="74"/>
      <c r="AN1291" s="74"/>
      <c r="AO1291" s="74"/>
      <c r="AP1291" s="74"/>
      <c r="AQ1291" s="74"/>
      <c r="AR1291" s="74"/>
      <c r="AS1291" s="74"/>
      <c r="AT1291" s="74"/>
      <c r="AU1291" s="74"/>
      <c r="AV1291" s="74"/>
      <c r="AW1291" s="74"/>
      <c r="AX1291" s="74"/>
      <c r="AY1291" s="74"/>
      <c r="AZ1291" s="74"/>
      <c r="BA1291" s="74"/>
      <c r="BB1291" s="74"/>
      <c r="BC1291" s="74"/>
      <c r="BD1291" s="74"/>
      <c r="BE1291" s="74"/>
      <c r="BF1291" s="74"/>
      <c r="BG1291" s="74"/>
      <c r="BH1291" s="74"/>
      <c r="BI1291" s="74"/>
      <c r="BJ1291" s="74"/>
      <c r="BK1291" s="74"/>
      <c r="BL1291" s="74"/>
      <c r="BM1291" s="74"/>
      <c r="BN1291" s="74"/>
      <c r="BO1291" s="74"/>
      <c r="BP1291" s="74"/>
      <c r="BQ1291" s="74"/>
      <c r="BR1291" s="74"/>
      <c r="BS1291" s="74"/>
      <c r="BT1291" s="74"/>
      <c r="BU1291" s="74"/>
      <c r="BV1291" s="74"/>
      <c r="BW1291" s="74"/>
      <c r="BX1291" s="74"/>
      <c r="BY1291" s="74"/>
      <c r="BZ1291" s="74"/>
      <c r="CA1291" s="74"/>
      <c r="CB1291" s="74"/>
      <c r="CC1291" s="74"/>
      <c r="CD1291" s="74"/>
      <c r="CE1291" s="74"/>
      <c r="CF1291" s="74"/>
      <c r="CG1291" s="74"/>
      <c r="CH1291" s="74"/>
      <c r="CI1291" s="74"/>
      <c r="CJ1291" s="74"/>
      <c r="CK1291" s="74"/>
      <c r="CL1291" s="74"/>
      <c r="CM1291" s="74"/>
      <c r="CN1291" s="74"/>
      <c r="CO1291" s="74"/>
      <c r="CP1291" s="74"/>
      <c r="CQ1291" s="74"/>
      <c r="CR1291" s="74"/>
      <c r="CS1291" s="74"/>
      <c r="CT1291" s="74"/>
      <c r="CU1291" s="74"/>
      <c r="CV1291" s="74"/>
      <c r="CW1291" s="74"/>
      <c r="CX1291" s="74"/>
      <c r="CY1291" s="74"/>
      <c r="CZ1291" s="74"/>
      <c r="DA1291" s="74"/>
      <c r="DB1291" s="74"/>
      <c r="DC1291" s="74"/>
      <c r="DD1291" s="74"/>
      <c r="DE1291" s="74"/>
      <c r="DF1291" s="74"/>
      <c r="DG1291" s="74"/>
      <c r="DH1291" s="74"/>
      <c r="DI1291" s="74"/>
      <c r="DJ1291" s="74"/>
      <c r="DK1291" s="74"/>
      <c r="DL1291" s="74"/>
      <c r="DM1291" s="74"/>
      <c r="DN1291" s="74"/>
      <c r="DO1291" s="74"/>
      <c r="DP1291" s="74"/>
      <c r="DQ1291" s="74"/>
      <c r="DR1291" s="74"/>
      <c r="DS1291" s="74"/>
      <c r="DT1291" s="74"/>
    </row>
    <row r="1292">
      <c r="A1292" s="76"/>
      <c r="B1292" s="85"/>
      <c r="C1292" s="82"/>
      <c r="D1292" s="87"/>
      <c r="E1292" s="88"/>
      <c r="F1292" s="71"/>
      <c r="G1292" s="71"/>
      <c r="H1292" s="85"/>
      <c r="I1292" s="85"/>
      <c r="J1292" s="73" t="b">
        <v>0</v>
      </c>
      <c r="K1292" s="73"/>
      <c r="L1292" s="73"/>
      <c r="M1292" s="74"/>
      <c r="N1292" s="74"/>
      <c r="O1292" s="74"/>
      <c r="P1292" s="74"/>
      <c r="Q1292" s="74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  <c r="AL1292" s="74"/>
      <c r="AM1292" s="74"/>
      <c r="AN1292" s="74"/>
      <c r="AO1292" s="74"/>
      <c r="AP1292" s="74"/>
      <c r="AQ1292" s="74"/>
      <c r="AR1292" s="74"/>
      <c r="AS1292" s="74"/>
      <c r="AT1292" s="74"/>
      <c r="AU1292" s="74"/>
      <c r="AV1292" s="74"/>
      <c r="AW1292" s="74"/>
      <c r="AX1292" s="74"/>
      <c r="AY1292" s="74"/>
      <c r="AZ1292" s="74"/>
      <c r="BA1292" s="74"/>
      <c r="BB1292" s="74"/>
      <c r="BC1292" s="74"/>
      <c r="BD1292" s="74"/>
      <c r="BE1292" s="74"/>
      <c r="BF1292" s="74"/>
      <c r="BG1292" s="74"/>
      <c r="BH1292" s="74"/>
      <c r="BI1292" s="74"/>
      <c r="BJ1292" s="74"/>
      <c r="BK1292" s="74"/>
      <c r="BL1292" s="74"/>
      <c r="BM1292" s="74"/>
      <c r="BN1292" s="74"/>
      <c r="BO1292" s="74"/>
      <c r="BP1292" s="74"/>
      <c r="BQ1292" s="74"/>
      <c r="BR1292" s="74"/>
      <c r="BS1292" s="74"/>
      <c r="BT1292" s="74"/>
      <c r="BU1292" s="74"/>
      <c r="BV1292" s="74"/>
      <c r="BW1292" s="74"/>
      <c r="BX1292" s="74"/>
      <c r="BY1292" s="74"/>
      <c r="BZ1292" s="74"/>
      <c r="CA1292" s="74"/>
      <c r="CB1292" s="74"/>
      <c r="CC1292" s="74"/>
      <c r="CD1292" s="74"/>
      <c r="CE1292" s="74"/>
      <c r="CF1292" s="74"/>
      <c r="CG1292" s="74"/>
      <c r="CH1292" s="74"/>
      <c r="CI1292" s="74"/>
      <c r="CJ1292" s="74"/>
      <c r="CK1292" s="74"/>
      <c r="CL1292" s="74"/>
      <c r="CM1292" s="74"/>
      <c r="CN1292" s="74"/>
      <c r="CO1292" s="74"/>
      <c r="CP1292" s="74"/>
      <c r="CQ1292" s="74"/>
      <c r="CR1292" s="74"/>
      <c r="CS1292" s="74"/>
      <c r="CT1292" s="74"/>
      <c r="CU1292" s="74"/>
      <c r="CV1292" s="74"/>
      <c r="CW1292" s="74"/>
      <c r="CX1292" s="74"/>
      <c r="CY1292" s="74"/>
      <c r="CZ1292" s="74"/>
      <c r="DA1292" s="74"/>
      <c r="DB1292" s="74"/>
      <c r="DC1292" s="74"/>
      <c r="DD1292" s="74"/>
      <c r="DE1292" s="74"/>
      <c r="DF1292" s="74"/>
      <c r="DG1292" s="74"/>
      <c r="DH1292" s="74"/>
      <c r="DI1292" s="74"/>
      <c r="DJ1292" s="74"/>
      <c r="DK1292" s="74"/>
      <c r="DL1292" s="74"/>
      <c r="DM1292" s="74"/>
      <c r="DN1292" s="74"/>
      <c r="DO1292" s="74"/>
      <c r="DP1292" s="74"/>
      <c r="DQ1292" s="74"/>
      <c r="DR1292" s="74"/>
      <c r="DS1292" s="74"/>
      <c r="DT1292" s="74"/>
    </row>
    <row r="1293">
      <c r="A1293" s="76"/>
      <c r="B1293" s="85"/>
      <c r="C1293" s="82"/>
      <c r="D1293" s="87"/>
      <c r="E1293" s="88"/>
      <c r="F1293" s="71"/>
      <c r="G1293" s="71"/>
      <c r="H1293" s="85"/>
      <c r="I1293" s="85"/>
      <c r="J1293" s="73" t="b">
        <v>0</v>
      </c>
      <c r="K1293" s="73"/>
      <c r="L1293" s="73"/>
      <c r="M1293" s="74"/>
      <c r="N1293" s="74"/>
      <c r="O1293" s="74"/>
      <c r="P1293" s="74"/>
      <c r="Q1293" s="74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  <c r="AL1293" s="74"/>
      <c r="AM1293" s="74"/>
      <c r="AN1293" s="74"/>
      <c r="AO1293" s="74"/>
      <c r="AP1293" s="74"/>
      <c r="AQ1293" s="74"/>
      <c r="AR1293" s="74"/>
      <c r="AS1293" s="74"/>
      <c r="AT1293" s="74"/>
      <c r="AU1293" s="74"/>
      <c r="AV1293" s="74"/>
      <c r="AW1293" s="74"/>
      <c r="AX1293" s="74"/>
      <c r="AY1293" s="74"/>
      <c r="AZ1293" s="74"/>
      <c r="BA1293" s="74"/>
      <c r="BB1293" s="74"/>
      <c r="BC1293" s="74"/>
      <c r="BD1293" s="74"/>
      <c r="BE1293" s="74"/>
      <c r="BF1293" s="74"/>
      <c r="BG1293" s="74"/>
      <c r="BH1293" s="74"/>
      <c r="BI1293" s="74"/>
      <c r="BJ1293" s="74"/>
      <c r="BK1293" s="74"/>
      <c r="BL1293" s="74"/>
      <c r="BM1293" s="74"/>
      <c r="BN1293" s="74"/>
      <c r="BO1293" s="74"/>
      <c r="BP1293" s="74"/>
      <c r="BQ1293" s="74"/>
      <c r="BR1293" s="74"/>
      <c r="BS1293" s="74"/>
      <c r="BT1293" s="74"/>
      <c r="BU1293" s="74"/>
      <c r="BV1293" s="74"/>
      <c r="BW1293" s="74"/>
      <c r="BX1293" s="74"/>
      <c r="BY1293" s="74"/>
      <c r="BZ1293" s="74"/>
      <c r="CA1293" s="74"/>
      <c r="CB1293" s="74"/>
      <c r="CC1293" s="74"/>
      <c r="CD1293" s="74"/>
      <c r="CE1293" s="74"/>
      <c r="CF1293" s="74"/>
      <c r="CG1293" s="74"/>
      <c r="CH1293" s="74"/>
      <c r="CI1293" s="74"/>
      <c r="CJ1293" s="74"/>
      <c r="CK1293" s="74"/>
      <c r="CL1293" s="74"/>
      <c r="CM1293" s="74"/>
      <c r="CN1293" s="74"/>
      <c r="CO1293" s="74"/>
      <c r="CP1293" s="74"/>
      <c r="CQ1293" s="74"/>
      <c r="CR1293" s="74"/>
      <c r="CS1293" s="74"/>
      <c r="CT1293" s="74"/>
      <c r="CU1293" s="74"/>
      <c r="CV1293" s="74"/>
      <c r="CW1293" s="74"/>
      <c r="CX1293" s="74"/>
      <c r="CY1293" s="74"/>
      <c r="CZ1293" s="74"/>
      <c r="DA1293" s="74"/>
      <c r="DB1293" s="74"/>
      <c r="DC1293" s="74"/>
      <c r="DD1293" s="74"/>
      <c r="DE1293" s="74"/>
      <c r="DF1293" s="74"/>
      <c r="DG1293" s="74"/>
      <c r="DH1293" s="74"/>
      <c r="DI1293" s="74"/>
      <c r="DJ1293" s="74"/>
      <c r="DK1293" s="74"/>
      <c r="DL1293" s="74"/>
      <c r="DM1293" s="74"/>
      <c r="DN1293" s="74"/>
      <c r="DO1293" s="74"/>
      <c r="DP1293" s="74"/>
      <c r="DQ1293" s="74"/>
      <c r="DR1293" s="74"/>
      <c r="DS1293" s="74"/>
      <c r="DT1293" s="74"/>
    </row>
    <row r="1294">
      <c r="A1294" s="76"/>
      <c r="B1294" s="85"/>
      <c r="C1294" s="82"/>
      <c r="D1294" s="87"/>
      <c r="E1294" s="88"/>
      <c r="F1294" s="71"/>
      <c r="G1294" s="71"/>
      <c r="H1294" s="85"/>
      <c r="I1294" s="85"/>
      <c r="J1294" s="73" t="b">
        <v>0</v>
      </c>
      <c r="K1294" s="73"/>
      <c r="L1294" s="73"/>
      <c r="M1294" s="74"/>
      <c r="N1294" s="74"/>
      <c r="O1294" s="74"/>
      <c r="P1294" s="74"/>
      <c r="Q1294" s="74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  <c r="AL1294" s="74"/>
      <c r="AM1294" s="74"/>
      <c r="AN1294" s="74"/>
      <c r="AO1294" s="74"/>
      <c r="AP1294" s="74"/>
      <c r="AQ1294" s="74"/>
      <c r="AR1294" s="74"/>
      <c r="AS1294" s="74"/>
      <c r="AT1294" s="74"/>
      <c r="AU1294" s="74"/>
      <c r="AV1294" s="74"/>
      <c r="AW1294" s="74"/>
      <c r="AX1294" s="74"/>
      <c r="AY1294" s="74"/>
      <c r="AZ1294" s="74"/>
      <c r="BA1294" s="74"/>
      <c r="BB1294" s="74"/>
      <c r="BC1294" s="74"/>
      <c r="BD1294" s="74"/>
      <c r="BE1294" s="74"/>
      <c r="BF1294" s="74"/>
      <c r="BG1294" s="74"/>
      <c r="BH1294" s="74"/>
      <c r="BI1294" s="74"/>
      <c r="BJ1294" s="74"/>
      <c r="BK1294" s="74"/>
      <c r="BL1294" s="74"/>
      <c r="BM1294" s="74"/>
      <c r="BN1294" s="74"/>
      <c r="BO1294" s="74"/>
      <c r="BP1294" s="74"/>
      <c r="BQ1294" s="74"/>
      <c r="BR1294" s="74"/>
      <c r="BS1294" s="74"/>
      <c r="BT1294" s="74"/>
      <c r="BU1294" s="74"/>
      <c r="BV1294" s="74"/>
      <c r="BW1294" s="74"/>
      <c r="BX1294" s="74"/>
      <c r="BY1294" s="74"/>
      <c r="BZ1294" s="74"/>
      <c r="CA1294" s="74"/>
      <c r="CB1294" s="74"/>
      <c r="CC1294" s="74"/>
      <c r="CD1294" s="74"/>
      <c r="CE1294" s="74"/>
      <c r="CF1294" s="74"/>
      <c r="CG1294" s="74"/>
      <c r="CH1294" s="74"/>
      <c r="CI1294" s="74"/>
      <c r="CJ1294" s="74"/>
      <c r="CK1294" s="74"/>
      <c r="CL1294" s="74"/>
      <c r="CM1294" s="74"/>
      <c r="CN1294" s="74"/>
      <c r="CO1294" s="74"/>
      <c r="CP1294" s="74"/>
      <c r="CQ1294" s="74"/>
      <c r="CR1294" s="74"/>
      <c r="CS1294" s="74"/>
      <c r="CT1294" s="74"/>
      <c r="CU1294" s="74"/>
      <c r="CV1294" s="74"/>
      <c r="CW1294" s="74"/>
      <c r="CX1294" s="74"/>
      <c r="CY1294" s="74"/>
      <c r="CZ1294" s="74"/>
      <c r="DA1294" s="74"/>
      <c r="DB1294" s="74"/>
      <c r="DC1294" s="74"/>
      <c r="DD1294" s="74"/>
      <c r="DE1294" s="74"/>
      <c r="DF1294" s="74"/>
      <c r="DG1294" s="74"/>
      <c r="DH1294" s="74"/>
      <c r="DI1294" s="74"/>
      <c r="DJ1294" s="74"/>
      <c r="DK1294" s="74"/>
      <c r="DL1294" s="74"/>
      <c r="DM1294" s="74"/>
      <c r="DN1294" s="74"/>
      <c r="DO1294" s="74"/>
      <c r="DP1294" s="74"/>
      <c r="DQ1294" s="74"/>
      <c r="DR1294" s="74"/>
      <c r="DS1294" s="74"/>
      <c r="DT1294" s="74"/>
    </row>
    <row r="1295">
      <c r="A1295" s="76"/>
      <c r="B1295" s="85"/>
      <c r="C1295" s="82"/>
      <c r="D1295" s="87"/>
      <c r="E1295" s="88"/>
      <c r="F1295" s="71"/>
      <c r="G1295" s="71"/>
      <c r="H1295" s="85"/>
      <c r="I1295" s="85"/>
      <c r="J1295" s="73" t="b">
        <v>0</v>
      </c>
      <c r="K1295" s="73"/>
      <c r="L1295" s="73"/>
      <c r="M1295" s="74"/>
      <c r="N1295" s="74"/>
      <c r="O1295" s="74"/>
      <c r="P1295" s="74"/>
      <c r="Q1295" s="74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  <c r="AL1295" s="74"/>
      <c r="AM1295" s="74"/>
      <c r="AN1295" s="74"/>
      <c r="AO1295" s="74"/>
      <c r="AP1295" s="74"/>
      <c r="AQ1295" s="74"/>
      <c r="AR1295" s="74"/>
      <c r="AS1295" s="74"/>
      <c r="AT1295" s="74"/>
      <c r="AU1295" s="74"/>
      <c r="AV1295" s="74"/>
      <c r="AW1295" s="74"/>
      <c r="AX1295" s="74"/>
      <c r="AY1295" s="74"/>
      <c r="AZ1295" s="74"/>
      <c r="BA1295" s="74"/>
      <c r="BB1295" s="74"/>
      <c r="BC1295" s="74"/>
      <c r="BD1295" s="74"/>
      <c r="BE1295" s="74"/>
      <c r="BF1295" s="74"/>
      <c r="BG1295" s="74"/>
      <c r="BH1295" s="74"/>
      <c r="BI1295" s="74"/>
      <c r="BJ1295" s="74"/>
      <c r="BK1295" s="74"/>
      <c r="BL1295" s="74"/>
      <c r="BM1295" s="74"/>
      <c r="BN1295" s="74"/>
      <c r="BO1295" s="74"/>
      <c r="BP1295" s="74"/>
      <c r="BQ1295" s="74"/>
      <c r="BR1295" s="74"/>
      <c r="BS1295" s="74"/>
      <c r="BT1295" s="74"/>
      <c r="BU1295" s="74"/>
      <c r="BV1295" s="74"/>
      <c r="BW1295" s="74"/>
      <c r="BX1295" s="74"/>
      <c r="BY1295" s="74"/>
      <c r="BZ1295" s="74"/>
      <c r="CA1295" s="74"/>
      <c r="CB1295" s="74"/>
      <c r="CC1295" s="74"/>
      <c r="CD1295" s="74"/>
      <c r="CE1295" s="74"/>
      <c r="CF1295" s="74"/>
      <c r="CG1295" s="74"/>
      <c r="CH1295" s="74"/>
      <c r="CI1295" s="74"/>
      <c r="CJ1295" s="74"/>
      <c r="CK1295" s="74"/>
      <c r="CL1295" s="74"/>
      <c r="CM1295" s="74"/>
      <c r="CN1295" s="74"/>
      <c r="CO1295" s="74"/>
      <c r="CP1295" s="74"/>
      <c r="CQ1295" s="74"/>
      <c r="CR1295" s="74"/>
      <c r="CS1295" s="74"/>
      <c r="CT1295" s="74"/>
      <c r="CU1295" s="74"/>
      <c r="CV1295" s="74"/>
      <c r="CW1295" s="74"/>
      <c r="CX1295" s="74"/>
      <c r="CY1295" s="74"/>
      <c r="CZ1295" s="74"/>
      <c r="DA1295" s="74"/>
      <c r="DB1295" s="74"/>
      <c r="DC1295" s="74"/>
      <c r="DD1295" s="74"/>
      <c r="DE1295" s="74"/>
      <c r="DF1295" s="74"/>
      <c r="DG1295" s="74"/>
      <c r="DH1295" s="74"/>
      <c r="DI1295" s="74"/>
      <c r="DJ1295" s="74"/>
      <c r="DK1295" s="74"/>
      <c r="DL1295" s="74"/>
      <c r="DM1295" s="74"/>
      <c r="DN1295" s="74"/>
      <c r="DO1295" s="74"/>
      <c r="DP1295" s="74"/>
      <c r="DQ1295" s="74"/>
      <c r="DR1295" s="74"/>
      <c r="DS1295" s="74"/>
      <c r="DT1295" s="74"/>
    </row>
    <row r="1296">
      <c r="A1296" s="76"/>
      <c r="B1296" s="85"/>
      <c r="C1296" s="82"/>
      <c r="D1296" s="87"/>
      <c r="E1296" s="88"/>
      <c r="F1296" s="71"/>
      <c r="G1296" s="71"/>
      <c r="H1296" s="85"/>
      <c r="I1296" s="85"/>
      <c r="J1296" s="73" t="b">
        <v>0</v>
      </c>
      <c r="K1296" s="73"/>
      <c r="L1296" s="73"/>
      <c r="M1296" s="74"/>
      <c r="N1296" s="74"/>
      <c r="O1296" s="74"/>
      <c r="P1296" s="74"/>
      <c r="Q1296" s="74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  <c r="AL1296" s="74"/>
      <c r="AM1296" s="74"/>
      <c r="AN1296" s="74"/>
      <c r="AO1296" s="74"/>
      <c r="AP1296" s="74"/>
      <c r="AQ1296" s="74"/>
      <c r="AR1296" s="74"/>
      <c r="AS1296" s="74"/>
      <c r="AT1296" s="74"/>
      <c r="AU1296" s="74"/>
      <c r="AV1296" s="74"/>
      <c r="AW1296" s="74"/>
      <c r="AX1296" s="74"/>
      <c r="AY1296" s="74"/>
      <c r="AZ1296" s="74"/>
      <c r="BA1296" s="74"/>
      <c r="BB1296" s="74"/>
      <c r="BC1296" s="74"/>
      <c r="BD1296" s="74"/>
      <c r="BE1296" s="74"/>
      <c r="BF1296" s="74"/>
      <c r="BG1296" s="74"/>
      <c r="BH1296" s="74"/>
      <c r="BI1296" s="74"/>
      <c r="BJ1296" s="74"/>
      <c r="BK1296" s="74"/>
      <c r="BL1296" s="74"/>
      <c r="BM1296" s="74"/>
      <c r="BN1296" s="74"/>
      <c r="BO1296" s="74"/>
      <c r="BP1296" s="74"/>
      <c r="BQ1296" s="74"/>
      <c r="BR1296" s="74"/>
      <c r="BS1296" s="74"/>
      <c r="BT1296" s="74"/>
      <c r="BU1296" s="74"/>
      <c r="BV1296" s="74"/>
      <c r="BW1296" s="74"/>
      <c r="BX1296" s="74"/>
      <c r="BY1296" s="74"/>
      <c r="BZ1296" s="74"/>
      <c r="CA1296" s="74"/>
      <c r="CB1296" s="74"/>
      <c r="CC1296" s="74"/>
      <c r="CD1296" s="74"/>
      <c r="CE1296" s="74"/>
      <c r="CF1296" s="74"/>
      <c r="CG1296" s="74"/>
      <c r="CH1296" s="74"/>
      <c r="CI1296" s="74"/>
      <c r="CJ1296" s="74"/>
      <c r="CK1296" s="74"/>
      <c r="CL1296" s="74"/>
      <c r="CM1296" s="74"/>
      <c r="CN1296" s="74"/>
      <c r="CO1296" s="74"/>
      <c r="CP1296" s="74"/>
      <c r="CQ1296" s="74"/>
      <c r="CR1296" s="74"/>
      <c r="CS1296" s="74"/>
      <c r="CT1296" s="74"/>
      <c r="CU1296" s="74"/>
      <c r="CV1296" s="74"/>
      <c r="CW1296" s="74"/>
      <c r="CX1296" s="74"/>
      <c r="CY1296" s="74"/>
      <c r="CZ1296" s="74"/>
      <c r="DA1296" s="74"/>
      <c r="DB1296" s="74"/>
      <c r="DC1296" s="74"/>
      <c r="DD1296" s="74"/>
      <c r="DE1296" s="74"/>
      <c r="DF1296" s="74"/>
      <c r="DG1296" s="74"/>
      <c r="DH1296" s="74"/>
      <c r="DI1296" s="74"/>
      <c r="DJ1296" s="74"/>
      <c r="DK1296" s="74"/>
      <c r="DL1296" s="74"/>
      <c r="DM1296" s="74"/>
      <c r="DN1296" s="74"/>
      <c r="DO1296" s="74"/>
      <c r="DP1296" s="74"/>
      <c r="DQ1296" s="74"/>
      <c r="DR1296" s="74"/>
      <c r="DS1296" s="74"/>
      <c r="DT1296" s="74"/>
    </row>
    <row r="1297">
      <c r="A1297" s="76"/>
      <c r="B1297" s="85"/>
      <c r="C1297" s="82"/>
      <c r="D1297" s="87"/>
      <c r="E1297" s="88"/>
      <c r="F1297" s="71"/>
      <c r="G1297" s="71"/>
      <c r="H1297" s="85"/>
      <c r="I1297" s="85"/>
      <c r="J1297" s="73" t="b">
        <v>0</v>
      </c>
      <c r="K1297" s="73"/>
      <c r="L1297" s="73"/>
      <c r="M1297" s="74"/>
      <c r="N1297" s="74"/>
      <c r="O1297" s="74"/>
      <c r="P1297" s="74"/>
      <c r="Q1297" s="74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  <c r="AL1297" s="74"/>
      <c r="AM1297" s="74"/>
      <c r="AN1297" s="74"/>
      <c r="AO1297" s="74"/>
      <c r="AP1297" s="74"/>
      <c r="AQ1297" s="74"/>
      <c r="AR1297" s="74"/>
      <c r="AS1297" s="74"/>
      <c r="AT1297" s="74"/>
      <c r="AU1297" s="74"/>
      <c r="AV1297" s="74"/>
      <c r="AW1297" s="74"/>
      <c r="AX1297" s="74"/>
      <c r="AY1297" s="74"/>
      <c r="AZ1297" s="74"/>
      <c r="BA1297" s="74"/>
      <c r="BB1297" s="74"/>
      <c r="BC1297" s="74"/>
      <c r="BD1297" s="74"/>
      <c r="BE1297" s="74"/>
      <c r="BF1297" s="74"/>
      <c r="BG1297" s="74"/>
      <c r="BH1297" s="74"/>
      <c r="BI1297" s="74"/>
      <c r="BJ1297" s="74"/>
      <c r="BK1297" s="74"/>
      <c r="BL1297" s="74"/>
      <c r="BM1297" s="74"/>
      <c r="BN1297" s="74"/>
      <c r="BO1297" s="74"/>
      <c r="BP1297" s="74"/>
      <c r="BQ1297" s="74"/>
      <c r="BR1297" s="74"/>
      <c r="BS1297" s="74"/>
      <c r="BT1297" s="74"/>
      <c r="BU1297" s="74"/>
      <c r="BV1297" s="74"/>
      <c r="BW1297" s="74"/>
      <c r="BX1297" s="74"/>
      <c r="BY1297" s="74"/>
      <c r="BZ1297" s="74"/>
      <c r="CA1297" s="74"/>
      <c r="CB1297" s="74"/>
      <c r="CC1297" s="74"/>
      <c r="CD1297" s="74"/>
      <c r="CE1297" s="74"/>
      <c r="CF1297" s="74"/>
      <c r="CG1297" s="74"/>
      <c r="CH1297" s="74"/>
      <c r="CI1297" s="74"/>
      <c r="CJ1297" s="74"/>
      <c r="CK1297" s="74"/>
      <c r="CL1297" s="74"/>
      <c r="CM1297" s="74"/>
      <c r="CN1297" s="74"/>
      <c r="CO1297" s="74"/>
      <c r="CP1297" s="74"/>
      <c r="CQ1297" s="74"/>
      <c r="CR1297" s="74"/>
      <c r="CS1297" s="74"/>
      <c r="CT1297" s="74"/>
      <c r="CU1297" s="74"/>
      <c r="CV1297" s="74"/>
      <c r="CW1297" s="74"/>
      <c r="CX1297" s="74"/>
      <c r="CY1297" s="74"/>
      <c r="CZ1297" s="74"/>
      <c r="DA1297" s="74"/>
      <c r="DB1297" s="74"/>
      <c r="DC1297" s="74"/>
      <c r="DD1297" s="74"/>
      <c r="DE1297" s="74"/>
      <c r="DF1297" s="74"/>
      <c r="DG1297" s="74"/>
      <c r="DH1297" s="74"/>
      <c r="DI1297" s="74"/>
      <c r="DJ1297" s="74"/>
      <c r="DK1297" s="74"/>
      <c r="DL1297" s="74"/>
      <c r="DM1297" s="74"/>
      <c r="DN1297" s="74"/>
      <c r="DO1297" s="74"/>
      <c r="DP1297" s="74"/>
      <c r="DQ1297" s="74"/>
      <c r="DR1297" s="74"/>
      <c r="DS1297" s="74"/>
      <c r="DT1297" s="74"/>
    </row>
    <row r="1298">
      <c r="A1298" s="76"/>
      <c r="B1298" s="85"/>
      <c r="C1298" s="82"/>
      <c r="D1298" s="87"/>
      <c r="E1298" s="88"/>
      <c r="F1298" s="71"/>
      <c r="G1298" s="71"/>
      <c r="H1298" s="85"/>
      <c r="I1298" s="85"/>
      <c r="J1298" s="73" t="b">
        <v>0</v>
      </c>
      <c r="K1298" s="73"/>
      <c r="L1298" s="73"/>
      <c r="M1298" s="74"/>
      <c r="N1298" s="74"/>
      <c r="O1298" s="74"/>
      <c r="P1298" s="74"/>
      <c r="Q1298" s="74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  <c r="AL1298" s="74"/>
      <c r="AM1298" s="74"/>
      <c r="AN1298" s="74"/>
      <c r="AO1298" s="74"/>
      <c r="AP1298" s="74"/>
      <c r="AQ1298" s="74"/>
      <c r="AR1298" s="74"/>
      <c r="AS1298" s="74"/>
      <c r="AT1298" s="74"/>
      <c r="AU1298" s="74"/>
      <c r="AV1298" s="74"/>
      <c r="AW1298" s="74"/>
      <c r="AX1298" s="74"/>
      <c r="AY1298" s="74"/>
      <c r="AZ1298" s="74"/>
      <c r="BA1298" s="74"/>
      <c r="BB1298" s="74"/>
      <c r="BC1298" s="74"/>
      <c r="BD1298" s="74"/>
      <c r="BE1298" s="74"/>
      <c r="BF1298" s="74"/>
      <c r="BG1298" s="74"/>
      <c r="BH1298" s="74"/>
      <c r="BI1298" s="74"/>
      <c r="BJ1298" s="74"/>
      <c r="BK1298" s="74"/>
      <c r="BL1298" s="74"/>
      <c r="BM1298" s="74"/>
      <c r="BN1298" s="74"/>
      <c r="BO1298" s="74"/>
      <c r="BP1298" s="74"/>
      <c r="BQ1298" s="74"/>
      <c r="BR1298" s="74"/>
      <c r="BS1298" s="74"/>
      <c r="BT1298" s="74"/>
      <c r="BU1298" s="74"/>
      <c r="BV1298" s="74"/>
      <c r="BW1298" s="74"/>
      <c r="BX1298" s="74"/>
      <c r="BY1298" s="74"/>
      <c r="BZ1298" s="74"/>
      <c r="CA1298" s="74"/>
      <c r="CB1298" s="74"/>
      <c r="CC1298" s="74"/>
      <c r="CD1298" s="74"/>
      <c r="CE1298" s="74"/>
      <c r="CF1298" s="74"/>
      <c r="CG1298" s="74"/>
      <c r="CH1298" s="74"/>
      <c r="CI1298" s="74"/>
      <c r="CJ1298" s="74"/>
      <c r="CK1298" s="74"/>
      <c r="CL1298" s="74"/>
      <c r="CM1298" s="74"/>
      <c r="CN1298" s="74"/>
      <c r="CO1298" s="74"/>
      <c r="CP1298" s="74"/>
      <c r="CQ1298" s="74"/>
      <c r="CR1298" s="74"/>
      <c r="CS1298" s="74"/>
      <c r="CT1298" s="74"/>
      <c r="CU1298" s="74"/>
      <c r="CV1298" s="74"/>
      <c r="CW1298" s="74"/>
      <c r="CX1298" s="74"/>
      <c r="CY1298" s="74"/>
      <c r="CZ1298" s="74"/>
      <c r="DA1298" s="74"/>
      <c r="DB1298" s="74"/>
      <c r="DC1298" s="74"/>
      <c r="DD1298" s="74"/>
      <c r="DE1298" s="74"/>
      <c r="DF1298" s="74"/>
      <c r="DG1298" s="74"/>
      <c r="DH1298" s="74"/>
      <c r="DI1298" s="74"/>
      <c r="DJ1298" s="74"/>
      <c r="DK1298" s="74"/>
      <c r="DL1298" s="74"/>
      <c r="DM1298" s="74"/>
      <c r="DN1298" s="74"/>
      <c r="DO1298" s="74"/>
      <c r="DP1298" s="74"/>
      <c r="DQ1298" s="74"/>
      <c r="DR1298" s="74"/>
      <c r="DS1298" s="74"/>
      <c r="DT1298" s="74"/>
    </row>
    <row r="1299">
      <c r="A1299" s="76"/>
      <c r="B1299" s="85"/>
      <c r="C1299" s="82"/>
      <c r="D1299" s="87"/>
      <c r="E1299" s="88"/>
      <c r="F1299" s="71"/>
      <c r="G1299" s="71"/>
      <c r="H1299" s="85"/>
      <c r="I1299" s="85"/>
      <c r="J1299" s="73" t="b">
        <v>0</v>
      </c>
      <c r="K1299" s="73"/>
      <c r="L1299" s="73"/>
      <c r="M1299" s="74"/>
      <c r="N1299" s="74"/>
      <c r="O1299" s="74"/>
      <c r="P1299" s="74"/>
      <c r="Q1299" s="74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  <c r="AL1299" s="74"/>
      <c r="AM1299" s="74"/>
      <c r="AN1299" s="74"/>
      <c r="AO1299" s="74"/>
      <c r="AP1299" s="74"/>
      <c r="AQ1299" s="74"/>
      <c r="AR1299" s="74"/>
      <c r="AS1299" s="74"/>
      <c r="AT1299" s="74"/>
      <c r="AU1299" s="74"/>
      <c r="AV1299" s="74"/>
      <c r="AW1299" s="74"/>
      <c r="AX1299" s="74"/>
      <c r="AY1299" s="74"/>
      <c r="AZ1299" s="74"/>
      <c r="BA1299" s="74"/>
      <c r="BB1299" s="74"/>
      <c r="BC1299" s="74"/>
      <c r="BD1299" s="74"/>
      <c r="BE1299" s="74"/>
      <c r="BF1299" s="74"/>
      <c r="BG1299" s="74"/>
      <c r="BH1299" s="74"/>
      <c r="BI1299" s="74"/>
      <c r="BJ1299" s="74"/>
      <c r="BK1299" s="74"/>
      <c r="BL1299" s="74"/>
      <c r="BM1299" s="74"/>
      <c r="BN1299" s="74"/>
      <c r="BO1299" s="74"/>
      <c r="BP1299" s="74"/>
      <c r="BQ1299" s="74"/>
      <c r="BR1299" s="74"/>
      <c r="BS1299" s="74"/>
      <c r="BT1299" s="74"/>
      <c r="BU1299" s="74"/>
      <c r="BV1299" s="74"/>
      <c r="BW1299" s="74"/>
      <c r="BX1299" s="74"/>
      <c r="BY1299" s="74"/>
      <c r="BZ1299" s="74"/>
      <c r="CA1299" s="74"/>
      <c r="CB1299" s="74"/>
      <c r="CC1299" s="74"/>
      <c r="CD1299" s="74"/>
      <c r="CE1299" s="74"/>
      <c r="CF1299" s="74"/>
      <c r="CG1299" s="74"/>
      <c r="CH1299" s="74"/>
      <c r="CI1299" s="74"/>
      <c r="CJ1299" s="74"/>
      <c r="CK1299" s="74"/>
      <c r="CL1299" s="74"/>
      <c r="CM1299" s="74"/>
      <c r="CN1299" s="74"/>
      <c r="CO1299" s="74"/>
      <c r="CP1299" s="74"/>
      <c r="CQ1299" s="74"/>
      <c r="CR1299" s="74"/>
      <c r="CS1299" s="74"/>
      <c r="CT1299" s="74"/>
      <c r="CU1299" s="74"/>
      <c r="CV1299" s="74"/>
      <c r="CW1299" s="74"/>
      <c r="CX1299" s="74"/>
      <c r="CY1299" s="74"/>
      <c r="CZ1299" s="74"/>
      <c r="DA1299" s="74"/>
      <c r="DB1299" s="74"/>
      <c r="DC1299" s="74"/>
      <c r="DD1299" s="74"/>
      <c r="DE1299" s="74"/>
      <c r="DF1299" s="74"/>
      <c r="DG1299" s="74"/>
      <c r="DH1299" s="74"/>
      <c r="DI1299" s="74"/>
      <c r="DJ1299" s="74"/>
      <c r="DK1299" s="74"/>
      <c r="DL1299" s="74"/>
      <c r="DM1299" s="74"/>
      <c r="DN1299" s="74"/>
      <c r="DO1299" s="74"/>
      <c r="DP1299" s="74"/>
      <c r="DQ1299" s="74"/>
      <c r="DR1299" s="74"/>
      <c r="DS1299" s="74"/>
      <c r="DT1299" s="74"/>
    </row>
    <row r="1300">
      <c r="A1300" s="76"/>
      <c r="B1300" s="85"/>
      <c r="C1300" s="82"/>
      <c r="D1300" s="87"/>
      <c r="E1300" s="88"/>
      <c r="F1300" s="71"/>
      <c r="G1300" s="71"/>
      <c r="H1300" s="85"/>
      <c r="I1300" s="85"/>
      <c r="J1300" s="73" t="b">
        <v>0</v>
      </c>
      <c r="K1300" s="73"/>
      <c r="L1300" s="73"/>
      <c r="M1300" s="74"/>
      <c r="N1300" s="74"/>
      <c r="O1300" s="74"/>
      <c r="P1300" s="74"/>
      <c r="Q1300" s="74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  <c r="AL1300" s="74"/>
      <c r="AM1300" s="74"/>
      <c r="AN1300" s="74"/>
      <c r="AO1300" s="74"/>
      <c r="AP1300" s="74"/>
      <c r="AQ1300" s="74"/>
      <c r="AR1300" s="74"/>
      <c r="AS1300" s="74"/>
      <c r="AT1300" s="74"/>
      <c r="AU1300" s="74"/>
      <c r="AV1300" s="74"/>
      <c r="AW1300" s="74"/>
      <c r="AX1300" s="74"/>
      <c r="AY1300" s="74"/>
      <c r="AZ1300" s="74"/>
      <c r="BA1300" s="74"/>
      <c r="BB1300" s="74"/>
      <c r="BC1300" s="74"/>
      <c r="BD1300" s="74"/>
      <c r="BE1300" s="74"/>
      <c r="BF1300" s="74"/>
      <c r="BG1300" s="74"/>
      <c r="BH1300" s="74"/>
      <c r="BI1300" s="74"/>
      <c r="BJ1300" s="74"/>
      <c r="BK1300" s="74"/>
      <c r="BL1300" s="74"/>
      <c r="BM1300" s="74"/>
      <c r="BN1300" s="74"/>
      <c r="BO1300" s="74"/>
      <c r="BP1300" s="74"/>
      <c r="BQ1300" s="74"/>
      <c r="BR1300" s="74"/>
      <c r="BS1300" s="74"/>
      <c r="BT1300" s="74"/>
      <c r="BU1300" s="74"/>
      <c r="BV1300" s="74"/>
      <c r="BW1300" s="74"/>
      <c r="BX1300" s="74"/>
      <c r="BY1300" s="74"/>
      <c r="BZ1300" s="74"/>
      <c r="CA1300" s="74"/>
      <c r="CB1300" s="74"/>
      <c r="CC1300" s="74"/>
      <c r="CD1300" s="74"/>
      <c r="CE1300" s="74"/>
      <c r="CF1300" s="74"/>
      <c r="CG1300" s="74"/>
      <c r="CH1300" s="74"/>
      <c r="CI1300" s="74"/>
      <c r="CJ1300" s="74"/>
      <c r="CK1300" s="74"/>
      <c r="CL1300" s="74"/>
      <c r="CM1300" s="74"/>
      <c r="CN1300" s="74"/>
      <c r="CO1300" s="74"/>
      <c r="CP1300" s="74"/>
      <c r="CQ1300" s="74"/>
      <c r="CR1300" s="74"/>
      <c r="CS1300" s="74"/>
      <c r="CT1300" s="74"/>
      <c r="CU1300" s="74"/>
      <c r="CV1300" s="74"/>
      <c r="CW1300" s="74"/>
      <c r="CX1300" s="74"/>
      <c r="CY1300" s="74"/>
      <c r="CZ1300" s="74"/>
      <c r="DA1300" s="74"/>
      <c r="DB1300" s="74"/>
      <c r="DC1300" s="74"/>
      <c r="DD1300" s="74"/>
      <c r="DE1300" s="74"/>
      <c r="DF1300" s="74"/>
      <c r="DG1300" s="74"/>
      <c r="DH1300" s="74"/>
      <c r="DI1300" s="74"/>
      <c r="DJ1300" s="74"/>
      <c r="DK1300" s="74"/>
      <c r="DL1300" s="74"/>
      <c r="DM1300" s="74"/>
      <c r="DN1300" s="74"/>
      <c r="DO1300" s="74"/>
      <c r="DP1300" s="74"/>
      <c r="DQ1300" s="74"/>
      <c r="DR1300" s="74"/>
      <c r="DS1300" s="74"/>
      <c r="DT1300" s="74"/>
    </row>
    <row r="1301">
      <c r="A1301" s="76"/>
      <c r="B1301" s="85"/>
      <c r="C1301" s="82"/>
      <c r="D1301" s="87"/>
      <c r="E1301" s="88"/>
      <c r="F1301" s="71"/>
      <c r="G1301" s="71"/>
      <c r="H1301" s="85"/>
      <c r="I1301" s="85"/>
      <c r="J1301" s="73" t="b">
        <v>0</v>
      </c>
      <c r="K1301" s="73"/>
      <c r="L1301" s="73"/>
      <c r="M1301" s="74"/>
      <c r="N1301" s="74"/>
      <c r="O1301" s="74"/>
      <c r="P1301" s="74"/>
      <c r="Q1301" s="74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  <c r="AL1301" s="74"/>
      <c r="AM1301" s="74"/>
      <c r="AN1301" s="74"/>
      <c r="AO1301" s="74"/>
      <c r="AP1301" s="74"/>
      <c r="AQ1301" s="74"/>
      <c r="AR1301" s="74"/>
      <c r="AS1301" s="74"/>
      <c r="AT1301" s="74"/>
      <c r="AU1301" s="74"/>
      <c r="AV1301" s="74"/>
      <c r="AW1301" s="74"/>
      <c r="AX1301" s="74"/>
      <c r="AY1301" s="74"/>
      <c r="AZ1301" s="74"/>
      <c r="BA1301" s="74"/>
      <c r="BB1301" s="74"/>
      <c r="BC1301" s="74"/>
      <c r="BD1301" s="74"/>
      <c r="BE1301" s="74"/>
      <c r="BF1301" s="74"/>
      <c r="BG1301" s="74"/>
      <c r="BH1301" s="74"/>
      <c r="BI1301" s="74"/>
      <c r="BJ1301" s="74"/>
      <c r="BK1301" s="74"/>
      <c r="BL1301" s="74"/>
      <c r="BM1301" s="74"/>
      <c r="BN1301" s="74"/>
      <c r="BO1301" s="74"/>
      <c r="BP1301" s="74"/>
      <c r="BQ1301" s="74"/>
      <c r="BR1301" s="74"/>
      <c r="BS1301" s="74"/>
      <c r="BT1301" s="74"/>
      <c r="BU1301" s="74"/>
      <c r="BV1301" s="74"/>
      <c r="BW1301" s="74"/>
      <c r="BX1301" s="74"/>
      <c r="BY1301" s="74"/>
      <c r="BZ1301" s="74"/>
      <c r="CA1301" s="74"/>
      <c r="CB1301" s="74"/>
      <c r="CC1301" s="74"/>
      <c r="CD1301" s="74"/>
      <c r="CE1301" s="74"/>
      <c r="CF1301" s="74"/>
      <c r="CG1301" s="74"/>
      <c r="CH1301" s="74"/>
      <c r="CI1301" s="74"/>
      <c r="CJ1301" s="74"/>
      <c r="CK1301" s="74"/>
      <c r="CL1301" s="74"/>
      <c r="CM1301" s="74"/>
      <c r="CN1301" s="74"/>
      <c r="CO1301" s="74"/>
      <c r="CP1301" s="74"/>
      <c r="CQ1301" s="74"/>
      <c r="CR1301" s="74"/>
      <c r="CS1301" s="74"/>
      <c r="CT1301" s="74"/>
      <c r="CU1301" s="74"/>
      <c r="CV1301" s="74"/>
      <c r="CW1301" s="74"/>
      <c r="CX1301" s="74"/>
      <c r="CY1301" s="74"/>
      <c r="CZ1301" s="74"/>
      <c r="DA1301" s="74"/>
      <c r="DB1301" s="74"/>
      <c r="DC1301" s="74"/>
      <c r="DD1301" s="74"/>
      <c r="DE1301" s="74"/>
      <c r="DF1301" s="74"/>
      <c r="DG1301" s="74"/>
      <c r="DH1301" s="74"/>
      <c r="DI1301" s="74"/>
      <c r="DJ1301" s="74"/>
      <c r="DK1301" s="74"/>
      <c r="DL1301" s="74"/>
      <c r="DM1301" s="74"/>
      <c r="DN1301" s="74"/>
      <c r="DO1301" s="74"/>
      <c r="DP1301" s="74"/>
      <c r="DQ1301" s="74"/>
      <c r="DR1301" s="74"/>
      <c r="DS1301" s="74"/>
      <c r="DT1301" s="74"/>
    </row>
    <row r="1302">
      <c r="A1302" s="76"/>
      <c r="B1302" s="85"/>
      <c r="C1302" s="82"/>
      <c r="D1302" s="87"/>
      <c r="E1302" s="88"/>
      <c r="F1302" s="71"/>
      <c r="G1302" s="71"/>
      <c r="H1302" s="85"/>
      <c r="I1302" s="85"/>
      <c r="J1302" s="73" t="b">
        <v>0</v>
      </c>
      <c r="K1302" s="73"/>
      <c r="L1302" s="73"/>
      <c r="M1302" s="74"/>
      <c r="N1302" s="74"/>
      <c r="O1302" s="74"/>
      <c r="P1302" s="74"/>
      <c r="Q1302" s="74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  <c r="AL1302" s="74"/>
      <c r="AM1302" s="74"/>
      <c r="AN1302" s="74"/>
      <c r="AO1302" s="74"/>
      <c r="AP1302" s="74"/>
      <c r="AQ1302" s="74"/>
      <c r="AR1302" s="74"/>
      <c r="AS1302" s="74"/>
      <c r="AT1302" s="74"/>
      <c r="AU1302" s="74"/>
      <c r="AV1302" s="74"/>
      <c r="AW1302" s="74"/>
      <c r="AX1302" s="74"/>
      <c r="AY1302" s="74"/>
      <c r="AZ1302" s="74"/>
      <c r="BA1302" s="74"/>
      <c r="BB1302" s="74"/>
      <c r="BC1302" s="74"/>
      <c r="BD1302" s="74"/>
      <c r="BE1302" s="74"/>
      <c r="BF1302" s="74"/>
      <c r="BG1302" s="74"/>
      <c r="BH1302" s="74"/>
      <c r="BI1302" s="74"/>
      <c r="BJ1302" s="74"/>
      <c r="BK1302" s="74"/>
      <c r="BL1302" s="74"/>
      <c r="BM1302" s="74"/>
      <c r="BN1302" s="74"/>
      <c r="BO1302" s="74"/>
      <c r="BP1302" s="74"/>
      <c r="BQ1302" s="74"/>
      <c r="BR1302" s="74"/>
      <c r="BS1302" s="74"/>
      <c r="BT1302" s="74"/>
      <c r="BU1302" s="74"/>
      <c r="BV1302" s="74"/>
      <c r="BW1302" s="74"/>
      <c r="BX1302" s="74"/>
      <c r="BY1302" s="74"/>
      <c r="BZ1302" s="74"/>
      <c r="CA1302" s="74"/>
      <c r="CB1302" s="74"/>
      <c r="CC1302" s="74"/>
      <c r="CD1302" s="74"/>
      <c r="CE1302" s="74"/>
      <c r="CF1302" s="74"/>
      <c r="CG1302" s="74"/>
      <c r="CH1302" s="74"/>
      <c r="CI1302" s="74"/>
      <c r="CJ1302" s="74"/>
      <c r="CK1302" s="74"/>
      <c r="CL1302" s="74"/>
      <c r="CM1302" s="74"/>
      <c r="CN1302" s="74"/>
      <c r="CO1302" s="74"/>
      <c r="CP1302" s="74"/>
      <c r="CQ1302" s="74"/>
      <c r="CR1302" s="74"/>
      <c r="CS1302" s="74"/>
      <c r="CT1302" s="74"/>
      <c r="CU1302" s="74"/>
      <c r="CV1302" s="74"/>
      <c r="CW1302" s="74"/>
      <c r="CX1302" s="74"/>
      <c r="CY1302" s="74"/>
      <c r="CZ1302" s="74"/>
      <c r="DA1302" s="74"/>
      <c r="DB1302" s="74"/>
      <c r="DC1302" s="74"/>
      <c r="DD1302" s="74"/>
      <c r="DE1302" s="74"/>
      <c r="DF1302" s="74"/>
      <c r="DG1302" s="74"/>
      <c r="DH1302" s="74"/>
      <c r="DI1302" s="74"/>
      <c r="DJ1302" s="74"/>
      <c r="DK1302" s="74"/>
      <c r="DL1302" s="74"/>
      <c r="DM1302" s="74"/>
      <c r="DN1302" s="74"/>
      <c r="DO1302" s="74"/>
      <c r="DP1302" s="74"/>
      <c r="DQ1302" s="74"/>
      <c r="DR1302" s="74"/>
      <c r="DS1302" s="74"/>
      <c r="DT1302" s="74"/>
    </row>
    <row r="1303">
      <c r="A1303" s="76"/>
      <c r="B1303" s="85"/>
      <c r="C1303" s="82"/>
      <c r="D1303" s="87"/>
      <c r="E1303" s="88"/>
      <c r="F1303" s="71"/>
      <c r="G1303" s="71"/>
      <c r="H1303" s="85"/>
      <c r="I1303" s="85"/>
      <c r="J1303" s="73" t="b">
        <v>0</v>
      </c>
      <c r="K1303" s="73"/>
      <c r="L1303" s="73"/>
      <c r="M1303" s="74"/>
      <c r="N1303" s="74"/>
      <c r="O1303" s="74"/>
      <c r="P1303" s="74"/>
      <c r="Q1303" s="74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  <c r="AL1303" s="74"/>
      <c r="AM1303" s="74"/>
      <c r="AN1303" s="74"/>
      <c r="AO1303" s="74"/>
      <c r="AP1303" s="74"/>
      <c r="AQ1303" s="74"/>
      <c r="AR1303" s="74"/>
      <c r="AS1303" s="74"/>
      <c r="AT1303" s="74"/>
      <c r="AU1303" s="74"/>
      <c r="AV1303" s="74"/>
      <c r="AW1303" s="74"/>
      <c r="AX1303" s="74"/>
      <c r="AY1303" s="74"/>
      <c r="AZ1303" s="74"/>
      <c r="BA1303" s="74"/>
      <c r="BB1303" s="74"/>
      <c r="BC1303" s="74"/>
      <c r="BD1303" s="74"/>
      <c r="BE1303" s="74"/>
      <c r="BF1303" s="74"/>
      <c r="BG1303" s="74"/>
      <c r="BH1303" s="74"/>
      <c r="BI1303" s="74"/>
      <c r="BJ1303" s="74"/>
      <c r="BK1303" s="74"/>
      <c r="BL1303" s="74"/>
      <c r="BM1303" s="74"/>
      <c r="BN1303" s="74"/>
      <c r="BO1303" s="74"/>
      <c r="BP1303" s="74"/>
      <c r="BQ1303" s="74"/>
      <c r="BR1303" s="74"/>
      <c r="BS1303" s="74"/>
      <c r="BT1303" s="74"/>
      <c r="BU1303" s="74"/>
      <c r="BV1303" s="74"/>
      <c r="BW1303" s="74"/>
      <c r="BX1303" s="74"/>
      <c r="BY1303" s="74"/>
      <c r="BZ1303" s="74"/>
      <c r="CA1303" s="74"/>
      <c r="CB1303" s="74"/>
      <c r="CC1303" s="74"/>
      <c r="CD1303" s="74"/>
      <c r="CE1303" s="74"/>
      <c r="CF1303" s="74"/>
      <c r="CG1303" s="74"/>
      <c r="CH1303" s="74"/>
      <c r="CI1303" s="74"/>
      <c r="CJ1303" s="74"/>
      <c r="CK1303" s="74"/>
      <c r="CL1303" s="74"/>
      <c r="CM1303" s="74"/>
      <c r="CN1303" s="74"/>
      <c r="CO1303" s="74"/>
      <c r="CP1303" s="74"/>
      <c r="CQ1303" s="74"/>
      <c r="CR1303" s="74"/>
      <c r="CS1303" s="74"/>
      <c r="CT1303" s="74"/>
      <c r="CU1303" s="74"/>
      <c r="CV1303" s="74"/>
      <c r="CW1303" s="74"/>
      <c r="CX1303" s="74"/>
      <c r="CY1303" s="74"/>
      <c r="CZ1303" s="74"/>
      <c r="DA1303" s="74"/>
      <c r="DB1303" s="74"/>
      <c r="DC1303" s="74"/>
      <c r="DD1303" s="74"/>
      <c r="DE1303" s="74"/>
      <c r="DF1303" s="74"/>
      <c r="DG1303" s="74"/>
      <c r="DH1303" s="74"/>
      <c r="DI1303" s="74"/>
      <c r="DJ1303" s="74"/>
      <c r="DK1303" s="74"/>
      <c r="DL1303" s="74"/>
      <c r="DM1303" s="74"/>
      <c r="DN1303" s="74"/>
      <c r="DO1303" s="74"/>
      <c r="DP1303" s="74"/>
      <c r="DQ1303" s="74"/>
      <c r="DR1303" s="74"/>
      <c r="DS1303" s="74"/>
      <c r="DT1303" s="74"/>
    </row>
    <row r="1304">
      <c r="A1304" s="76"/>
      <c r="B1304" s="85"/>
      <c r="C1304" s="82"/>
      <c r="D1304" s="87"/>
      <c r="E1304" s="88"/>
      <c r="F1304" s="71"/>
      <c r="G1304" s="71"/>
      <c r="H1304" s="85"/>
      <c r="I1304" s="85"/>
      <c r="J1304" s="73" t="b">
        <v>0</v>
      </c>
      <c r="K1304" s="73"/>
      <c r="L1304" s="73"/>
      <c r="M1304" s="74"/>
      <c r="N1304" s="74"/>
      <c r="O1304" s="74"/>
      <c r="P1304" s="74"/>
      <c r="Q1304" s="74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  <c r="AL1304" s="74"/>
      <c r="AM1304" s="74"/>
      <c r="AN1304" s="74"/>
      <c r="AO1304" s="74"/>
      <c r="AP1304" s="74"/>
      <c r="AQ1304" s="74"/>
      <c r="AR1304" s="74"/>
      <c r="AS1304" s="74"/>
      <c r="AT1304" s="74"/>
      <c r="AU1304" s="74"/>
      <c r="AV1304" s="74"/>
      <c r="AW1304" s="74"/>
      <c r="AX1304" s="74"/>
      <c r="AY1304" s="74"/>
      <c r="AZ1304" s="74"/>
      <c r="BA1304" s="74"/>
      <c r="BB1304" s="74"/>
      <c r="BC1304" s="74"/>
      <c r="BD1304" s="74"/>
      <c r="BE1304" s="74"/>
      <c r="BF1304" s="74"/>
      <c r="BG1304" s="74"/>
      <c r="BH1304" s="74"/>
      <c r="BI1304" s="74"/>
      <c r="BJ1304" s="74"/>
      <c r="BK1304" s="74"/>
      <c r="BL1304" s="74"/>
      <c r="BM1304" s="74"/>
      <c r="BN1304" s="74"/>
      <c r="BO1304" s="74"/>
      <c r="BP1304" s="74"/>
      <c r="BQ1304" s="74"/>
      <c r="BR1304" s="74"/>
      <c r="BS1304" s="74"/>
      <c r="BT1304" s="74"/>
      <c r="BU1304" s="74"/>
      <c r="BV1304" s="74"/>
      <c r="BW1304" s="74"/>
      <c r="BX1304" s="74"/>
      <c r="BY1304" s="74"/>
      <c r="BZ1304" s="74"/>
      <c r="CA1304" s="74"/>
      <c r="CB1304" s="74"/>
      <c r="CC1304" s="74"/>
      <c r="CD1304" s="74"/>
      <c r="CE1304" s="74"/>
      <c r="CF1304" s="74"/>
      <c r="CG1304" s="74"/>
      <c r="CH1304" s="74"/>
      <c r="CI1304" s="74"/>
      <c r="CJ1304" s="74"/>
      <c r="CK1304" s="74"/>
      <c r="CL1304" s="74"/>
      <c r="CM1304" s="74"/>
      <c r="CN1304" s="74"/>
      <c r="CO1304" s="74"/>
      <c r="CP1304" s="74"/>
      <c r="CQ1304" s="74"/>
      <c r="CR1304" s="74"/>
      <c r="CS1304" s="74"/>
      <c r="CT1304" s="74"/>
      <c r="CU1304" s="74"/>
      <c r="CV1304" s="74"/>
      <c r="CW1304" s="74"/>
      <c r="CX1304" s="74"/>
      <c r="CY1304" s="74"/>
      <c r="CZ1304" s="74"/>
      <c r="DA1304" s="74"/>
      <c r="DB1304" s="74"/>
      <c r="DC1304" s="74"/>
      <c r="DD1304" s="74"/>
      <c r="DE1304" s="74"/>
      <c r="DF1304" s="74"/>
      <c r="DG1304" s="74"/>
      <c r="DH1304" s="74"/>
      <c r="DI1304" s="74"/>
      <c r="DJ1304" s="74"/>
      <c r="DK1304" s="74"/>
      <c r="DL1304" s="74"/>
      <c r="DM1304" s="74"/>
      <c r="DN1304" s="74"/>
      <c r="DO1304" s="74"/>
      <c r="DP1304" s="74"/>
      <c r="DQ1304" s="74"/>
      <c r="DR1304" s="74"/>
      <c r="DS1304" s="74"/>
      <c r="DT1304" s="74"/>
    </row>
    <row r="1305">
      <c r="A1305" s="76"/>
      <c r="B1305" s="85"/>
      <c r="C1305" s="82"/>
      <c r="D1305" s="87"/>
      <c r="E1305" s="88"/>
      <c r="F1305" s="71"/>
      <c r="G1305" s="71"/>
      <c r="H1305" s="85"/>
      <c r="I1305" s="85"/>
      <c r="J1305" s="73" t="b">
        <v>0</v>
      </c>
      <c r="K1305" s="73"/>
      <c r="L1305" s="73"/>
      <c r="M1305" s="74"/>
      <c r="N1305" s="74"/>
      <c r="O1305" s="74"/>
      <c r="P1305" s="74"/>
      <c r="Q1305" s="74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  <c r="AL1305" s="74"/>
      <c r="AM1305" s="74"/>
      <c r="AN1305" s="74"/>
      <c r="AO1305" s="74"/>
      <c r="AP1305" s="74"/>
      <c r="AQ1305" s="74"/>
      <c r="AR1305" s="74"/>
      <c r="AS1305" s="74"/>
      <c r="AT1305" s="74"/>
      <c r="AU1305" s="74"/>
      <c r="AV1305" s="74"/>
      <c r="AW1305" s="74"/>
      <c r="AX1305" s="74"/>
      <c r="AY1305" s="74"/>
      <c r="AZ1305" s="74"/>
      <c r="BA1305" s="74"/>
      <c r="BB1305" s="74"/>
      <c r="BC1305" s="74"/>
      <c r="BD1305" s="74"/>
      <c r="BE1305" s="74"/>
      <c r="BF1305" s="74"/>
      <c r="BG1305" s="74"/>
      <c r="BH1305" s="74"/>
      <c r="BI1305" s="74"/>
      <c r="BJ1305" s="74"/>
      <c r="BK1305" s="74"/>
      <c r="BL1305" s="74"/>
      <c r="BM1305" s="74"/>
      <c r="BN1305" s="74"/>
      <c r="BO1305" s="74"/>
      <c r="BP1305" s="74"/>
      <c r="BQ1305" s="74"/>
      <c r="BR1305" s="74"/>
      <c r="BS1305" s="74"/>
      <c r="BT1305" s="74"/>
      <c r="BU1305" s="74"/>
      <c r="BV1305" s="74"/>
      <c r="BW1305" s="74"/>
      <c r="BX1305" s="74"/>
      <c r="BY1305" s="74"/>
      <c r="BZ1305" s="74"/>
      <c r="CA1305" s="74"/>
      <c r="CB1305" s="74"/>
      <c r="CC1305" s="74"/>
      <c r="CD1305" s="74"/>
      <c r="CE1305" s="74"/>
      <c r="CF1305" s="74"/>
      <c r="CG1305" s="74"/>
      <c r="CH1305" s="74"/>
      <c r="CI1305" s="74"/>
      <c r="CJ1305" s="74"/>
      <c r="CK1305" s="74"/>
      <c r="CL1305" s="74"/>
      <c r="CM1305" s="74"/>
      <c r="CN1305" s="74"/>
      <c r="CO1305" s="74"/>
      <c r="CP1305" s="74"/>
      <c r="CQ1305" s="74"/>
      <c r="CR1305" s="74"/>
      <c r="CS1305" s="74"/>
      <c r="CT1305" s="74"/>
      <c r="CU1305" s="74"/>
      <c r="CV1305" s="74"/>
      <c r="CW1305" s="74"/>
      <c r="CX1305" s="74"/>
      <c r="CY1305" s="74"/>
      <c r="CZ1305" s="74"/>
      <c r="DA1305" s="74"/>
      <c r="DB1305" s="74"/>
      <c r="DC1305" s="74"/>
      <c r="DD1305" s="74"/>
      <c r="DE1305" s="74"/>
      <c r="DF1305" s="74"/>
      <c r="DG1305" s="74"/>
      <c r="DH1305" s="74"/>
      <c r="DI1305" s="74"/>
      <c r="DJ1305" s="74"/>
      <c r="DK1305" s="74"/>
      <c r="DL1305" s="74"/>
      <c r="DM1305" s="74"/>
      <c r="DN1305" s="74"/>
      <c r="DO1305" s="74"/>
      <c r="DP1305" s="74"/>
      <c r="DQ1305" s="74"/>
      <c r="DR1305" s="74"/>
      <c r="DS1305" s="74"/>
      <c r="DT1305" s="74"/>
    </row>
    <row r="1306">
      <c r="A1306" s="76"/>
      <c r="B1306" s="85"/>
      <c r="C1306" s="82"/>
      <c r="D1306" s="87"/>
      <c r="E1306" s="88"/>
      <c r="F1306" s="71"/>
      <c r="G1306" s="71"/>
      <c r="H1306" s="85"/>
      <c r="I1306" s="85"/>
      <c r="J1306" s="73" t="b">
        <v>0</v>
      </c>
      <c r="K1306" s="73"/>
      <c r="L1306" s="73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  <c r="AL1306" s="74"/>
      <c r="AM1306" s="74"/>
      <c r="AN1306" s="74"/>
      <c r="AO1306" s="74"/>
      <c r="AP1306" s="74"/>
      <c r="AQ1306" s="74"/>
      <c r="AR1306" s="74"/>
      <c r="AS1306" s="74"/>
      <c r="AT1306" s="74"/>
      <c r="AU1306" s="74"/>
      <c r="AV1306" s="74"/>
      <c r="AW1306" s="74"/>
      <c r="AX1306" s="74"/>
      <c r="AY1306" s="74"/>
      <c r="AZ1306" s="74"/>
      <c r="BA1306" s="74"/>
      <c r="BB1306" s="74"/>
      <c r="BC1306" s="74"/>
      <c r="BD1306" s="74"/>
      <c r="BE1306" s="74"/>
      <c r="BF1306" s="74"/>
      <c r="BG1306" s="74"/>
      <c r="BH1306" s="74"/>
      <c r="BI1306" s="74"/>
      <c r="BJ1306" s="74"/>
      <c r="BK1306" s="74"/>
      <c r="BL1306" s="74"/>
      <c r="BM1306" s="74"/>
      <c r="BN1306" s="74"/>
      <c r="BO1306" s="74"/>
      <c r="BP1306" s="74"/>
      <c r="BQ1306" s="74"/>
      <c r="BR1306" s="74"/>
      <c r="BS1306" s="74"/>
      <c r="BT1306" s="74"/>
      <c r="BU1306" s="74"/>
      <c r="BV1306" s="74"/>
      <c r="BW1306" s="74"/>
      <c r="BX1306" s="74"/>
      <c r="BY1306" s="74"/>
      <c r="BZ1306" s="74"/>
      <c r="CA1306" s="74"/>
      <c r="CB1306" s="74"/>
      <c r="CC1306" s="74"/>
      <c r="CD1306" s="74"/>
      <c r="CE1306" s="74"/>
      <c r="CF1306" s="74"/>
      <c r="CG1306" s="74"/>
      <c r="CH1306" s="74"/>
      <c r="CI1306" s="74"/>
      <c r="CJ1306" s="74"/>
      <c r="CK1306" s="74"/>
      <c r="CL1306" s="74"/>
      <c r="CM1306" s="74"/>
      <c r="CN1306" s="74"/>
      <c r="CO1306" s="74"/>
      <c r="CP1306" s="74"/>
      <c r="CQ1306" s="74"/>
      <c r="CR1306" s="74"/>
      <c r="CS1306" s="74"/>
      <c r="CT1306" s="74"/>
      <c r="CU1306" s="74"/>
      <c r="CV1306" s="74"/>
      <c r="CW1306" s="74"/>
      <c r="CX1306" s="74"/>
      <c r="CY1306" s="74"/>
      <c r="CZ1306" s="74"/>
      <c r="DA1306" s="74"/>
      <c r="DB1306" s="74"/>
      <c r="DC1306" s="74"/>
      <c r="DD1306" s="74"/>
      <c r="DE1306" s="74"/>
      <c r="DF1306" s="74"/>
      <c r="DG1306" s="74"/>
      <c r="DH1306" s="74"/>
      <c r="DI1306" s="74"/>
      <c r="DJ1306" s="74"/>
      <c r="DK1306" s="74"/>
      <c r="DL1306" s="74"/>
      <c r="DM1306" s="74"/>
      <c r="DN1306" s="74"/>
      <c r="DO1306" s="74"/>
      <c r="DP1306" s="74"/>
      <c r="DQ1306" s="74"/>
      <c r="DR1306" s="74"/>
      <c r="DS1306" s="74"/>
      <c r="DT1306" s="74"/>
    </row>
    <row r="1307">
      <c r="A1307" s="76"/>
      <c r="B1307" s="85"/>
      <c r="C1307" s="82"/>
      <c r="D1307" s="87"/>
      <c r="E1307" s="88"/>
      <c r="F1307" s="71"/>
      <c r="G1307" s="71"/>
      <c r="H1307" s="85"/>
      <c r="I1307" s="85"/>
      <c r="J1307" s="73" t="b">
        <v>0</v>
      </c>
      <c r="K1307" s="73"/>
      <c r="L1307" s="73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  <c r="AL1307" s="74"/>
      <c r="AM1307" s="74"/>
      <c r="AN1307" s="74"/>
      <c r="AO1307" s="74"/>
      <c r="AP1307" s="74"/>
      <c r="AQ1307" s="74"/>
      <c r="AR1307" s="74"/>
      <c r="AS1307" s="74"/>
      <c r="AT1307" s="74"/>
      <c r="AU1307" s="74"/>
      <c r="AV1307" s="74"/>
      <c r="AW1307" s="74"/>
      <c r="AX1307" s="74"/>
      <c r="AY1307" s="74"/>
      <c r="AZ1307" s="74"/>
      <c r="BA1307" s="74"/>
      <c r="BB1307" s="74"/>
      <c r="BC1307" s="74"/>
      <c r="BD1307" s="74"/>
      <c r="BE1307" s="74"/>
      <c r="BF1307" s="74"/>
      <c r="BG1307" s="74"/>
      <c r="BH1307" s="74"/>
      <c r="BI1307" s="74"/>
      <c r="BJ1307" s="74"/>
      <c r="BK1307" s="74"/>
      <c r="BL1307" s="74"/>
      <c r="BM1307" s="74"/>
      <c r="BN1307" s="74"/>
      <c r="BO1307" s="74"/>
      <c r="BP1307" s="74"/>
      <c r="BQ1307" s="74"/>
      <c r="BR1307" s="74"/>
      <c r="BS1307" s="74"/>
      <c r="BT1307" s="74"/>
      <c r="BU1307" s="74"/>
      <c r="BV1307" s="74"/>
      <c r="BW1307" s="74"/>
      <c r="BX1307" s="74"/>
      <c r="BY1307" s="74"/>
      <c r="BZ1307" s="74"/>
      <c r="CA1307" s="74"/>
      <c r="CB1307" s="74"/>
      <c r="CC1307" s="74"/>
      <c r="CD1307" s="74"/>
      <c r="CE1307" s="74"/>
      <c r="CF1307" s="74"/>
      <c r="CG1307" s="74"/>
      <c r="CH1307" s="74"/>
      <c r="CI1307" s="74"/>
      <c r="CJ1307" s="74"/>
      <c r="CK1307" s="74"/>
      <c r="CL1307" s="74"/>
      <c r="CM1307" s="74"/>
      <c r="CN1307" s="74"/>
      <c r="CO1307" s="74"/>
      <c r="CP1307" s="74"/>
      <c r="CQ1307" s="74"/>
      <c r="CR1307" s="74"/>
      <c r="CS1307" s="74"/>
      <c r="CT1307" s="74"/>
      <c r="CU1307" s="74"/>
      <c r="CV1307" s="74"/>
      <c r="CW1307" s="74"/>
      <c r="CX1307" s="74"/>
      <c r="CY1307" s="74"/>
      <c r="CZ1307" s="74"/>
      <c r="DA1307" s="74"/>
      <c r="DB1307" s="74"/>
      <c r="DC1307" s="74"/>
      <c r="DD1307" s="74"/>
      <c r="DE1307" s="74"/>
      <c r="DF1307" s="74"/>
      <c r="DG1307" s="74"/>
      <c r="DH1307" s="74"/>
      <c r="DI1307" s="74"/>
      <c r="DJ1307" s="74"/>
      <c r="DK1307" s="74"/>
      <c r="DL1307" s="74"/>
      <c r="DM1307" s="74"/>
      <c r="DN1307" s="74"/>
      <c r="DO1307" s="74"/>
      <c r="DP1307" s="74"/>
      <c r="DQ1307" s="74"/>
      <c r="DR1307" s="74"/>
      <c r="DS1307" s="74"/>
      <c r="DT1307" s="74"/>
    </row>
    <row r="1308">
      <c r="A1308" s="76"/>
      <c r="B1308" s="85"/>
      <c r="C1308" s="82"/>
      <c r="D1308" s="87"/>
      <c r="E1308" s="88"/>
      <c r="F1308" s="71"/>
      <c r="G1308" s="71"/>
      <c r="H1308" s="85"/>
      <c r="I1308" s="85"/>
      <c r="J1308" s="73" t="b">
        <v>0</v>
      </c>
      <c r="K1308" s="73"/>
      <c r="L1308" s="73"/>
      <c r="M1308" s="74"/>
      <c r="N1308" s="74"/>
      <c r="O1308" s="74"/>
      <c r="P1308" s="74"/>
      <c r="Q1308" s="74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  <c r="AL1308" s="74"/>
      <c r="AM1308" s="74"/>
      <c r="AN1308" s="74"/>
      <c r="AO1308" s="74"/>
      <c r="AP1308" s="74"/>
      <c r="AQ1308" s="74"/>
      <c r="AR1308" s="74"/>
      <c r="AS1308" s="74"/>
      <c r="AT1308" s="74"/>
      <c r="AU1308" s="74"/>
      <c r="AV1308" s="74"/>
      <c r="AW1308" s="74"/>
      <c r="AX1308" s="74"/>
      <c r="AY1308" s="74"/>
      <c r="AZ1308" s="74"/>
      <c r="BA1308" s="74"/>
      <c r="BB1308" s="74"/>
      <c r="BC1308" s="74"/>
      <c r="BD1308" s="74"/>
      <c r="BE1308" s="74"/>
      <c r="BF1308" s="74"/>
      <c r="BG1308" s="74"/>
      <c r="BH1308" s="74"/>
      <c r="BI1308" s="74"/>
      <c r="BJ1308" s="74"/>
      <c r="BK1308" s="74"/>
      <c r="BL1308" s="74"/>
      <c r="BM1308" s="74"/>
      <c r="BN1308" s="74"/>
      <c r="BO1308" s="74"/>
      <c r="BP1308" s="74"/>
      <c r="BQ1308" s="74"/>
      <c r="BR1308" s="74"/>
      <c r="BS1308" s="74"/>
      <c r="BT1308" s="74"/>
      <c r="BU1308" s="74"/>
      <c r="BV1308" s="74"/>
      <c r="BW1308" s="74"/>
      <c r="BX1308" s="74"/>
      <c r="BY1308" s="74"/>
      <c r="BZ1308" s="74"/>
      <c r="CA1308" s="74"/>
      <c r="CB1308" s="74"/>
      <c r="CC1308" s="74"/>
      <c r="CD1308" s="74"/>
      <c r="CE1308" s="74"/>
      <c r="CF1308" s="74"/>
      <c r="CG1308" s="74"/>
      <c r="CH1308" s="74"/>
      <c r="CI1308" s="74"/>
      <c r="CJ1308" s="74"/>
      <c r="CK1308" s="74"/>
      <c r="CL1308" s="74"/>
      <c r="CM1308" s="74"/>
      <c r="CN1308" s="74"/>
      <c r="CO1308" s="74"/>
      <c r="CP1308" s="74"/>
      <c r="CQ1308" s="74"/>
      <c r="CR1308" s="74"/>
      <c r="CS1308" s="74"/>
      <c r="CT1308" s="74"/>
      <c r="CU1308" s="74"/>
      <c r="CV1308" s="74"/>
      <c r="CW1308" s="74"/>
      <c r="CX1308" s="74"/>
      <c r="CY1308" s="74"/>
      <c r="CZ1308" s="74"/>
      <c r="DA1308" s="74"/>
      <c r="DB1308" s="74"/>
      <c r="DC1308" s="74"/>
      <c r="DD1308" s="74"/>
      <c r="DE1308" s="74"/>
      <c r="DF1308" s="74"/>
      <c r="DG1308" s="74"/>
      <c r="DH1308" s="74"/>
      <c r="DI1308" s="74"/>
      <c r="DJ1308" s="74"/>
      <c r="DK1308" s="74"/>
      <c r="DL1308" s="74"/>
      <c r="DM1308" s="74"/>
      <c r="DN1308" s="74"/>
      <c r="DO1308" s="74"/>
      <c r="DP1308" s="74"/>
      <c r="DQ1308" s="74"/>
      <c r="DR1308" s="74"/>
      <c r="DS1308" s="74"/>
      <c r="DT1308" s="74"/>
    </row>
    <row r="1309">
      <c r="A1309" s="76"/>
      <c r="B1309" s="85"/>
      <c r="C1309" s="82"/>
      <c r="D1309" s="87"/>
      <c r="E1309" s="88"/>
      <c r="F1309" s="71"/>
      <c r="G1309" s="71"/>
      <c r="H1309" s="85"/>
      <c r="I1309" s="85"/>
      <c r="J1309" s="73" t="b">
        <v>0</v>
      </c>
      <c r="K1309" s="73"/>
      <c r="L1309" s="73"/>
      <c r="M1309" s="74"/>
      <c r="N1309" s="74"/>
      <c r="O1309" s="74"/>
      <c r="P1309" s="74"/>
      <c r="Q1309" s="74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  <c r="AL1309" s="74"/>
      <c r="AM1309" s="74"/>
      <c r="AN1309" s="74"/>
      <c r="AO1309" s="74"/>
      <c r="AP1309" s="74"/>
      <c r="AQ1309" s="74"/>
      <c r="AR1309" s="74"/>
      <c r="AS1309" s="74"/>
      <c r="AT1309" s="74"/>
      <c r="AU1309" s="74"/>
      <c r="AV1309" s="74"/>
      <c r="AW1309" s="74"/>
      <c r="AX1309" s="74"/>
      <c r="AY1309" s="74"/>
      <c r="AZ1309" s="74"/>
      <c r="BA1309" s="74"/>
      <c r="BB1309" s="74"/>
      <c r="BC1309" s="74"/>
      <c r="BD1309" s="74"/>
      <c r="BE1309" s="74"/>
      <c r="BF1309" s="74"/>
      <c r="BG1309" s="74"/>
      <c r="BH1309" s="74"/>
      <c r="BI1309" s="74"/>
      <c r="BJ1309" s="74"/>
      <c r="BK1309" s="74"/>
      <c r="BL1309" s="74"/>
      <c r="BM1309" s="74"/>
      <c r="BN1309" s="74"/>
      <c r="BO1309" s="74"/>
      <c r="BP1309" s="74"/>
      <c r="BQ1309" s="74"/>
      <c r="BR1309" s="74"/>
      <c r="BS1309" s="74"/>
      <c r="BT1309" s="74"/>
      <c r="BU1309" s="74"/>
      <c r="BV1309" s="74"/>
      <c r="BW1309" s="74"/>
      <c r="BX1309" s="74"/>
      <c r="BY1309" s="74"/>
      <c r="BZ1309" s="74"/>
      <c r="CA1309" s="74"/>
      <c r="CB1309" s="74"/>
      <c r="CC1309" s="74"/>
      <c r="CD1309" s="74"/>
      <c r="CE1309" s="74"/>
      <c r="CF1309" s="74"/>
      <c r="CG1309" s="74"/>
      <c r="CH1309" s="74"/>
      <c r="CI1309" s="74"/>
      <c r="CJ1309" s="74"/>
      <c r="CK1309" s="74"/>
      <c r="CL1309" s="74"/>
      <c r="CM1309" s="74"/>
      <c r="CN1309" s="74"/>
      <c r="CO1309" s="74"/>
      <c r="CP1309" s="74"/>
      <c r="CQ1309" s="74"/>
      <c r="CR1309" s="74"/>
      <c r="CS1309" s="74"/>
      <c r="CT1309" s="74"/>
      <c r="CU1309" s="74"/>
      <c r="CV1309" s="74"/>
      <c r="CW1309" s="74"/>
      <c r="CX1309" s="74"/>
      <c r="CY1309" s="74"/>
      <c r="CZ1309" s="74"/>
      <c r="DA1309" s="74"/>
      <c r="DB1309" s="74"/>
      <c r="DC1309" s="74"/>
      <c r="DD1309" s="74"/>
      <c r="DE1309" s="74"/>
      <c r="DF1309" s="74"/>
      <c r="DG1309" s="74"/>
      <c r="DH1309" s="74"/>
      <c r="DI1309" s="74"/>
      <c r="DJ1309" s="74"/>
      <c r="DK1309" s="74"/>
      <c r="DL1309" s="74"/>
      <c r="DM1309" s="74"/>
      <c r="DN1309" s="74"/>
      <c r="DO1309" s="74"/>
      <c r="DP1309" s="74"/>
      <c r="DQ1309" s="74"/>
      <c r="DR1309" s="74"/>
      <c r="DS1309" s="74"/>
      <c r="DT1309" s="74"/>
    </row>
    <row r="1310">
      <c r="A1310" s="76"/>
      <c r="B1310" s="85"/>
      <c r="C1310" s="82"/>
      <c r="D1310" s="87"/>
      <c r="E1310" s="88"/>
      <c r="F1310" s="71"/>
      <c r="G1310" s="71"/>
      <c r="H1310" s="85"/>
      <c r="I1310" s="85"/>
      <c r="J1310" s="73" t="b">
        <v>0</v>
      </c>
      <c r="K1310" s="73"/>
      <c r="L1310" s="73"/>
      <c r="M1310" s="74"/>
      <c r="N1310" s="74"/>
      <c r="O1310" s="74"/>
      <c r="P1310" s="74"/>
      <c r="Q1310" s="74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  <c r="AL1310" s="74"/>
      <c r="AM1310" s="74"/>
      <c r="AN1310" s="74"/>
      <c r="AO1310" s="74"/>
      <c r="AP1310" s="74"/>
      <c r="AQ1310" s="74"/>
      <c r="AR1310" s="74"/>
      <c r="AS1310" s="74"/>
      <c r="AT1310" s="74"/>
      <c r="AU1310" s="74"/>
      <c r="AV1310" s="74"/>
      <c r="AW1310" s="74"/>
      <c r="AX1310" s="74"/>
      <c r="AY1310" s="74"/>
      <c r="AZ1310" s="74"/>
      <c r="BA1310" s="74"/>
      <c r="BB1310" s="74"/>
      <c r="BC1310" s="74"/>
      <c r="BD1310" s="74"/>
      <c r="BE1310" s="74"/>
      <c r="BF1310" s="74"/>
      <c r="BG1310" s="74"/>
      <c r="BH1310" s="74"/>
      <c r="BI1310" s="74"/>
      <c r="BJ1310" s="74"/>
      <c r="BK1310" s="74"/>
      <c r="BL1310" s="74"/>
      <c r="BM1310" s="74"/>
      <c r="BN1310" s="74"/>
      <c r="BO1310" s="74"/>
      <c r="BP1310" s="74"/>
      <c r="BQ1310" s="74"/>
      <c r="BR1310" s="74"/>
      <c r="BS1310" s="74"/>
      <c r="BT1310" s="74"/>
      <c r="BU1310" s="74"/>
      <c r="BV1310" s="74"/>
      <c r="BW1310" s="74"/>
      <c r="BX1310" s="74"/>
      <c r="BY1310" s="74"/>
      <c r="BZ1310" s="74"/>
      <c r="CA1310" s="74"/>
      <c r="CB1310" s="74"/>
      <c r="CC1310" s="74"/>
      <c r="CD1310" s="74"/>
      <c r="CE1310" s="74"/>
      <c r="CF1310" s="74"/>
      <c r="CG1310" s="74"/>
      <c r="CH1310" s="74"/>
      <c r="CI1310" s="74"/>
      <c r="CJ1310" s="74"/>
      <c r="CK1310" s="74"/>
      <c r="CL1310" s="74"/>
      <c r="CM1310" s="74"/>
      <c r="CN1310" s="74"/>
      <c r="CO1310" s="74"/>
      <c r="CP1310" s="74"/>
      <c r="CQ1310" s="74"/>
      <c r="CR1310" s="74"/>
      <c r="CS1310" s="74"/>
      <c r="CT1310" s="74"/>
      <c r="CU1310" s="74"/>
      <c r="CV1310" s="74"/>
      <c r="CW1310" s="74"/>
      <c r="CX1310" s="74"/>
      <c r="CY1310" s="74"/>
      <c r="CZ1310" s="74"/>
      <c r="DA1310" s="74"/>
      <c r="DB1310" s="74"/>
      <c r="DC1310" s="74"/>
      <c r="DD1310" s="74"/>
      <c r="DE1310" s="74"/>
      <c r="DF1310" s="74"/>
      <c r="DG1310" s="74"/>
      <c r="DH1310" s="74"/>
      <c r="DI1310" s="74"/>
      <c r="DJ1310" s="74"/>
      <c r="DK1310" s="74"/>
      <c r="DL1310" s="74"/>
      <c r="DM1310" s="74"/>
      <c r="DN1310" s="74"/>
      <c r="DO1310" s="74"/>
      <c r="DP1310" s="74"/>
      <c r="DQ1310" s="74"/>
      <c r="DR1310" s="74"/>
      <c r="DS1310" s="74"/>
      <c r="DT1310" s="74"/>
    </row>
    <row r="1311">
      <c r="A1311" s="76"/>
      <c r="B1311" s="85"/>
      <c r="C1311" s="82"/>
      <c r="D1311" s="87"/>
      <c r="E1311" s="88"/>
      <c r="F1311" s="71"/>
      <c r="G1311" s="71"/>
      <c r="H1311" s="85"/>
      <c r="I1311" s="85"/>
      <c r="J1311" s="73" t="b">
        <v>0</v>
      </c>
      <c r="K1311" s="73"/>
      <c r="L1311" s="73"/>
      <c r="M1311" s="74"/>
      <c r="N1311" s="74"/>
      <c r="O1311" s="74"/>
      <c r="P1311" s="74"/>
      <c r="Q1311" s="74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  <c r="AL1311" s="74"/>
      <c r="AM1311" s="74"/>
      <c r="AN1311" s="74"/>
      <c r="AO1311" s="74"/>
      <c r="AP1311" s="74"/>
      <c r="AQ1311" s="74"/>
      <c r="AR1311" s="74"/>
      <c r="AS1311" s="74"/>
      <c r="AT1311" s="74"/>
      <c r="AU1311" s="74"/>
      <c r="AV1311" s="74"/>
      <c r="AW1311" s="74"/>
      <c r="AX1311" s="74"/>
      <c r="AY1311" s="74"/>
      <c r="AZ1311" s="74"/>
      <c r="BA1311" s="74"/>
      <c r="BB1311" s="74"/>
      <c r="BC1311" s="74"/>
      <c r="BD1311" s="74"/>
      <c r="BE1311" s="74"/>
      <c r="BF1311" s="74"/>
      <c r="BG1311" s="74"/>
      <c r="BH1311" s="74"/>
      <c r="BI1311" s="74"/>
      <c r="BJ1311" s="74"/>
      <c r="BK1311" s="74"/>
      <c r="BL1311" s="74"/>
      <c r="BM1311" s="74"/>
      <c r="BN1311" s="74"/>
      <c r="BO1311" s="74"/>
      <c r="BP1311" s="74"/>
      <c r="BQ1311" s="74"/>
      <c r="BR1311" s="74"/>
      <c r="BS1311" s="74"/>
      <c r="BT1311" s="74"/>
      <c r="BU1311" s="74"/>
      <c r="BV1311" s="74"/>
      <c r="BW1311" s="74"/>
      <c r="BX1311" s="74"/>
      <c r="BY1311" s="74"/>
      <c r="BZ1311" s="74"/>
      <c r="CA1311" s="74"/>
      <c r="CB1311" s="74"/>
      <c r="CC1311" s="74"/>
      <c r="CD1311" s="74"/>
      <c r="CE1311" s="74"/>
      <c r="CF1311" s="74"/>
      <c r="CG1311" s="74"/>
      <c r="CH1311" s="74"/>
      <c r="CI1311" s="74"/>
      <c r="CJ1311" s="74"/>
      <c r="CK1311" s="74"/>
      <c r="CL1311" s="74"/>
      <c r="CM1311" s="74"/>
      <c r="CN1311" s="74"/>
      <c r="CO1311" s="74"/>
      <c r="CP1311" s="74"/>
      <c r="CQ1311" s="74"/>
      <c r="CR1311" s="74"/>
      <c r="CS1311" s="74"/>
      <c r="CT1311" s="74"/>
      <c r="CU1311" s="74"/>
      <c r="CV1311" s="74"/>
      <c r="CW1311" s="74"/>
      <c r="CX1311" s="74"/>
      <c r="CY1311" s="74"/>
      <c r="CZ1311" s="74"/>
      <c r="DA1311" s="74"/>
      <c r="DB1311" s="74"/>
      <c r="DC1311" s="74"/>
      <c r="DD1311" s="74"/>
      <c r="DE1311" s="74"/>
      <c r="DF1311" s="74"/>
      <c r="DG1311" s="74"/>
      <c r="DH1311" s="74"/>
      <c r="DI1311" s="74"/>
      <c r="DJ1311" s="74"/>
      <c r="DK1311" s="74"/>
      <c r="DL1311" s="74"/>
      <c r="DM1311" s="74"/>
      <c r="DN1311" s="74"/>
      <c r="DO1311" s="74"/>
      <c r="DP1311" s="74"/>
      <c r="DQ1311" s="74"/>
      <c r="DR1311" s="74"/>
      <c r="DS1311" s="74"/>
      <c r="DT1311" s="74"/>
    </row>
    <row r="1312">
      <c r="A1312" s="76"/>
      <c r="B1312" s="85"/>
      <c r="C1312" s="82"/>
      <c r="D1312" s="87"/>
      <c r="E1312" s="88"/>
      <c r="F1312" s="71"/>
      <c r="G1312" s="71"/>
      <c r="H1312" s="85"/>
      <c r="I1312" s="85"/>
      <c r="J1312" s="73" t="b">
        <v>0</v>
      </c>
      <c r="K1312" s="73"/>
      <c r="L1312" s="73"/>
      <c r="M1312" s="74"/>
      <c r="N1312" s="74"/>
      <c r="O1312" s="74"/>
      <c r="P1312" s="74"/>
      <c r="Q1312" s="74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  <c r="AL1312" s="74"/>
      <c r="AM1312" s="74"/>
      <c r="AN1312" s="74"/>
      <c r="AO1312" s="74"/>
      <c r="AP1312" s="74"/>
      <c r="AQ1312" s="74"/>
      <c r="AR1312" s="74"/>
      <c r="AS1312" s="74"/>
      <c r="AT1312" s="74"/>
      <c r="AU1312" s="74"/>
      <c r="AV1312" s="74"/>
      <c r="AW1312" s="74"/>
      <c r="AX1312" s="74"/>
      <c r="AY1312" s="74"/>
      <c r="AZ1312" s="74"/>
      <c r="BA1312" s="74"/>
      <c r="BB1312" s="74"/>
      <c r="BC1312" s="74"/>
      <c r="BD1312" s="74"/>
      <c r="BE1312" s="74"/>
      <c r="BF1312" s="74"/>
      <c r="BG1312" s="74"/>
      <c r="BH1312" s="74"/>
      <c r="BI1312" s="74"/>
      <c r="BJ1312" s="74"/>
      <c r="BK1312" s="74"/>
      <c r="BL1312" s="74"/>
      <c r="BM1312" s="74"/>
      <c r="BN1312" s="74"/>
      <c r="BO1312" s="74"/>
      <c r="BP1312" s="74"/>
      <c r="BQ1312" s="74"/>
      <c r="BR1312" s="74"/>
      <c r="BS1312" s="74"/>
      <c r="BT1312" s="74"/>
      <c r="BU1312" s="74"/>
      <c r="BV1312" s="74"/>
      <c r="BW1312" s="74"/>
      <c r="BX1312" s="74"/>
      <c r="BY1312" s="74"/>
      <c r="BZ1312" s="74"/>
      <c r="CA1312" s="74"/>
      <c r="CB1312" s="74"/>
      <c r="CC1312" s="74"/>
      <c r="CD1312" s="74"/>
      <c r="CE1312" s="74"/>
      <c r="CF1312" s="74"/>
      <c r="CG1312" s="74"/>
      <c r="CH1312" s="74"/>
      <c r="CI1312" s="74"/>
      <c r="CJ1312" s="74"/>
      <c r="CK1312" s="74"/>
      <c r="CL1312" s="74"/>
      <c r="CM1312" s="74"/>
      <c r="CN1312" s="74"/>
      <c r="CO1312" s="74"/>
      <c r="CP1312" s="74"/>
      <c r="CQ1312" s="74"/>
      <c r="CR1312" s="74"/>
      <c r="CS1312" s="74"/>
      <c r="CT1312" s="74"/>
      <c r="CU1312" s="74"/>
      <c r="CV1312" s="74"/>
      <c r="CW1312" s="74"/>
      <c r="CX1312" s="74"/>
      <c r="CY1312" s="74"/>
      <c r="CZ1312" s="74"/>
      <c r="DA1312" s="74"/>
      <c r="DB1312" s="74"/>
      <c r="DC1312" s="74"/>
      <c r="DD1312" s="74"/>
      <c r="DE1312" s="74"/>
      <c r="DF1312" s="74"/>
      <c r="DG1312" s="74"/>
      <c r="DH1312" s="74"/>
      <c r="DI1312" s="74"/>
      <c r="DJ1312" s="74"/>
      <c r="DK1312" s="74"/>
      <c r="DL1312" s="74"/>
      <c r="DM1312" s="74"/>
      <c r="DN1312" s="74"/>
      <c r="DO1312" s="74"/>
      <c r="DP1312" s="74"/>
      <c r="DQ1312" s="74"/>
      <c r="DR1312" s="74"/>
      <c r="DS1312" s="74"/>
      <c r="DT1312" s="74"/>
    </row>
    <row r="1313">
      <c r="A1313" s="76"/>
      <c r="B1313" s="85"/>
      <c r="C1313" s="82"/>
      <c r="D1313" s="87"/>
      <c r="E1313" s="88"/>
      <c r="F1313" s="71"/>
      <c r="G1313" s="71"/>
      <c r="H1313" s="85"/>
      <c r="I1313" s="85"/>
      <c r="J1313" s="73" t="b">
        <v>0</v>
      </c>
      <c r="K1313" s="73"/>
      <c r="L1313" s="73"/>
      <c r="M1313" s="74"/>
      <c r="N1313" s="74"/>
      <c r="O1313" s="74"/>
      <c r="P1313" s="74"/>
      <c r="Q1313" s="74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  <c r="AL1313" s="74"/>
      <c r="AM1313" s="74"/>
      <c r="AN1313" s="74"/>
      <c r="AO1313" s="74"/>
      <c r="AP1313" s="74"/>
      <c r="AQ1313" s="74"/>
      <c r="AR1313" s="74"/>
      <c r="AS1313" s="74"/>
      <c r="AT1313" s="74"/>
      <c r="AU1313" s="74"/>
      <c r="AV1313" s="74"/>
      <c r="AW1313" s="74"/>
      <c r="AX1313" s="74"/>
      <c r="AY1313" s="74"/>
      <c r="AZ1313" s="74"/>
      <c r="BA1313" s="74"/>
      <c r="BB1313" s="74"/>
      <c r="BC1313" s="74"/>
      <c r="BD1313" s="74"/>
      <c r="BE1313" s="74"/>
      <c r="BF1313" s="74"/>
      <c r="BG1313" s="74"/>
      <c r="BH1313" s="74"/>
      <c r="BI1313" s="74"/>
      <c r="BJ1313" s="74"/>
      <c r="BK1313" s="74"/>
      <c r="BL1313" s="74"/>
      <c r="BM1313" s="74"/>
      <c r="BN1313" s="74"/>
      <c r="BO1313" s="74"/>
      <c r="BP1313" s="74"/>
      <c r="BQ1313" s="74"/>
      <c r="BR1313" s="74"/>
      <c r="BS1313" s="74"/>
      <c r="BT1313" s="74"/>
      <c r="BU1313" s="74"/>
      <c r="BV1313" s="74"/>
      <c r="BW1313" s="74"/>
      <c r="BX1313" s="74"/>
      <c r="BY1313" s="74"/>
      <c r="BZ1313" s="74"/>
      <c r="CA1313" s="74"/>
      <c r="CB1313" s="74"/>
      <c r="CC1313" s="74"/>
      <c r="CD1313" s="74"/>
      <c r="CE1313" s="74"/>
      <c r="CF1313" s="74"/>
      <c r="CG1313" s="74"/>
      <c r="CH1313" s="74"/>
      <c r="CI1313" s="74"/>
      <c r="CJ1313" s="74"/>
      <c r="CK1313" s="74"/>
      <c r="CL1313" s="74"/>
      <c r="CM1313" s="74"/>
      <c r="CN1313" s="74"/>
      <c r="CO1313" s="74"/>
      <c r="CP1313" s="74"/>
      <c r="CQ1313" s="74"/>
      <c r="CR1313" s="74"/>
      <c r="CS1313" s="74"/>
      <c r="CT1313" s="74"/>
      <c r="CU1313" s="74"/>
      <c r="CV1313" s="74"/>
      <c r="CW1313" s="74"/>
      <c r="CX1313" s="74"/>
      <c r="CY1313" s="74"/>
      <c r="CZ1313" s="74"/>
      <c r="DA1313" s="74"/>
      <c r="DB1313" s="74"/>
      <c r="DC1313" s="74"/>
      <c r="DD1313" s="74"/>
      <c r="DE1313" s="74"/>
      <c r="DF1313" s="74"/>
      <c r="DG1313" s="74"/>
      <c r="DH1313" s="74"/>
      <c r="DI1313" s="74"/>
      <c r="DJ1313" s="74"/>
      <c r="DK1313" s="74"/>
      <c r="DL1313" s="74"/>
      <c r="DM1313" s="74"/>
      <c r="DN1313" s="74"/>
      <c r="DO1313" s="74"/>
      <c r="DP1313" s="74"/>
      <c r="DQ1313" s="74"/>
      <c r="DR1313" s="74"/>
      <c r="DS1313" s="74"/>
      <c r="DT1313" s="74"/>
    </row>
    <row r="1314">
      <c r="A1314" s="76"/>
      <c r="B1314" s="85"/>
      <c r="C1314" s="82"/>
      <c r="D1314" s="87"/>
      <c r="E1314" s="88"/>
      <c r="F1314" s="71"/>
      <c r="G1314" s="71"/>
      <c r="H1314" s="85"/>
      <c r="I1314" s="85"/>
      <c r="J1314" s="73" t="b">
        <v>0</v>
      </c>
      <c r="K1314" s="73"/>
      <c r="L1314" s="73"/>
      <c r="M1314" s="74"/>
      <c r="N1314" s="74"/>
      <c r="O1314" s="74"/>
      <c r="P1314" s="74"/>
      <c r="Q1314" s="74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  <c r="AL1314" s="74"/>
      <c r="AM1314" s="74"/>
      <c r="AN1314" s="74"/>
      <c r="AO1314" s="74"/>
      <c r="AP1314" s="74"/>
      <c r="AQ1314" s="74"/>
      <c r="AR1314" s="74"/>
      <c r="AS1314" s="74"/>
      <c r="AT1314" s="74"/>
      <c r="AU1314" s="74"/>
      <c r="AV1314" s="74"/>
      <c r="AW1314" s="74"/>
      <c r="AX1314" s="74"/>
      <c r="AY1314" s="74"/>
      <c r="AZ1314" s="74"/>
      <c r="BA1314" s="74"/>
      <c r="BB1314" s="74"/>
      <c r="BC1314" s="74"/>
      <c r="BD1314" s="74"/>
      <c r="BE1314" s="74"/>
      <c r="BF1314" s="74"/>
      <c r="BG1314" s="74"/>
      <c r="BH1314" s="74"/>
      <c r="BI1314" s="74"/>
      <c r="BJ1314" s="74"/>
      <c r="BK1314" s="74"/>
      <c r="BL1314" s="74"/>
      <c r="BM1314" s="74"/>
      <c r="BN1314" s="74"/>
      <c r="BO1314" s="74"/>
      <c r="BP1314" s="74"/>
      <c r="BQ1314" s="74"/>
      <c r="BR1314" s="74"/>
      <c r="BS1314" s="74"/>
      <c r="BT1314" s="74"/>
      <c r="BU1314" s="74"/>
      <c r="BV1314" s="74"/>
      <c r="BW1314" s="74"/>
      <c r="BX1314" s="74"/>
      <c r="BY1314" s="74"/>
      <c r="BZ1314" s="74"/>
      <c r="CA1314" s="74"/>
      <c r="CB1314" s="74"/>
      <c r="CC1314" s="74"/>
      <c r="CD1314" s="74"/>
      <c r="CE1314" s="74"/>
      <c r="CF1314" s="74"/>
      <c r="CG1314" s="74"/>
      <c r="CH1314" s="74"/>
      <c r="CI1314" s="74"/>
      <c r="CJ1314" s="74"/>
      <c r="CK1314" s="74"/>
      <c r="CL1314" s="74"/>
      <c r="CM1314" s="74"/>
      <c r="CN1314" s="74"/>
      <c r="CO1314" s="74"/>
      <c r="CP1314" s="74"/>
      <c r="CQ1314" s="74"/>
      <c r="CR1314" s="74"/>
      <c r="CS1314" s="74"/>
      <c r="CT1314" s="74"/>
      <c r="CU1314" s="74"/>
      <c r="CV1314" s="74"/>
      <c r="CW1314" s="74"/>
      <c r="CX1314" s="74"/>
      <c r="CY1314" s="74"/>
      <c r="CZ1314" s="74"/>
      <c r="DA1314" s="74"/>
      <c r="DB1314" s="74"/>
      <c r="DC1314" s="74"/>
      <c r="DD1314" s="74"/>
      <c r="DE1314" s="74"/>
      <c r="DF1314" s="74"/>
      <c r="DG1314" s="74"/>
      <c r="DH1314" s="74"/>
      <c r="DI1314" s="74"/>
      <c r="DJ1314" s="74"/>
      <c r="DK1314" s="74"/>
      <c r="DL1314" s="74"/>
      <c r="DM1314" s="74"/>
      <c r="DN1314" s="74"/>
      <c r="DO1314" s="74"/>
      <c r="DP1314" s="74"/>
      <c r="DQ1314" s="74"/>
      <c r="DR1314" s="74"/>
      <c r="DS1314" s="74"/>
      <c r="DT1314" s="74"/>
    </row>
    <row r="1315">
      <c r="A1315" s="76"/>
      <c r="B1315" s="85"/>
      <c r="C1315" s="82"/>
      <c r="D1315" s="87"/>
      <c r="E1315" s="88"/>
      <c r="F1315" s="71"/>
      <c r="G1315" s="71"/>
      <c r="H1315" s="85"/>
      <c r="I1315" s="85"/>
      <c r="J1315" s="73" t="b">
        <v>0</v>
      </c>
      <c r="K1315" s="73"/>
      <c r="L1315" s="73"/>
      <c r="M1315" s="74"/>
      <c r="N1315" s="74"/>
      <c r="O1315" s="74"/>
      <c r="P1315" s="74"/>
      <c r="Q1315" s="74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  <c r="AL1315" s="74"/>
      <c r="AM1315" s="74"/>
      <c r="AN1315" s="74"/>
      <c r="AO1315" s="74"/>
      <c r="AP1315" s="74"/>
      <c r="AQ1315" s="74"/>
      <c r="AR1315" s="74"/>
      <c r="AS1315" s="74"/>
      <c r="AT1315" s="74"/>
      <c r="AU1315" s="74"/>
      <c r="AV1315" s="74"/>
      <c r="AW1315" s="74"/>
      <c r="AX1315" s="74"/>
      <c r="AY1315" s="74"/>
      <c r="AZ1315" s="74"/>
      <c r="BA1315" s="74"/>
      <c r="BB1315" s="74"/>
      <c r="BC1315" s="74"/>
      <c r="BD1315" s="74"/>
      <c r="BE1315" s="74"/>
      <c r="BF1315" s="74"/>
      <c r="BG1315" s="74"/>
      <c r="BH1315" s="74"/>
      <c r="BI1315" s="74"/>
      <c r="BJ1315" s="74"/>
      <c r="BK1315" s="74"/>
      <c r="BL1315" s="74"/>
      <c r="BM1315" s="74"/>
      <c r="BN1315" s="74"/>
      <c r="BO1315" s="74"/>
      <c r="BP1315" s="74"/>
      <c r="BQ1315" s="74"/>
      <c r="BR1315" s="74"/>
      <c r="BS1315" s="74"/>
      <c r="BT1315" s="74"/>
      <c r="BU1315" s="74"/>
      <c r="BV1315" s="74"/>
      <c r="BW1315" s="74"/>
      <c r="BX1315" s="74"/>
      <c r="BY1315" s="74"/>
      <c r="BZ1315" s="74"/>
      <c r="CA1315" s="74"/>
      <c r="CB1315" s="74"/>
      <c r="CC1315" s="74"/>
      <c r="CD1315" s="74"/>
      <c r="CE1315" s="74"/>
      <c r="CF1315" s="74"/>
      <c r="CG1315" s="74"/>
      <c r="CH1315" s="74"/>
      <c r="CI1315" s="74"/>
      <c r="CJ1315" s="74"/>
      <c r="CK1315" s="74"/>
      <c r="CL1315" s="74"/>
      <c r="CM1315" s="74"/>
      <c r="CN1315" s="74"/>
      <c r="CO1315" s="74"/>
      <c r="CP1315" s="74"/>
      <c r="CQ1315" s="74"/>
      <c r="CR1315" s="74"/>
      <c r="CS1315" s="74"/>
      <c r="CT1315" s="74"/>
      <c r="CU1315" s="74"/>
      <c r="CV1315" s="74"/>
      <c r="CW1315" s="74"/>
      <c r="CX1315" s="74"/>
      <c r="CY1315" s="74"/>
      <c r="CZ1315" s="74"/>
      <c r="DA1315" s="74"/>
      <c r="DB1315" s="74"/>
      <c r="DC1315" s="74"/>
      <c r="DD1315" s="74"/>
      <c r="DE1315" s="74"/>
      <c r="DF1315" s="74"/>
      <c r="DG1315" s="74"/>
      <c r="DH1315" s="74"/>
      <c r="DI1315" s="74"/>
      <c r="DJ1315" s="74"/>
      <c r="DK1315" s="74"/>
      <c r="DL1315" s="74"/>
      <c r="DM1315" s="74"/>
      <c r="DN1315" s="74"/>
      <c r="DO1315" s="74"/>
      <c r="DP1315" s="74"/>
      <c r="DQ1315" s="74"/>
      <c r="DR1315" s="74"/>
      <c r="DS1315" s="74"/>
      <c r="DT1315" s="74"/>
    </row>
    <row r="1316">
      <c r="A1316" s="76"/>
      <c r="B1316" s="85"/>
      <c r="C1316" s="82"/>
      <c r="D1316" s="87"/>
      <c r="E1316" s="88"/>
      <c r="F1316" s="71"/>
      <c r="G1316" s="71"/>
      <c r="H1316" s="85"/>
      <c r="I1316" s="85"/>
      <c r="J1316" s="73" t="b">
        <v>0</v>
      </c>
      <c r="K1316" s="73"/>
      <c r="L1316" s="73"/>
      <c r="M1316" s="74"/>
      <c r="N1316" s="74"/>
      <c r="O1316" s="74"/>
      <c r="P1316" s="74"/>
      <c r="Q1316" s="74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  <c r="AL1316" s="74"/>
      <c r="AM1316" s="74"/>
      <c r="AN1316" s="74"/>
      <c r="AO1316" s="74"/>
      <c r="AP1316" s="74"/>
      <c r="AQ1316" s="74"/>
      <c r="AR1316" s="74"/>
      <c r="AS1316" s="74"/>
      <c r="AT1316" s="74"/>
      <c r="AU1316" s="74"/>
      <c r="AV1316" s="74"/>
      <c r="AW1316" s="74"/>
      <c r="AX1316" s="74"/>
      <c r="AY1316" s="74"/>
      <c r="AZ1316" s="74"/>
      <c r="BA1316" s="74"/>
      <c r="BB1316" s="74"/>
      <c r="BC1316" s="74"/>
      <c r="BD1316" s="74"/>
      <c r="BE1316" s="74"/>
      <c r="BF1316" s="74"/>
      <c r="BG1316" s="74"/>
      <c r="BH1316" s="74"/>
      <c r="BI1316" s="74"/>
      <c r="BJ1316" s="74"/>
      <c r="BK1316" s="74"/>
      <c r="BL1316" s="74"/>
      <c r="BM1316" s="74"/>
      <c r="BN1316" s="74"/>
      <c r="BO1316" s="74"/>
      <c r="BP1316" s="74"/>
      <c r="BQ1316" s="74"/>
      <c r="BR1316" s="74"/>
      <c r="BS1316" s="74"/>
      <c r="BT1316" s="74"/>
      <c r="BU1316" s="74"/>
      <c r="BV1316" s="74"/>
      <c r="BW1316" s="74"/>
      <c r="BX1316" s="74"/>
      <c r="BY1316" s="74"/>
      <c r="BZ1316" s="74"/>
      <c r="CA1316" s="74"/>
      <c r="CB1316" s="74"/>
      <c r="CC1316" s="74"/>
      <c r="CD1316" s="74"/>
      <c r="CE1316" s="74"/>
      <c r="CF1316" s="74"/>
      <c r="CG1316" s="74"/>
      <c r="CH1316" s="74"/>
      <c r="CI1316" s="74"/>
      <c r="CJ1316" s="74"/>
      <c r="CK1316" s="74"/>
      <c r="CL1316" s="74"/>
      <c r="CM1316" s="74"/>
      <c r="CN1316" s="74"/>
      <c r="CO1316" s="74"/>
      <c r="CP1316" s="74"/>
      <c r="CQ1316" s="74"/>
      <c r="CR1316" s="74"/>
      <c r="CS1316" s="74"/>
      <c r="CT1316" s="74"/>
      <c r="CU1316" s="74"/>
      <c r="CV1316" s="74"/>
      <c r="CW1316" s="74"/>
      <c r="CX1316" s="74"/>
      <c r="CY1316" s="74"/>
      <c r="CZ1316" s="74"/>
      <c r="DA1316" s="74"/>
      <c r="DB1316" s="74"/>
      <c r="DC1316" s="74"/>
      <c r="DD1316" s="74"/>
      <c r="DE1316" s="74"/>
      <c r="DF1316" s="74"/>
      <c r="DG1316" s="74"/>
      <c r="DH1316" s="74"/>
      <c r="DI1316" s="74"/>
      <c r="DJ1316" s="74"/>
      <c r="DK1316" s="74"/>
      <c r="DL1316" s="74"/>
      <c r="DM1316" s="74"/>
      <c r="DN1316" s="74"/>
      <c r="DO1316" s="74"/>
      <c r="DP1316" s="74"/>
      <c r="DQ1316" s="74"/>
      <c r="DR1316" s="74"/>
      <c r="DS1316" s="74"/>
      <c r="DT1316" s="74"/>
    </row>
    <row r="1317">
      <c r="A1317" s="76"/>
      <c r="B1317" s="85"/>
      <c r="C1317" s="82"/>
      <c r="D1317" s="87"/>
      <c r="E1317" s="88"/>
      <c r="F1317" s="71"/>
      <c r="G1317" s="71"/>
      <c r="H1317" s="85"/>
      <c r="I1317" s="85"/>
      <c r="J1317" s="73" t="b">
        <v>0</v>
      </c>
      <c r="K1317" s="73"/>
      <c r="L1317" s="73"/>
      <c r="M1317" s="74"/>
      <c r="N1317" s="74"/>
      <c r="O1317" s="74"/>
      <c r="P1317" s="74"/>
      <c r="Q1317" s="74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  <c r="AL1317" s="74"/>
      <c r="AM1317" s="74"/>
      <c r="AN1317" s="74"/>
      <c r="AO1317" s="74"/>
      <c r="AP1317" s="74"/>
      <c r="AQ1317" s="74"/>
      <c r="AR1317" s="74"/>
      <c r="AS1317" s="74"/>
      <c r="AT1317" s="74"/>
      <c r="AU1317" s="74"/>
      <c r="AV1317" s="74"/>
      <c r="AW1317" s="74"/>
      <c r="AX1317" s="74"/>
      <c r="AY1317" s="74"/>
      <c r="AZ1317" s="74"/>
      <c r="BA1317" s="74"/>
      <c r="BB1317" s="74"/>
      <c r="BC1317" s="74"/>
      <c r="BD1317" s="74"/>
      <c r="BE1317" s="74"/>
      <c r="BF1317" s="74"/>
      <c r="BG1317" s="74"/>
      <c r="BH1317" s="74"/>
      <c r="BI1317" s="74"/>
      <c r="BJ1317" s="74"/>
      <c r="BK1317" s="74"/>
      <c r="BL1317" s="74"/>
      <c r="BM1317" s="74"/>
      <c r="BN1317" s="74"/>
      <c r="BO1317" s="74"/>
      <c r="BP1317" s="74"/>
      <c r="BQ1317" s="74"/>
      <c r="BR1317" s="74"/>
      <c r="BS1317" s="74"/>
      <c r="BT1317" s="74"/>
      <c r="BU1317" s="74"/>
      <c r="BV1317" s="74"/>
      <c r="BW1317" s="74"/>
      <c r="BX1317" s="74"/>
      <c r="BY1317" s="74"/>
      <c r="BZ1317" s="74"/>
      <c r="CA1317" s="74"/>
      <c r="CB1317" s="74"/>
      <c r="CC1317" s="74"/>
      <c r="CD1317" s="74"/>
      <c r="CE1317" s="74"/>
      <c r="CF1317" s="74"/>
      <c r="CG1317" s="74"/>
      <c r="CH1317" s="74"/>
      <c r="CI1317" s="74"/>
      <c r="CJ1317" s="74"/>
      <c r="CK1317" s="74"/>
      <c r="CL1317" s="74"/>
      <c r="CM1317" s="74"/>
      <c r="CN1317" s="74"/>
      <c r="CO1317" s="74"/>
      <c r="CP1317" s="74"/>
      <c r="CQ1317" s="74"/>
      <c r="CR1317" s="74"/>
      <c r="CS1317" s="74"/>
      <c r="CT1317" s="74"/>
      <c r="CU1317" s="74"/>
      <c r="CV1317" s="74"/>
      <c r="CW1317" s="74"/>
      <c r="CX1317" s="74"/>
      <c r="CY1317" s="74"/>
      <c r="CZ1317" s="74"/>
      <c r="DA1317" s="74"/>
      <c r="DB1317" s="74"/>
      <c r="DC1317" s="74"/>
      <c r="DD1317" s="74"/>
      <c r="DE1317" s="74"/>
      <c r="DF1317" s="74"/>
      <c r="DG1317" s="74"/>
      <c r="DH1317" s="74"/>
      <c r="DI1317" s="74"/>
      <c r="DJ1317" s="74"/>
      <c r="DK1317" s="74"/>
      <c r="DL1317" s="74"/>
      <c r="DM1317" s="74"/>
      <c r="DN1317" s="74"/>
      <c r="DO1317" s="74"/>
      <c r="DP1317" s="74"/>
      <c r="DQ1317" s="74"/>
      <c r="DR1317" s="74"/>
      <c r="DS1317" s="74"/>
      <c r="DT1317" s="74"/>
    </row>
    <row r="1318">
      <c r="A1318" s="76"/>
      <c r="B1318" s="85"/>
      <c r="C1318" s="82"/>
      <c r="D1318" s="87"/>
      <c r="E1318" s="88"/>
      <c r="F1318" s="71"/>
      <c r="G1318" s="71"/>
      <c r="H1318" s="85"/>
      <c r="I1318" s="85"/>
      <c r="J1318" s="73" t="b">
        <v>0</v>
      </c>
      <c r="K1318" s="73"/>
      <c r="L1318" s="73"/>
      <c r="M1318" s="74"/>
      <c r="N1318" s="74"/>
      <c r="O1318" s="74"/>
      <c r="P1318" s="74"/>
      <c r="Q1318" s="74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  <c r="AL1318" s="74"/>
      <c r="AM1318" s="74"/>
      <c r="AN1318" s="74"/>
      <c r="AO1318" s="74"/>
      <c r="AP1318" s="74"/>
      <c r="AQ1318" s="74"/>
      <c r="AR1318" s="74"/>
      <c r="AS1318" s="74"/>
      <c r="AT1318" s="74"/>
      <c r="AU1318" s="74"/>
      <c r="AV1318" s="74"/>
      <c r="AW1318" s="74"/>
      <c r="AX1318" s="74"/>
      <c r="AY1318" s="74"/>
      <c r="AZ1318" s="74"/>
      <c r="BA1318" s="74"/>
      <c r="BB1318" s="74"/>
      <c r="BC1318" s="74"/>
      <c r="BD1318" s="74"/>
      <c r="BE1318" s="74"/>
      <c r="BF1318" s="74"/>
      <c r="BG1318" s="74"/>
      <c r="BH1318" s="74"/>
      <c r="BI1318" s="74"/>
      <c r="BJ1318" s="74"/>
      <c r="BK1318" s="74"/>
      <c r="BL1318" s="74"/>
      <c r="BM1318" s="74"/>
      <c r="BN1318" s="74"/>
      <c r="BO1318" s="74"/>
      <c r="BP1318" s="74"/>
      <c r="BQ1318" s="74"/>
      <c r="BR1318" s="74"/>
      <c r="BS1318" s="74"/>
      <c r="BT1318" s="74"/>
      <c r="BU1318" s="74"/>
      <c r="BV1318" s="74"/>
      <c r="BW1318" s="74"/>
      <c r="BX1318" s="74"/>
      <c r="BY1318" s="74"/>
      <c r="BZ1318" s="74"/>
      <c r="CA1318" s="74"/>
      <c r="CB1318" s="74"/>
      <c r="CC1318" s="74"/>
      <c r="CD1318" s="74"/>
      <c r="CE1318" s="74"/>
      <c r="CF1318" s="74"/>
      <c r="CG1318" s="74"/>
      <c r="CH1318" s="74"/>
      <c r="CI1318" s="74"/>
      <c r="CJ1318" s="74"/>
      <c r="CK1318" s="74"/>
      <c r="CL1318" s="74"/>
      <c r="CM1318" s="74"/>
      <c r="CN1318" s="74"/>
      <c r="CO1318" s="74"/>
      <c r="CP1318" s="74"/>
      <c r="CQ1318" s="74"/>
      <c r="CR1318" s="74"/>
      <c r="CS1318" s="74"/>
      <c r="CT1318" s="74"/>
      <c r="CU1318" s="74"/>
      <c r="CV1318" s="74"/>
      <c r="CW1318" s="74"/>
      <c r="CX1318" s="74"/>
      <c r="CY1318" s="74"/>
      <c r="CZ1318" s="74"/>
      <c r="DA1318" s="74"/>
      <c r="DB1318" s="74"/>
      <c r="DC1318" s="74"/>
      <c r="DD1318" s="74"/>
      <c r="DE1318" s="74"/>
      <c r="DF1318" s="74"/>
      <c r="DG1318" s="74"/>
      <c r="DH1318" s="74"/>
      <c r="DI1318" s="74"/>
      <c r="DJ1318" s="74"/>
      <c r="DK1318" s="74"/>
      <c r="DL1318" s="74"/>
      <c r="DM1318" s="74"/>
      <c r="DN1318" s="74"/>
      <c r="DO1318" s="74"/>
      <c r="DP1318" s="74"/>
      <c r="DQ1318" s="74"/>
      <c r="DR1318" s="74"/>
      <c r="DS1318" s="74"/>
      <c r="DT1318" s="74"/>
    </row>
    <row r="1319">
      <c r="A1319" s="76"/>
      <c r="B1319" s="85"/>
      <c r="C1319" s="82"/>
      <c r="D1319" s="87"/>
      <c r="E1319" s="88"/>
      <c r="F1319" s="71"/>
      <c r="G1319" s="71"/>
      <c r="H1319" s="85"/>
      <c r="I1319" s="85"/>
      <c r="J1319" s="73" t="b">
        <v>0</v>
      </c>
      <c r="K1319" s="73"/>
      <c r="L1319" s="73"/>
      <c r="M1319" s="74"/>
      <c r="N1319" s="74"/>
      <c r="O1319" s="74"/>
      <c r="P1319" s="74"/>
      <c r="Q1319" s="74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  <c r="AL1319" s="74"/>
      <c r="AM1319" s="74"/>
      <c r="AN1319" s="74"/>
      <c r="AO1319" s="74"/>
      <c r="AP1319" s="74"/>
      <c r="AQ1319" s="74"/>
      <c r="AR1319" s="74"/>
      <c r="AS1319" s="74"/>
      <c r="AT1319" s="74"/>
      <c r="AU1319" s="74"/>
      <c r="AV1319" s="74"/>
      <c r="AW1319" s="74"/>
      <c r="AX1319" s="74"/>
      <c r="AY1319" s="74"/>
      <c r="AZ1319" s="74"/>
      <c r="BA1319" s="74"/>
      <c r="BB1319" s="74"/>
      <c r="BC1319" s="74"/>
      <c r="BD1319" s="74"/>
      <c r="BE1319" s="74"/>
      <c r="BF1319" s="74"/>
      <c r="BG1319" s="74"/>
      <c r="BH1319" s="74"/>
      <c r="BI1319" s="74"/>
      <c r="BJ1319" s="74"/>
      <c r="BK1319" s="74"/>
      <c r="BL1319" s="74"/>
      <c r="BM1319" s="74"/>
      <c r="BN1319" s="74"/>
      <c r="BO1319" s="74"/>
      <c r="BP1319" s="74"/>
      <c r="BQ1319" s="74"/>
      <c r="BR1319" s="74"/>
      <c r="BS1319" s="74"/>
      <c r="BT1319" s="74"/>
      <c r="BU1319" s="74"/>
      <c r="BV1319" s="74"/>
      <c r="BW1319" s="74"/>
      <c r="BX1319" s="74"/>
      <c r="BY1319" s="74"/>
      <c r="BZ1319" s="74"/>
      <c r="CA1319" s="74"/>
      <c r="CB1319" s="74"/>
      <c r="CC1319" s="74"/>
      <c r="CD1319" s="74"/>
      <c r="CE1319" s="74"/>
      <c r="CF1319" s="74"/>
      <c r="CG1319" s="74"/>
      <c r="CH1319" s="74"/>
      <c r="CI1319" s="74"/>
      <c r="CJ1319" s="74"/>
      <c r="CK1319" s="74"/>
      <c r="CL1319" s="74"/>
      <c r="CM1319" s="74"/>
      <c r="CN1319" s="74"/>
      <c r="CO1319" s="74"/>
      <c r="CP1319" s="74"/>
      <c r="CQ1319" s="74"/>
      <c r="CR1319" s="74"/>
      <c r="CS1319" s="74"/>
      <c r="CT1319" s="74"/>
      <c r="CU1319" s="74"/>
      <c r="CV1319" s="74"/>
      <c r="CW1319" s="74"/>
      <c r="CX1319" s="74"/>
      <c r="CY1319" s="74"/>
      <c r="CZ1319" s="74"/>
      <c r="DA1319" s="74"/>
      <c r="DB1319" s="74"/>
      <c r="DC1319" s="74"/>
      <c r="DD1319" s="74"/>
      <c r="DE1319" s="74"/>
      <c r="DF1319" s="74"/>
      <c r="DG1319" s="74"/>
      <c r="DH1319" s="74"/>
      <c r="DI1319" s="74"/>
      <c r="DJ1319" s="74"/>
      <c r="DK1319" s="74"/>
      <c r="DL1319" s="74"/>
      <c r="DM1319" s="74"/>
      <c r="DN1319" s="74"/>
      <c r="DO1319" s="74"/>
      <c r="DP1319" s="74"/>
      <c r="DQ1319" s="74"/>
      <c r="DR1319" s="74"/>
      <c r="DS1319" s="74"/>
      <c r="DT1319" s="74"/>
    </row>
    <row r="1320">
      <c r="A1320" s="76"/>
      <c r="B1320" s="85"/>
      <c r="C1320" s="82"/>
      <c r="D1320" s="87"/>
      <c r="E1320" s="88"/>
      <c r="F1320" s="71"/>
      <c r="G1320" s="71"/>
      <c r="H1320" s="85"/>
      <c r="I1320" s="85"/>
      <c r="J1320" s="73" t="b">
        <v>0</v>
      </c>
      <c r="K1320" s="73"/>
      <c r="L1320" s="73"/>
      <c r="M1320" s="74"/>
      <c r="N1320" s="74"/>
      <c r="O1320" s="74"/>
      <c r="P1320" s="74"/>
      <c r="Q1320" s="74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  <c r="AL1320" s="74"/>
      <c r="AM1320" s="74"/>
      <c r="AN1320" s="74"/>
      <c r="AO1320" s="74"/>
      <c r="AP1320" s="74"/>
      <c r="AQ1320" s="74"/>
      <c r="AR1320" s="74"/>
      <c r="AS1320" s="74"/>
      <c r="AT1320" s="74"/>
      <c r="AU1320" s="74"/>
      <c r="AV1320" s="74"/>
      <c r="AW1320" s="74"/>
      <c r="AX1320" s="74"/>
      <c r="AY1320" s="74"/>
      <c r="AZ1320" s="74"/>
      <c r="BA1320" s="74"/>
      <c r="BB1320" s="74"/>
      <c r="BC1320" s="74"/>
      <c r="BD1320" s="74"/>
      <c r="BE1320" s="74"/>
      <c r="BF1320" s="74"/>
      <c r="BG1320" s="74"/>
      <c r="BH1320" s="74"/>
      <c r="BI1320" s="74"/>
      <c r="BJ1320" s="74"/>
      <c r="BK1320" s="74"/>
      <c r="BL1320" s="74"/>
      <c r="BM1320" s="74"/>
      <c r="BN1320" s="74"/>
      <c r="BO1320" s="74"/>
      <c r="BP1320" s="74"/>
      <c r="BQ1320" s="74"/>
      <c r="BR1320" s="74"/>
      <c r="BS1320" s="74"/>
      <c r="BT1320" s="74"/>
      <c r="BU1320" s="74"/>
      <c r="BV1320" s="74"/>
      <c r="BW1320" s="74"/>
      <c r="BX1320" s="74"/>
      <c r="BY1320" s="74"/>
      <c r="BZ1320" s="74"/>
      <c r="CA1320" s="74"/>
      <c r="CB1320" s="74"/>
      <c r="CC1320" s="74"/>
      <c r="CD1320" s="74"/>
      <c r="CE1320" s="74"/>
      <c r="CF1320" s="74"/>
      <c r="CG1320" s="74"/>
      <c r="CH1320" s="74"/>
      <c r="CI1320" s="74"/>
      <c r="CJ1320" s="74"/>
      <c r="CK1320" s="74"/>
      <c r="CL1320" s="74"/>
      <c r="CM1320" s="74"/>
      <c r="CN1320" s="74"/>
      <c r="CO1320" s="74"/>
      <c r="CP1320" s="74"/>
      <c r="CQ1320" s="74"/>
      <c r="CR1320" s="74"/>
      <c r="CS1320" s="74"/>
      <c r="CT1320" s="74"/>
      <c r="CU1320" s="74"/>
      <c r="CV1320" s="74"/>
      <c r="CW1320" s="74"/>
      <c r="CX1320" s="74"/>
      <c r="CY1320" s="74"/>
      <c r="CZ1320" s="74"/>
      <c r="DA1320" s="74"/>
      <c r="DB1320" s="74"/>
      <c r="DC1320" s="74"/>
      <c r="DD1320" s="74"/>
      <c r="DE1320" s="74"/>
      <c r="DF1320" s="74"/>
      <c r="DG1320" s="74"/>
      <c r="DH1320" s="74"/>
      <c r="DI1320" s="74"/>
      <c r="DJ1320" s="74"/>
      <c r="DK1320" s="74"/>
      <c r="DL1320" s="74"/>
      <c r="DM1320" s="74"/>
      <c r="DN1320" s="74"/>
      <c r="DO1320" s="74"/>
      <c r="DP1320" s="74"/>
      <c r="DQ1320" s="74"/>
      <c r="DR1320" s="74"/>
      <c r="DS1320" s="74"/>
      <c r="DT1320" s="74"/>
    </row>
    <row r="1321">
      <c r="A1321" s="76"/>
      <c r="B1321" s="85"/>
      <c r="C1321" s="82"/>
      <c r="D1321" s="87"/>
      <c r="E1321" s="88"/>
      <c r="F1321" s="71"/>
      <c r="G1321" s="71"/>
      <c r="H1321" s="85"/>
      <c r="I1321" s="85"/>
      <c r="J1321" s="73" t="b">
        <v>0</v>
      </c>
      <c r="K1321" s="73"/>
      <c r="L1321" s="73"/>
      <c r="M1321" s="74"/>
      <c r="N1321" s="74"/>
      <c r="O1321" s="74"/>
      <c r="P1321" s="74"/>
      <c r="Q1321" s="74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  <c r="AL1321" s="74"/>
      <c r="AM1321" s="74"/>
      <c r="AN1321" s="74"/>
      <c r="AO1321" s="74"/>
      <c r="AP1321" s="74"/>
      <c r="AQ1321" s="74"/>
      <c r="AR1321" s="74"/>
      <c r="AS1321" s="74"/>
      <c r="AT1321" s="74"/>
      <c r="AU1321" s="74"/>
      <c r="AV1321" s="74"/>
      <c r="AW1321" s="74"/>
      <c r="AX1321" s="74"/>
      <c r="AY1321" s="74"/>
      <c r="AZ1321" s="74"/>
      <c r="BA1321" s="74"/>
      <c r="BB1321" s="74"/>
      <c r="BC1321" s="74"/>
      <c r="BD1321" s="74"/>
      <c r="BE1321" s="74"/>
      <c r="BF1321" s="74"/>
      <c r="BG1321" s="74"/>
      <c r="BH1321" s="74"/>
      <c r="BI1321" s="74"/>
      <c r="BJ1321" s="74"/>
      <c r="BK1321" s="74"/>
      <c r="BL1321" s="74"/>
      <c r="BM1321" s="74"/>
      <c r="BN1321" s="74"/>
      <c r="BO1321" s="74"/>
      <c r="BP1321" s="74"/>
      <c r="BQ1321" s="74"/>
      <c r="BR1321" s="74"/>
      <c r="BS1321" s="74"/>
      <c r="BT1321" s="74"/>
      <c r="BU1321" s="74"/>
      <c r="BV1321" s="74"/>
      <c r="BW1321" s="74"/>
      <c r="BX1321" s="74"/>
      <c r="BY1321" s="74"/>
      <c r="BZ1321" s="74"/>
      <c r="CA1321" s="74"/>
      <c r="CB1321" s="74"/>
      <c r="CC1321" s="74"/>
      <c r="CD1321" s="74"/>
      <c r="CE1321" s="74"/>
      <c r="CF1321" s="74"/>
      <c r="CG1321" s="74"/>
      <c r="CH1321" s="74"/>
      <c r="CI1321" s="74"/>
      <c r="CJ1321" s="74"/>
      <c r="CK1321" s="74"/>
      <c r="CL1321" s="74"/>
      <c r="CM1321" s="74"/>
      <c r="CN1321" s="74"/>
      <c r="CO1321" s="74"/>
      <c r="CP1321" s="74"/>
      <c r="CQ1321" s="74"/>
      <c r="CR1321" s="74"/>
      <c r="CS1321" s="74"/>
      <c r="CT1321" s="74"/>
      <c r="CU1321" s="74"/>
      <c r="CV1321" s="74"/>
      <c r="CW1321" s="74"/>
      <c r="CX1321" s="74"/>
      <c r="CY1321" s="74"/>
      <c r="CZ1321" s="74"/>
      <c r="DA1321" s="74"/>
      <c r="DB1321" s="74"/>
      <c r="DC1321" s="74"/>
      <c r="DD1321" s="74"/>
      <c r="DE1321" s="74"/>
      <c r="DF1321" s="74"/>
      <c r="DG1321" s="74"/>
      <c r="DH1321" s="74"/>
      <c r="DI1321" s="74"/>
      <c r="DJ1321" s="74"/>
      <c r="DK1321" s="74"/>
      <c r="DL1321" s="74"/>
      <c r="DM1321" s="74"/>
      <c r="DN1321" s="74"/>
      <c r="DO1321" s="74"/>
      <c r="DP1321" s="74"/>
      <c r="DQ1321" s="74"/>
      <c r="DR1321" s="74"/>
      <c r="DS1321" s="74"/>
      <c r="DT1321" s="74"/>
    </row>
  </sheetData>
  <conditionalFormatting sqref="H34:H35 H118:H289 H314 H318 H322 H326">
    <cfRule type="expression" dxfId="0" priority="1">
      <formula>if($H34="",0,$H34&lt;$F34)</formula>
    </cfRule>
  </conditionalFormatting>
  <conditionalFormatting sqref="H34:H35 H118:H1321">
    <cfRule type="expression" dxfId="1" priority="2">
      <formula>if($H34="",0,$H34&gt;$F34)</formula>
    </cfRule>
  </conditionalFormatting>
  <conditionalFormatting sqref="I7:I35 I118:I1321">
    <cfRule type="expression" dxfId="0" priority="3">
      <formula>if($I7="","",$I7&lt;$G7)</formula>
    </cfRule>
  </conditionalFormatting>
  <conditionalFormatting sqref="I7:I35 I118:I289 I314 I318 I322 I326">
    <cfRule type="expression" dxfId="1" priority="4">
      <formula>if($I7="","",$I7&gt;$G7)</formula>
    </cfRule>
  </conditionalFormatting>
  <conditionalFormatting sqref="M3:DT1321">
    <cfRule type="expression" dxfId="2" priority="5">
      <formula>AND(M$2&lt;=$G3,M$2&gt;=$F3)</formula>
    </cfRule>
  </conditionalFormatting>
  <conditionalFormatting sqref="M3:DT1321">
    <cfRule type="expression" dxfId="3" priority="6">
      <formula>AND(M$2&lt;=$I3,M$2&gt;=$F3)</formula>
    </cfRule>
  </conditionalFormatting>
  <conditionalFormatting sqref="M1:DT2">
    <cfRule type="expression" dxfId="3" priority="7">
      <formula>if(M$1="ВС",1,0)</formula>
    </cfRule>
  </conditionalFormatting>
  <conditionalFormatting sqref="M1:DT2">
    <cfRule type="expression" dxfId="2" priority="8">
      <formula>OR(M$1="вт",M$1="чт")</formula>
    </cfRule>
  </conditionalFormatting>
  <dataValidations>
    <dataValidation type="list" allowBlank="1" sqref="C3:D202 D203:D373 C374:D383 D384:D562 D566:D570 D572:D1321">
      <formula1>'Список студентов'!$B$2:$B$100</formula1>
    </dataValidation>
    <dataValidation type="list" allowBlank="1" showErrorMessage="1" sqref="C203:C373 C384:C562 C563:D565 C566:C570 C572:C1321">
      <formula1>'Рабочий лист'!$A$2:$A$23</formula1>
    </dataValidation>
    <dataValidation type="list" allowBlank="1" showErrorMessage="1" sqref="E3:E562 E563:F563 E564:E1321">
      <formula1>"1,2,3,4,5,6,7,8,9,10"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2.75"/>
    <col customWidth="1" min="2" max="2" width="29.0"/>
    <col customWidth="1" min="3" max="3" width="7.0"/>
    <col customWidth="1" min="4" max="4" width="10.13"/>
    <col customWidth="1" min="5" max="5" width="13.75"/>
    <col customWidth="1" min="6" max="6" width="9.5"/>
    <col customWidth="1" min="7" max="7" width="22.38"/>
    <col customWidth="1" min="8" max="8" width="25.13"/>
    <col customWidth="1" min="9" max="9" width="25.0"/>
    <col customWidth="1" min="10" max="10" width="10.13"/>
    <col customWidth="1" min="11" max="12" width="23.25"/>
    <col customWidth="1" min="13" max="13" width="7.38"/>
    <col customWidth="1" min="14" max="14" width="15.13"/>
    <col customWidth="1" min="15" max="15" width="12.75"/>
  </cols>
  <sheetData>
    <row r="1">
      <c r="A1" s="99" t="s">
        <v>167</v>
      </c>
      <c r="B1" s="99" t="s">
        <v>41</v>
      </c>
      <c r="C1" s="99" t="s">
        <v>42</v>
      </c>
      <c r="D1" s="99" t="s">
        <v>490</v>
      </c>
      <c r="E1" s="99" t="s">
        <v>491</v>
      </c>
      <c r="F1" s="99" t="s">
        <v>492</v>
      </c>
      <c r="G1" s="99" t="s">
        <v>493</v>
      </c>
      <c r="H1" s="99" t="s">
        <v>494</v>
      </c>
      <c r="I1" s="99" t="s">
        <v>495</v>
      </c>
      <c r="J1" s="99" t="s">
        <v>496</v>
      </c>
      <c r="K1" s="99" t="s">
        <v>497</v>
      </c>
      <c r="L1" s="99" t="s">
        <v>498</v>
      </c>
      <c r="M1" s="99" t="s">
        <v>499</v>
      </c>
      <c r="N1" s="99" t="s">
        <v>500</v>
      </c>
      <c r="O1" s="99" t="s">
        <v>501</v>
      </c>
    </row>
    <row r="2">
      <c r="A2" s="20"/>
      <c r="B2" s="28" t="s">
        <v>155</v>
      </c>
      <c r="C2" s="28" t="s">
        <v>156</v>
      </c>
      <c r="F2" s="20"/>
      <c r="G2" s="100" t="s">
        <v>170</v>
      </c>
      <c r="H2" s="20"/>
      <c r="I2" s="20"/>
      <c r="J2" s="101"/>
      <c r="K2" s="101"/>
      <c r="L2" s="101"/>
      <c r="M2" s="102" t="str">
        <f>IFERROR(__xludf.DUMMYFUNCTION("IFERROR(sum(FILTER('Дорожная карта'!E:E,'Дорожная карта'!D:D=B2,'Дорожная карта'!J:J=TRUE,year('Дорожная карта'!F:F)=2023)),)"),"")</f>
        <v/>
      </c>
      <c r="N2" s="102">
        <f>IFERROR(__xludf.DUMMYFUNCTION("IFERROR(sum(FILTER('Дорожная карта'!E:E,'Дорожная карта'!D:D=B2,year('Дорожная карта'!F:F)=2023)),)"),46.0)</f>
        <v>46</v>
      </c>
      <c r="O2" s="102" t="str">
        <f t="shared" ref="O2:O100" si="1">if(M2&lt;&gt;0,J2+K2+M2,)</f>
        <v/>
      </c>
    </row>
    <row r="3">
      <c r="A3" s="20"/>
      <c r="B3" s="28" t="s">
        <v>84</v>
      </c>
      <c r="C3" s="28" t="s">
        <v>85</v>
      </c>
      <c r="F3" s="20"/>
      <c r="G3" s="100" t="s">
        <v>170</v>
      </c>
      <c r="H3" s="103"/>
      <c r="I3" s="103"/>
      <c r="J3" s="101"/>
      <c r="K3" s="101"/>
      <c r="L3" s="101"/>
      <c r="M3" s="102" t="str">
        <f>IFERROR(__xludf.DUMMYFUNCTION("IFERROR(sum(FILTER('Дорожная карта'!E:E,'Дорожная карта'!D:D=B3,'Дорожная карта'!J:J=TRUE,year('Дорожная карта'!F:F)=2023)),)"),"")</f>
        <v/>
      </c>
      <c r="N3" s="102" t="str">
        <f>IFERROR(__xludf.DUMMYFUNCTION("IFERROR(sum(FILTER('Дорожная карта'!E:E,'Дорожная карта'!D:D=B3,year('Дорожная карта'!F:F)=2023)),)"),"")</f>
        <v/>
      </c>
      <c r="O3" s="102" t="str">
        <f t="shared" si="1"/>
        <v/>
      </c>
    </row>
    <row r="4">
      <c r="A4" s="20"/>
      <c r="B4" s="28" t="s">
        <v>86</v>
      </c>
      <c r="C4" s="28" t="s">
        <v>85</v>
      </c>
      <c r="F4" s="20"/>
      <c r="G4" s="100" t="s">
        <v>170</v>
      </c>
      <c r="H4" s="20"/>
      <c r="I4" s="20"/>
      <c r="J4" s="101"/>
      <c r="K4" s="101"/>
      <c r="L4" s="101"/>
      <c r="M4" s="102" t="str">
        <f>IFERROR(__xludf.DUMMYFUNCTION("IFERROR(sum(FILTER('Дорожная карта'!E:E,'Дорожная карта'!D:D=B4,'Дорожная карта'!J:J=TRUE,year('Дорожная карта'!F:F)=2023)),)"),"")</f>
        <v/>
      </c>
      <c r="N4" s="102" t="str">
        <f>IFERROR(__xludf.DUMMYFUNCTION("IFERROR(sum(FILTER('Дорожная карта'!E:E,'Дорожная карта'!D:D=B4,year('Дорожная карта'!F:F)=2023)),)"),"")</f>
        <v/>
      </c>
      <c r="O4" s="102" t="str">
        <f t="shared" si="1"/>
        <v/>
      </c>
    </row>
    <row r="5">
      <c r="B5" s="28" t="s">
        <v>99</v>
      </c>
      <c r="C5" s="28" t="s">
        <v>100</v>
      </c>
      <c r="F5" s="104"/>
      <c r="G5" s="28" t="s">
        <v>170</v>
      </c>
      <c r="H5" s="104"/>
      <c r="I5" s="104"/>
      <c r="J5" s="101"/>
      <c r="K5" s="86"/>
      <c r="L5" s="86"/>
      <c r="M5" s="102" t="str">
        <f>IFERROR(__xludf.DUMMYFUNCTION("IFERROR(sum(FILTER('Дорожная карта'!E:E,'Дорожная карта'!D:D=B5,'Дорожная карта'!J:J=TRUE,year('Дорожная карта'!F:F)=2023)),)"),"")</f>
        <v/>
      </c>
      <c r="N5" s="102">
        <f>IFERROR(__xludf.DUMMYFUNCTION("IFERROR(sum(FILTER('Дорожная карта'!E:E,'Дорожная карта'!D:D=B5,year('Дорожная карта'!F:F)=2023)),)"),22.0)</f>
        <v>22</v>
      </c>
      <c r="O5" s="102" t="str">
        <f t="shared" si="1"/>
        <v/>
      </c>
    </row>
    <row r="6">
      <c r="B6" s="28" t="s">
        <v>148</v>
      </c>
      <c r="C6" s="28" t="s">
        <v>100</v>
      </c>
      <c r="F6" s="104"/>
      <c r="G6" s="28" t="s">
        <v>170</v>
      </c>
      <c r="H6" s="104"/>
      <c r="I6" s="104"/>
      <c r="J6" s="101"/>
      <c r="K6" s="101"/>
      <c r="L6" s="101"/>
      <c r="M6" s="102" t="str">
        <f>IFERROR(__xludf.DUMMYFUNCTION("IFERROR(sum(FILTER('Дорожная карта'!E:E,'Дорожная карта'!D:D=B6,'Дорожная карта'!J:J=TRUE,year('Дорожная карта'!F:F)=2023)),)"),"")</f>
        <v/>
      </c>
      <c r="N6" s="102">
        <f>IFERROR(__xludf.DUMMYFUNCTION("IFERROR(sum(FILTER('Дорожная карта'!E:E,'Дорожная карта'!D:D=B6,year('Дорожная карта'!F:F)=2023)),)"),28.0)</f>
        <v>28</v>
      </c>
      <c r="O6" s="102" t="str">
        <f t="shared" si="1"/>
        <v/>
      </c>
    </row>
    <row r="7">
      <c r="B7" s="28" t="s">
        <v>88</v>
      </c>
      <c r="C7" s="28" t="s">
        <v>89</v>
      </c>
      <c r="F7" s="104"/>
      <c r="G7" s="28" t="s">
        <v>170</v>
      </c>
      <c r="H7" s="104"/>
      <c r="I7" s="104"/>
      <c r="J7" s="101"/>
      <c r="K7" s="101"/>
      <c r="L7" s="101"/>
      <c r="M7" s="102" t="str">
        <f>IFERROR(__xludf.DUMMYFUNCTION("IFERROR(sum(FILTER('Дорожная карта'!E:E,'Дорожная карта'!D:D=B7,'Дорожная карта'!J:J=TRUE,year('Дорожная карта'!F:F)=2023)),)"),"")</f>
        <v/>
      </c>
      <c r="N7" s="102">
        <f>IFERROR(__xludf.DUMMYFUNCTION("IFERROR(sum(FILTER('Дорожная карта'!E:E,'Дорожная карта'!D:D=B7,year('Дорожная карта'!F:F)=2023)),)"),13.0)</f>
        <v>13</v>
      </c>
      <c r="O7" s="102" t="str">
        <f t="shared" si="1"/>
        <v/>
      </c>
    </row>
    <row r="8">
      <c r="B8" s="28" t="s">
        <v>114</v>
      </c>
      <c r="C8" s="28" t="s">
        <v>115</v>
      </c>
      <c r="F8" s="104"/>
      <c r="G8" s="28" t="s">
        <v>170</v>
      </c>
      <c r="H8" s="104"/>
      <c r="I8" s="104"/>
      <c r="J8" s="101"/>
      <c r="K8" s="101"/>
      <c r="L8" s="101"/>
      <c r="M8" s="102" t="str">
        <f>IFERROR(__xludf.DUMMYFUNCTION("IFERROR(sum(FILTER('Дорожная карта'!E:E,'Дорожная карта'!D:D=B8,'Дорожная карта'!J:J=TRUE,year('Дорожная карта'!F:F)=2023)),)"),"")</f>
        <v/>
      </c>
      <c r="N8" s="102">
        <f>IFERROR(__xludf.DUMMYFUNCTION("IFERROR(sum(FILTER('Дорожная карта'!E:E,'Дорожная карта'!D:D=B8,year('Дорожная карта'!F:F)=2023)),)"),15.0)</f>
        <v>15</v>
      </c>
      <c r="O8" s="102" t="str">
        <f t="shared" si="1"/>
        <v/>
      </c>
    </row>
    <row r="9">
      <c r="B9" s="28" t="s">
        <v>107</v>
      </c>
      <c r="C9" s="28" t="s">
        <v>108</v>
      </c>
      <c r="F9" s="104"/>
      <c r="G9" s="28" t="s">
        <v>170</v>
      </c>
      <c r="H9" s="104"/>
      <c r="I9" s="104"/>
      <c r="J9" s="101"/>
      <c r="K9" s="101"/>
      <c r="L9" s="101"/>
      <c r="M9" s="102" t="str">
        <f>IFERROR(__xludf.DUMMYFUNCTION("IFERROR(sum(FILTER('Дорожная карта'!E:E,'Дорожная карта'!D:D=B9,'Дорожная карта'!J:J=TRUE,year('Дорожная карта'!F:F)=2023)),)"),"")</f>
        <v/>
      </c>
      <c r="N9" s="102">
        <f>IFERROR(__xludf.DUMMYFUNCTION("IFERROR(sum(FILTER('Дорожная карта'!E:E,'Дорожная карта'!D:D=B9,year('Дорожная карта'!F:F)=2023)),)"),14.0)</f>
        <v>14</v>
      </c>
      <c r="O9" s="102" t="str">
        <f t="shared" si="1"/>
        <v/>
      </c>
    </row>
    <row r="10">
      <c r="B10" s="28" t="s">
        <v>92</v>
      </c>
      <c r="C10" s="28" t="s">
        <v>93</v>
      </c>
      <c r="F10" s="104"/>
      <c r="G10" s="28" t="s">
        <v>170</v>
      </c>
      <c r="H10" s="104"/>
      <c r="I10" s="104"/>
      <c r="J10" s="101"/>
      <c r="K10" s="101"/>
      <c r="L10" s="101"/>
      <c r="M10" s="102" t="str">
        <f>IFERROR(__xludf.DUMMYFUNCTION("IFERROR(sum(FILTER('Дорожная карта'!E:E,'Дорожная карта'!D:D=B10,'Дорожная карта'!J:J=TRUE,year('Дорожная карта'!F:F)=2023)),)"),"")</f>
        <v/>
      </c>
      <c r="N10" s="102">
        <f>IFERROR(__xludf.DUMMYFUNCTION("IFERROR(sum(FILTER('Дорожная карта'!E:E,'Дорожная карта'!D:D=B10,year('Дорожная карта'!F:F)=2023)),)"),23.0)</f>
        <v>23</v>
      </c>
      <c r="O10" s="102" t="str">
        <f t="shared" si="1"/>
        <v/>
      </c>
    </row>
    <row r="11">
      <c r="B11" s="28" t="s">
        <v>116</v>
      </c>
      <c r="C11" s="28" t="s">
        <v>93</v>
      </c>
      <c r="F11" s="104"/>
      <c r="G11" s="28" t="s">
        <v>170</v>
      </c>
      <c r="H11" s="104"/>
      <c r="I11" s="104"/>
      <c r="J11" s="101"/>
      <c r="K11" s="101"/>
      <c r="L11" s="101"/>
      <c r="M11" s="102" t="str">
        <f>IFERROR(__xludf.DUMMYFUNCTION("IFERROR(sum(FILTER('Дорожная карта'!E:E,'Дорожная карта'!D:D=B11,'Дорожная карта'!J:J=TRUE,year('Дорожная карта'!F:F)=2023)),)"),"")</f>
        <v/>
      </c>
      <c r="N11" s="102">
        <f>IFERROR(__xludf.DUMMYFUNCTION("IFERROR(sum(FILTER('Дорожная карта'!E:E,'Дорожная карта'!D:D=B11,year('Дорожная карта'!F:F)=2023)),)"),49.0)</f>
        <v>49</v>
      </c>
      <c r="O11" s="102" t="str">
        <f t="shared" si="1"/>
        <v/>
      </c>
    </row>
    <row r="12">
      <c r="B12" s="28" t="s">
        <v>73</v>
      </c>
      <c r="C12" s="28" t="s">
        <v>74</v>
      </c>
      <c r="F12" s="104"/>
      <c r="G12" s="28" t="s">
        <v>170</v>
      </c>
      <c r="H12" s="104"/>
      <c r="I12" s="104"/>
      <c r="J12" s="101"/>
      <c r="K12" s="101"/>
      <c r="L12" s="101"/>
      <c r="M12" s="102" t="str">
        <f>IFERROR(__xludf.DUMMYFUNCTION("IFERROR(sum(FILTER('Дорожная карта'!E:E,'Дорожная карта'!D:D=B12,'Дорожная карта'!J:J=TRUE,year('Дорожная карта'!F:F)=2023)),)"),"")</f>
        <v/>
      </c>
      <c r="N12" s="102">
        <f>IFERROR(__xludf.DUMMYFUNCTION("IFERROR(sum(FILTER('Дорожная карта'!E:E,'Дорожная карта'!D:D=B12,year('Дорожная карта'!F:F)=2023)),)"),75.0)</f>
        <v>75</v>
      </c>
      <c r="O12" s="102" t="str">
        <f t="shared" si="1"/>
        <v/>
      </c>
    </row>
    <row r="13">
      <c r="B13" s="28" t="s">
        <v>134</v>
      </c>
      <c r="C13" s="28" t="s">
        <v>135</v>
      </c>
      <c r="F13" s="104"/>
      <c r="G13" s="28" t="s">
        <v>170</v>
      </c>
      <c r="H13" s="104"/>
      <c r="I13" s="104"/>
      <c r="J13" s="101"/>
      <c r="K13" s="101"/>
      <c r="L13" s="101"/>
      <c r="M13" s="102" t="str">
        <f>IFERROR(__xludf.DUMMYFUNCTION("IFERROR(sum(FILTER('Дорожная карта'!E:E,'Дорожная карта'!D:D=B13,'Дорожная карта'!J:J=TRUE,year('Дорожная карта'!F:F)=2023)),)"),"")</f>
        <v/>
      </c>
      <c r="N13" s="102" t="str">
        <f>IFERROR(__xludf.DUMMYFUNCTION("IFERROR(sum(FILTER('Дорожная карта'!E:E,'Дорожная карта'!D:D=B13,year('Дорожная карта'!F:F)=2023)),)"),"")</f>
        <v/>
      </c>
      <c r="O13" s="102" t="str">
        <f t="shared" si="1"/>
        <v/>
      </c>
    </row>
    <row r="14">
      <c r="B14" s="28" t="s">
        <v>102</v>
      </c>
      <c r="C14" s="28" t="s">
        <v>103</v>
      </c>
      <c r="F14" s="104"/>
      <c r="G14" s="28" t="s">
        <v>502</v>
      </c>
      <c r="H14" s="104"/>
      <c r="I14" s="104"/>
      <c r="J14" s="101"/>
      <c r="K14" s="101"/>
      <c r="L14" s="101"/>
      <c r="M14" s="102" t="str">
        <f>IFERROR(__xludf.DUMMYFUNCTION("IFERROR(sum(FILTER('Дорожная карта'!E:E,'Дорожная карта'!D:D=B14,'Дорожная карта'!J:J=TRUE,year('Дорожная карта'!F:F)=2023)),)"),"")</f>
        <v/>
      </c>
      <c r="N14" s="102">
        <f>IFERROR(__xludf.DUMMYFUNCTION("IFERROR(sum(FILTER('Дорожная карта'!E:E,'Дорожная карта'!D:D=B14,year('Дорожная карта'!F:F)=2023)),)"),16.0)</f>
        <v>16</v>
      </c>
      <c r="O14" s="102" t="str">
        <f t="shared" si="1"/>
        <v/>
      </c>
    </row>
    <row r="15">
      <c r="B15" s="28" t="s">
        <v>76</v>
      </c>
      <c r="C15" s="28" t="s">
        <v>77</v>
      </c>
      <c r="F15" s="104"/>
      <c r="G15" s="28" t="s">
        <v>170</v>
      </c>
      <c r="H15" s="104"/>
      <c r="I15" s="104"/>
      <c r="J15" s="101"/>
      <c r="K15" s="101"/>
      <c r="L15" s="101"/>
      <c r="M15" s="102" t="str">
        <f>IFERROR(__xludf.DUMMYFUNCTION("IFERROR(sum(FILTER('Дорожная карта'!E:E,'Дорожная карта'!D:D=B15,'Дорожная карта'!J:J=TRUE,year('Дорожная карта'!F:F)=2023)),)"),"")</f>
        <v/>
      </c>
      <c r="N15" s="102">
        <f>IFERROR(__xludf.DUMMYFUNCTION("IFERROR(sum(FILTER('Дорожная карта'!E:E,'Дорожная карта'!D:D=B15,year('Дорожная карта'!F:F)=2023)),)"),12.0)</f>
        <v>12</v>
      </c>
      <c r="O15" s="102" t="str">
        <f t="shared" si="1"/>
        <v/>
      </c>
    </row>
    <row r="16">
      <c r="B16" s="28" t="s">
        <v>132</v>
      </c>
      <c r="C16" s="28" t="s">
        <v>133</v>
      </c>
      <c r="F16" s="104"/>
      <c r="G16" s="28" t="s">
        <v>502</v>
      </c>
      <c r="H16" s="104"/>
      <c r="I16" s="104"/>
      <c r="J16" s="101"/>
      <c r="K16" s="101"/>
      <c r="L16" s="101"/>
      <c r="M16" s="102" t="str">
        <f>IFERROR(__xludf.DUMMYFUNCTION("IFERROR(sum(FILTER('Дорожная карта'!E:E,'Дорожная карта'!D:D=B16,'Дорожная карта'!J:J=TRUE,year('Дорожная карта'!F:F)=2023)),)"),"")</f>
        <v/>
      </c>
      <c r="N16" s="102">
        <f>IFERROR(__xludf.DUMMYFUNCTION("IFERROR(sum(FILTER('Дорожная карта'!E:E,'Дорожная карта'!D:D=B16,year('Дорожная карта'!F:F)=2023)),)"),26.0)</f>
        <v>26</v>
      </c>
      <c r="O16" s="102" t="str">
        <f t="shared" si="1"/>
        <v/>
      </c>
    </row>
    <row r="17">
      <c r="B17" s="28" t="s">
        <v>90</v>
      </c>
      <c r="C17" s="28" t="s">
        <v>91</v>
      </c>
      <c r="F17" s="104"/>
      <c r="G17" s="28" t="s">
        <v>170</v>
      </c>
      <c r="H17" s="104"/>
      <c r="I17" s="104"/>
      <c r="J17" s="101"/>
      <c r="K17" s="101"/>
      <c r="L17" s="101"/>
      <c r="M17" s="102" t="str">
        <f>IFERROR(__xludf.DUMMYFUNCTION("IFERROR(sum(FILTER('Дорожная карта'!E:E,'Дорожная карта'!D:D=B17,'Дорожная карта'!J:J=TRUE,year('Дорожная карта'!F:F)=2023)),)"),"")</f>
        <v/>
      </c>
      <c r="N17" s="102">
        <f>IFERROR(__xludf.DUMMYFUNCTION("IFERROR(sum(FILTER('Дорожная карта'!E:E,'Дорожная карта'!D:D=B17,year('Дорожная карта'!F:F)=2023)),)"),7.0)</f>
        <v>7</v>
      </c>
      <c r="O17" s="102" t="str">
        <f t="shared" si="1"/>
        <v/>
      </c>
    </row>
    <row r="18">
      <c r="B18" s="28" t="s">
        <v>142</v>
      </c>
      <c r="C18" s="28" t="s">
        <v>143</v>
      </c>
      <c r="F18" s="104"/>
      <c r="G18" s="28" t="s">
        <v>170</v>
      </c>
      <c r="H18" s="104"/>
      <c r="I18" s="104"/>
      <c r="J18" s="101"/>
      <c r="K18" s="101"/>
      <c r="L18" s="101"/>
      <c r="M18" s="102" t="str">
        <f>IFERROR(__xludf.DUMMYFUNCTION("IFERROR(sum(FILTER('Дорожная карта'!E:E,'Дорожная карта'!D:D=B18,'Дорожная карта'!J:J=TRUE,year('Дорожная карта'!F:F)=2023)),)"),"")</f>
        <v/>
      </c>
      <c r="N18" s="102" t="str">
        <f>IFERROR(__xludf.DUMMYFUNCTION("IFERROR(sum(FILTER('Дорожная карта'!E:E,'Дорожная карта'!D:D=B18,year('Дорожная карта'!F:F)=2023)),)"),"")</f>
        <v/>
      </c>
      <c r="O18" s="102" t="str">
        <f t="shared" si="1"/>
        <v/>
      </c>
    </row>
    <row r="19">
      <c r="B19" s="28" t="s">
        <v>112</v>
      </c>
      <c r="C19" s="28" t="s">
        <v>113</v>
      </c>
      <c r="F19" s="104"/>
      <c r="G19" s="28" t="s">
        <v>170</v>
      </c>
      <c r="H19" s="104"/>
      <c r="I19" s="104"/>
      <c r="J19" s="101"/>
      <c r="K19" s="101"/>
      <c r="L19" s="101"/>
      <c r="M19" s="102" t="str">
        <f>IFERROR(__xludf.DUMMYFUNCTION("IFERROR(sum(FILTER('Дорожная карта'!E:E,'Дорожная карта'!D:D=B19,'Дорожная карта'!J:J=TRUE,year('Дорожная карта'!F:F)=2023)),)"),"")</f>
        <v/>
      </c>
      <c r="N19" s="102">
        <f>IFERROR(__xludf.DUMMYFUNCTION("IFERROR(sum(FILTER('Дорожная карта'!E:E,'Дорожная карта'!D:D=B19,year('Дорожная карта'!F:F)=2023)),)"),14.0)</f>
        <v>14</v>
      </c>
      <c r="O19" s="102" t="str">
        <f t="shared" si="1"/>
        <v/>
      </c>
    </row>
    <row r="20">
      <c r="B20" s="28" t="s">
        <v>123</v>
      </c>
      <c r="C20" s="28" t="s">
        <v>124</v>
      </c>
      <c r="F20" s="104"/>
      <c r="G20" s="28" t="s">
        <v>170</v>
      </c>
      <c r="H20" s="104"/>
      <c r="I20" s="104"/>
      <c r="J20" s="101"/>
      <c r="K20" s="101"/>
      <c r="L20" s="101"/>
      <c r="M20" s="102" t="str">
        <f>IFERROR(__xludf.DUMMYFUNCTION("IFERROR(sum(FILTER('Дорожная карта'!E:E,'Дорожная карта'!D:D=B20,'Дорожная карта'!J:J=TRUE,year('Дорожная карта'!F:F)=2023)),)"),"")</f>
        <v/>
      </c>
      <c r="N20" s="102">
        <f>IFERROR(__xludf.DUMMYFUNCTION("IFERROR(sum(FILTER('Дорожная карта'!E:E,'Дорожная карта'!D:D=B20,year('Дорожная карта'!F:F)=2023)),)"),27.0)</f>
        <v>27</v>
      </c>
      <c r="O20" s="102" t="str">
        <f t="shared" si="1"/>
        <v/>
      </c>
    </row>
    <row r="21">
      <c r="B21" s="28" t="s">
        <v>59</v>
      </c>
      <c r="C21" s="28" t="s">
        <v>60</v>
      </c>
      <c r="F21" s="104"/>
      <c r="G21" s="28" t="s">
        <v>170</v>
      </c>
      <c r="H21" s="104"/>
      <c r="I21" s="104"/>
      <c r="J21" s="101"/>
      <c r="K21" s="101"/>
      <c r="L21" s="101"/>
      <c r="M21" s="102" t="str">
        <f>IFERROR(__xludf.DUMMYFUNCTION("IFERROR(sum(FILTER('Дорожная карта'!E:E,'Дорожная карта'!D:D=B21,'Дорожная карта'!J:J=TRUE,year('Дорожная карта'!F:F)=2023)),)"),"")</f>
        <v/>
      </c>
      <c r="N21" s="102" t="str">
        <f>IFERROR(__xludf.DUMMYFUNCTION("IFERROR(sum(FILTER('Дорожная карта'!E:E,'Дорожная карта'!D:D=B21,year('Дорожная карта'!F:F)=2023)),)"),"")</f>
        <v/>
      </c>
      <c r="O21" s="102" t="str">
        <f t="shared" si="1"/>
        <v/>
      </c>
    </row>
    <row r="22">
      <c r="B22" s="28" t="s">
        <v>79</v>
      </c>
      <c r="C22" s="28" t="s">
        <v>60</v>
      </c>
      <c r="F22" s="104"/>
      <c r="G22" s="28" t="s">
        <v>170</v>
      </c>
      <c r="H22" s="104"/>
      <c r="I22" s="104"/>
      <c r="J22" s="101"/>
      <c r="K22" s="101"/>
      <c r="L22" s="101"/>
      <c r="M22" s="102" t="str">
        <f>IFERROR(__xludf.DUMMYFUNCTION("IFERROR(sum(FILTER('Дорожная карта'!E:E,'Дорожная карта'!D:D=B22,'Дорожная карта'!J:J=TRUE,year('Дорожная карта'!F:F)=2023)),)"),"")</f>
        <v/>
      </c>
      <c r="N22" s="102">
        <f>IFERROR(__xludf.DUMMYFUNCTION("IFERROR(sum(FILTER('Дорожная карта'!E:E,'Дорожная карта'!D:D=B22,year('Дорожная карта'!F:F)=2023)),)"),14.0)</f>
        <v>14</v>
      </c>
      <c r="O22" s="102" t="str">
        <f t="shared" si="1"/>
        <v/>
      </c>
    </row>
    <row r="23">
      <c r="B23" s="28" t="s">
        <v>96</v>
      </c>
      <c r="C23" s="28" t="s">
        <v>60</v>
      </c>
      <c r="F23" s="104"/>
      <c r="G23" s="28" t="s">
        <v>170</v>
      </c>
      <c r="H23" s="104"/>
      <c r="I23" s="104"/>
      <c r="J23" s="101"/>
      <c r="K23" s="101"/>
      <c r="L23" s="101"/>
      <c r="M23" s="102" t="str">
        <f>IFERROR(__xludf.DUMMYFUNCTION("IFERROR(sum(FILTER('Дорожная карта'!E:E,'Дорожная карта'!D:D=B23,'Дорожная карта'!J:J=TRUE,year('Дорожная карта'!F:F)=2023)),)"),"")</f>
        <v/>
      </c>
      <c r="N23" s="102">
        <f>IFERROR(__xludf.DUMMYFUNCTION("IFERROR(sum(FILTER('Дорожная карта'!E:E,'Дорожная карта'!D:D=B23,year('Дорожная карта'!F:F)=2023)),)"),4.0)</f>
        <v>4</v>
      </c>
      <c r="O23" s="102" t="str">
        <f t="shared" si="1"/>
        <v/>
      </c>
    </row>
    <row r="24">
      <c r="B24" s="28" t="s">
        <v>153</v>
      </c>
      <c r="C24" s="28" t="s">
        <v>154</v>
      </c>
      <c r="F24" s="104"/>
      <c r="G24" s="28" t="s">
        <v>170</v>
      </c>
      <c r="H24" s="104"/>
      <c r="I24" s="104"/>
      <c r="J24" s="101"/>
      <c r="K24" s="101"/>
      <c r="L24" s="101"/>
      <c r="M24" s="102" t="str">
        <f>IFERROR(__xludf.DUMMYFUNCTION("IFERROR(sum(FILTER('Дорожная карта'!E:E,'Дорожная карта'!D:D=B24,'Дорожная карта'!J:J=TRUE,year('Дорожная карта'!F:F)=2023)),)"),"")</f>
        <v/>
      </c>
      <c r="N24" s="102">
        <f>IFERROR(__xludf.DUMMYFUNCTION("IFERROR(sum(FILTER('Дорожная карта'!E:E,'Дорожная карта'!D:D=B24,year('Дорожная карта'!F:F)=2023)),)"),38.0)</f>
        <v>38</v>
      </c>
      <c r="O24" s="102" t="str">
        <f t="shared" si="1"/>
        <v/>
      </c>
    </row>
    <row r="25">
      <c r="B25" s="28" t="s">
        <v>63</v>
      </c>
      <c r="C25" s="28" t="s">
        <v>64</v>
      </c>
      <c r="F25" s="104"/>
      <c r="G25" s="28" t="s">
        <v>170</v>
      </c>
      <c r="H25" s="104"/>
      <c r="I25" s="104"/>
      <c r="J25" s="101"/>
      <c r="K25" s="101"/>
      <c r="L25" s="101"/>
      <c r="M25" s="102" t="str">
        <f>IFERROR(__xludf.DUMMYFUNCTION("IFERROR(sum(FILTER('Дорожная карта'!E:E,'Дорожная карта'!D:D=B25,'Дорожная карта'!J:J=TRUE,year('Дорожная карта'!F:F)=2023)),)"),"")</f>
        <v/>
      </c>
      <c r="N25" s="102">
        <f>IFERROR(__xludf.DUMMYFUNCTION("IFERROR(sum(FILTER('Дорожная карта'!E:E,'Дорожная карта'!D:D=B25,year('Дорожная карта'!F:F)=2023)),)"),25.0)</f>
        <v>25</v>
      </c>
      <c r="O25" s="102" t="str">
        <f t="shared" si="1"/>
        <v/>
      </c>
    </row>
    <row r="26">
      <c r="B26" s="28" t="s">
        <v>80</v>
      </c>
      <c r="C26" s="28" t="s">
        <v>64</v>
      </c>
      <c r="F26" s="104"/>
      <c r="G26" s="28" t="s">
        <v>170</v>
      </c>
      <c r="H26" s="104"/>
      <c r="I26" s="104"/>
      <c r="J26" s="101"/>
      <c r="K26" s="101"/>
      <c r="L26" s="101"/>
      <c r="M26" s="102" t="str">
        <f>IFERROR(__xludf.DUMMYFUNCTION("IFERROR(sum(FILTER('Дорожная карта'!E:E,'Дорожная карта'!D:D=B26,'Дорожная карта'!J:J=TRUE,year('Дорожная карта'!F:F)=2023)),)"),"")</f>
        <v/>
      </c>
      <c r="N26" s="102">
        <f>IFERROR(__xludf.DUMMYFUNCTION("IFERROR(sum(FILTER('Дорожная карта'!E:E,'Дорожная карта'!D:D=B26,year('Дорожная карта'!F:F)=2023)),)"),25.0)</f>
        <v>25</v>
      </c>
      <c r="O26" s="102" t="str">
        <f t="shared" si="1"/>
        <v/>
      </c>
    </row>
    <row r="27">
      <c r="B27" s="28" t="s">
        <v>87</v>
      </c>
      <c r="C27" s="28" t="s">
        <v>64</v>
      </c>
      <c r="F27" s="104"/>
      <c r="G27" s="28" t="s">
        <v>170</v>
      </c>
      <c r="H27" s="104"/>
      <c r="I27" s="104"/>
      <c r="J27" s="101"/>
      <c r="K27" s="101"/>
      <c r="L27" s="101"/>
      <c r="M27" s="102" t="str">
        <f>IFERROR(__xludf.DUMMYFUNCTION("IFERROR(sum(FILTER('Дорожная карта'!E:E,'Дорожная карта'!D:D=B27,'Дорожная карта'!J:J=TRUE,year('Дорожная карта'!F:F)=2023)),)"),"")</f>
        <v/>
      </c>
      <c r="N27" s="102">
        <f>IFERROR(__xludf.DUMMYFUNCTION("IFERROR(sum(FILTER('Дорожная карта'!E:E,'Дорожная карта'!D:D=B27,year('Дорожная карта'!F:F)=2023)),)"),19.0)</f>
        <v>19</v>
      </c>
      <c r="O27" s="102" t="str">
        <f t="shared" si="1"/>
        <v/>
      </c>
    </row>
    <row r="28">
      <c r="A28" s="20"/>
      <c r="B28" s="28" t="s">
        <v>106</v>
      </c>
      <c r="C28" s="56" t="s">
        <v>64</v>
      </c>
      <c r="F28" s="20"/>
      <c r="G28" s="28" t="s">
        <v>170</v>
      </c>
      <c r="H28" s="103"/>
      <c r="I28" s="103"/>
      <c r="J28" s="101"/>
      <c r="K28" s="101"/>
      <c r="L28" s="101"/>
      <c r="M28" s="102" t="str">
        <f>IFERROR(__xludf.DUMMYFUNCTION("IFERROR(sum(FILTER('Дорожная карта'!E:E,'Дорожная карта'!D:D=B28,'Дорожная карта'!J:J=TRUE,year('Дорожная карта'!F:F)=2023)),)"),"")</f>
        <v/>
      </c>
      <c r="N28" s="102">
        <f>IFERROR(__xludf.DUMMYFUNCTION("IFERROR(sum(FILTER('Дорожная карта'!E:E,'Дорожная карта'!D:D=B28,year('Дорожная карта'!F:F)=2023)),)"),23.0)</f>
        <v>23</v>
      </c>
      <c r="O28" s="102" t="str">
        <f t="shared" si="1"/>
        <v/>
      </c>
    </row>
    <row r="29">
      <c r="A29" s="20"/>
      <c r="B29" s="28" t="s">
        <v>104</v>
      </c>
      <c r="C29" s="28" t="s">
        <v>105</v>
      </c>
      <c r="F29" s="20"/>
      <c r="G29" s="28" t="s">
        <v>170</v>
      </c>
      <c r="H29" s="20"/>
      <c r="I29" s="20"/>
      <c r="J29" s="85"/>
      <c r="K29" s="85"/>
      <c r="L29" s="85"/>
      <c r="M29" s="102" t="str">
        <f>IFERROR(__xludf.DUMMYFUNCTION("IFERROR(sum(FILTER('Дорожная карта'!E:E,'Дорожная карта'!D:D=B29,'Дорожная карта'!J:J=TRUE,year('Дорожная карта'!F:F)=2023)),)"),"")</f>
        <v/>
      </c>
      <c r="N29" s="102">
        <f>IFERROR(__xludf.DUMMYFUNCTION("IFERROR(sum(FILTER('Дорожная карта'!E:E,'Дорожная карта'!D:D=B29,year('Дорожная карта'!F:F)=2023)),)"),12.0)</f>
        <v>12</v>
      </c>
      <c r="O29" s="105" t="str">
        <f t="shared" si="1"/>
        <v/>
      </c>
    </row>
    <row r="30">
      <c r="A30" s="20"/>
      <c r="B30" s="28" t="s">
        <v>118</v>
      </c>
      <c r="C30" s="28" t="s">
        <v>105</v>
      </c>
      <c r="F30" s="20"/>
      <c r="G30" s="28" t="s">
        <v>170</v>
      </c>
      <c r="H30" s="20"/>
      <c r="I30" s="20"/>
      <c r="J30" s="85"/>
      <c r="K30" s="85"/>
      <c r="L30" s="85"/>
      <c r="M30" s="102" t="str">
        <f>IFERROR(__xludf.DUMMYFUNCTION("IFERROR(sum(FILTER('Дорожная карта'!E:E,'Дорожная карта'!D:D=B30,'Дорожная карта'!J:J=TRUE,year('Дорожная карта'!F:F)=2023)),)"),"")</f>
        <v/>
      </c>
      <c r="N30" s="102">
        <f>IFERROR(__xludf.DUMMYFUNCTION("IFERROR(sum(FILTER('Дорожная карта'!E:E,'Дорожная карта'!D:D=B30,year('Дорожная карта'!F:F)=2023)),)"),7.0)</f>
        <v>7</v>
      </c>
      <c r="O30" s="105" t="str">
        <f t="shared" si="1"/>
        <v/>
      </c>
    </row>
    <row r="31">
      <c r="A31" s="20"/>
      <c r="B31" s="28" t="s">
        <v>122</v>
      </c>
      <c r="C31" s="28" t="s">
        <v>105</v>
      </c>
      <c r="F31" s="20"/>
      <c r="G31" s="28" t="s">
        <v>170</v>
      </c>
      <c r="H31" s="20"/>
      <c r="I31" s="20"/>
      <c r="J31" s="85"/>
      <c r="K31" s="85"/>
      <c r="L31" s="85"/>
      <c r="M31" s="102" t="str">
        <f>IFERROR(__xludf.DUMMYFUNCTION("IFERROR(sum(FILTER('Дорожная карта'!E:E,'Дорожная карта'!D:D=B31,'Дорожная карта'!J:J=TRUE,year('Дорожная карта'!F:F)=2023)),)"),"")</f>
        <v/>
      </c>
      <c r="N31" s="102">
        <f>IFERROR(__xludf.DUMMYFUNCTION("IFERROR(sum(FILTER('Дорожная карта'!E:E,'Дорожная карта'!D:D=B31,year('Дорожная карта'!F:F)=2023)),)"),24.0)</f>
        <v>24</v>
      </c>
      <c r="O31" s="105" t="str">
        <f t="shared" si="1"/>
        <v/>
      </c>
    </row>
    <row r="32">
      <c r="A32" s="20"/>
      <c r="B32" s="28" t="s">
        <v>146</v>
      </c>
      <c r="C32" s="28" t="s">
        <v>147</v>
      </c>
      <c r="D32" s="28"/>
      <c r="E32" s="28"/>
      <c r="F32" s="20"/>
      <c r="G32" s="28" t="s">
        <v>170</v>
      </c>
      <c r="H32" s="20"/>
      <c r="I32" s="20"/>
      <c r="J32" s="85"/>
      <c r="K32" s="85"/>
      <c r="L32" s="85"/>
      <c r="M32" s="102" t="str">
        <f>IFERROR(__xludf.DUMMYFUNCTION("IFERROR(sum(FILTER('Дорожная карта'!E:E,'Дорожная карта'!D:D=B32,'Дорожная карта'!J:J=TRUE,year('Дорожная карта'!F:F)=2023)),)"),"")</f>
        <v/>
      </c>
      <c r="N32" s="102">
        <f>IFERROR(__xludf.DUMMYFUNCTION("IFERROR(sum(FILTER('Дорожная карта'!E:E,'Дорожная карта'!D:D=B32,year('Дорожная карта'!F:F)=2023)),)"),24.0)</f>
        <v>24</v>
      </c>
      <c r="O32" s="105" t="str">
        <f t="shared" si="1"/>
        <v/>
      </c>
    </row>
    <row r="33">
      <c r="A33" s="20"/>
      <c r="B33" s="28" t="s">
        <v>45</v>
      </c>
      <c r="C33" s="28" t="s">
        <v>46</v>
      </c>
      <c r="D33" s="28"/>
      <c r="E33" s="28"/>
      <c r="F33" s="20"/>
      <c r="G33" s="28" t="s">
        <v>170</v>
      </c>
      <c r="H33" s="20"/>
      <c r="I33" s="20"/>
      <c r="J33" s="85"/>
      <c r="K33" s="85"/>
      <c r="L33" s="85"/>
      <c r="M33" s="102" t="str">
        <f>IFERROR(__xludf.DUMMYFUNCTION("IFERROR(sum(FILTER('Дорожная карта'!E:E,'Дорожная карта'!D:D=B33,'Дорожная карта'!J:J=TRUE,year('Дорожная карта'!F:F)=2023)),)"),"")</f>
        <v/>
      </c>
      <c r="N33" s="102">
        <f>IFERROR(__xludf.DUMMYFUNCTION("IFERROR(sum(FILTER('Дорожная карта'!E:E,'Дорожная карта'!D:D=B33,year('Дорожная карта'!F:F)=2023)),)"),24.0)</f>
        <v>24</v>
      </c>
      <c r="O33" s="105" t="str">
        <f t="shared" si="1"/>
        <v/>
      </c>
    </row>
    <row r="34">
      <c r="A34" s="20"/>
      <c r="B34" s="28" t="s">
        <v>53</v>
      </c>
      <c r="C34" s="28" t="s">
        <v>46</v>
      </c>
      <c r="D34" s="28"/>
      <c r="E34" s="28"/>
      <c r="F34" s="20"/>
      <c r="G34" s="28" t="s">
        <v>170</v>
      </c>
      <c r="H34" s="20"/>
      <c r="I34" s="20"/>
      <c r="J34" s="85"/>
      <c r="K34" s="85"/>
      <c r="L34" s="85"/>
      <c r="M34" s="102" t="str">
        <f>IFERROR(__xludf.DUMMYFUNCTION("IFERROR(sum(FILTER('Дорожная карта'!E:E,'Дорожная карта'!D:D=B34,'Дорожная карта'!J:J=TRUE,year('Дорожная карта'!F:F)=2023)),)"),"")</f>
        <v/>
      </c>
      <c r="N34" s="102">
        <f>IFERROR(__xludf.DUMMYFUNCTION("IFERROR(sum(FILTER('Дорожная карта'!E:E,'Дорожная карта'!D:D=B34,year('Дорожная карта'!F:F)=2023)),)"),3.0)</f>
        <v>3</v>
      </c>
      <c r="O34" s="105" t="str">
        <f t="shared" si="1"/>
        <v/>
      </c>
    </row>
    <row r="35">
      <c r="A35" s="20"/>
      <c r="B35" s="28" t="s">
        <v>101</v>
      </c>
      <c r="C35" s="28" t="s">
        <v>46</v>
      </c>
      <c r="D35" s="28"/>
      <c r="E35" s="28"/>
      <c r="F35" s="20"/>
      <c r="G35" s="28" t="s">
        <v>170</v>
      </c>
      <c r="H35" s="20"/>
      <c r="I35" s="20"/>
      <c r="J35" s="85"/>
      <c r="K35" s="85"/>
      <c r="L35" s="85"/>
      <c r="M35" s="102" t="str">
        <f>IFERROR(__xludf.DUMMYFUNCTION("IFERROR(sum(FILTER('Дорожная карта'!E:E,'Дорожная карта'!D:D=B35,'Дорожная карта'!J:J=TRUE,year('Дорожная карта'!F:F)=2023)),)"),"")</f>
        <v/>
      </c>
      <c r="N35" s="102">
        <f>IFERROR(__xludf.DUMMYFUNCTION("IFERROR(sum(FILTER('Дорожная карта'!E:E,'Дорожная карта'!D:D=B35,year('Дорожная карта'!F:F)=2023)),)"),5.0)</f>
        <v>5</v>
      </c>
      <c r="O35" s="105" t="str">
        <f t="shared" si="1"/>
        <v/>
      </c>
    </row>
    <row r="36">
      <c r="A36" s="20"/>
      <c r="B36" s="28" t="s">
        <v>110</v>
      </c>
      <c r="C36" s="28" t="s">
        <v>46</v>
      </c>
      <c r="D36" s="28"/>
      <c r="E36" s="28"/>
      <c r="F36" s="20"/>
      <c r="G36" s="28" t="s">
        <v>170</v>
      </c>
      <c r="H36" s="20"/>
      <c r="I36" s="20"/>
      <c r="J36" s="85"/>
      <c r="K36" s="85"/>
      <c r="L36" s="85"/>
      <c r="M36" s="102" t="str">
        <f>IFERROR(__xludf.DUMMYFUNCTION("IFERROR(sum(FILTER('Дорожная карта'!E:E,'Дорожная карта'!D:D=B36,'Дорожная карта'!J:J=TRUE,year('Дорожная карта'!F:F)=2023)),)"),"")</f>
        <v/>
      </c>
      <c r="N36" s="102">
        <f>IFERROR(__xludf.DUMMYFUNCTION("IFERROR(sum(FILTER('Дорожная карта'!E:E,'Дорожная карта'!D:D=B36,year('Дорожная карта'!F:F)=2023)),)"),22.0)</f>
        <v>22</v>
      </c>
      <c r="O36" s="105" t="str">
        <f t="shared" si="1"/>
        <v/>
      </c>
    </row>
    <row r="37">
      <c r="A37" s="20"/>
      <c r="B37" s="28" t="s">
        <v>138</v>
      </c>
      <c r="C37" s="28" t="s">
        <v>139</v>
      </c>
      <c r="D37" s="28"/>
      <c r="E37" s="28"/>
      <c r="F37" s="20"/>
      <c r="G37" s="100" t="s">
        <v>170</v>
      </c>
      <c r="H37" s="20"/>
      <c r="I37" s="20"/>
      <c r="J37" s="85"/>
      <c r="K37" s="85"/>
      <c r="L37" s="85"/>
      <c r="M37" s="102" t="str">
        <f>IFERROR(__xludf.DUMMYFUNCTION("IFERROR(sum(FILTER('Дорожная карта'!E:E,'Дорожная карта'!D:D=B37,'Дорожная карта'!J:J=TRUE,year('Дорожная карта'!F:F)=2023)),)"),"")</f>
        <v/>
      </c>
      <c r="N37" s="102">
        <f>IFERROR(__xludf.DUMMYFUNCTION("IFERROR(sum(FILTER('Дорожная карта'!E:E,'Дорожная карта'!D:D=B37,year('Дорожная карта'!F:F)=2023)),)"),5.0)</f>
        <v>5</v>
      </c>
      <c r="O37" s="105" t="str">
        <f t="shared" si="1"/>
        <v/>
      </c>
    </row>
    <row r="38">
      <c r="A38" s="20"/>
      <c r="B38" s="28" t="s">
        <v>51</v>
      </c>
      <c r="C38" s="28" t="s">
        <v>52</v>
      </c>
      <c r="D38" s="28"/>
      <c r="E38" s="28"/>
      <c r="F38" s="20"/>
      <c r="G38" s="100" t="s">
        <v>170</v>
      </c>
      <c r="H38" s="20"/>
      <c r="I38" s="20"/>
      <c r="J38" s="85"/>
      <c r="K38" s="85"/>
      <c r="L38" s="85"/>
      <c r="M38" s="102" t="str">
        <f>IFERROR(__xludf.DUMMYFUNCTION("IFERROR(sum(FILTER('Дорожная карта'!E:E,'Дорожная карта'!D:D=B38,'Дорожная карта'!J:J=TRUE,year('Дорожная карта'!F:F)=2023)),)"),"")</f>
        <v/>
      </c>
      <c r="N38" s="102">
        <f>IFERROR(__xludf.DUMMYFUNCTION("IFERROR(sum(FILTER('Дорожная карта'!E:E,'Дорожная карта'!D:D=B38,year('Дорожная карта'!F:F)=2023)),)"),53.0)</f>
        <v>53</v>
      </c>
      <c r="O38" s="105" t="str">
        <f t="shared" si="1"/>
        <v/>
      </c>
    </row>
    <row r="39">
      <c r="A39" s="20"/>
      <c r="B39" s="28" t="s">
        <v>157</v>
      </c>
      <c r="C39" s="28" t="s">
        <v>158</v>
      </c>
      <c r="D39" s="28"/>
      <c r="E39" s="28"/>
      <c r="F39" s="20"/>
      <c r="G39" s="100" t="s">
        <v>170</v>
      </c>
      <c r="H39" s="20"/>
      <c r="I39" s="20"/>
      <c r="J39" s="85"/>
      <c r="K39" s="85"/>
      <c r="L39" s="85"/>
      <c r="M39" s="102" t="str">
        <f>IFERROR(__xludf.DUMMYFUNCTION("IFERROR(sum(FILTER('Дорожная карта'!E:E,'Дорожная карта'!D:D=B39,'Дорожная карта'!J:J=TRUE,year('Дорожная карта'!F:F)=2023)),)"),"")</f>
        <v/>
      </c>
      <c r="N39" s="102">
        <f>IFERROR(__xludf.DUMMYFUNCTION("IFERROR(sum(FILTER('Дорожная карта'!E:E,'Дорожная карта'!D:D=B39,year('Дорожная карта'!F:F)=2023)),)"),16.0)</f>
        <v>16</v>
      </c>
      <c r="O39" s="105" t="str">
        <f t="shared" si="1"/>
        <v/>
      </c>
    </row>
    <row r="40">
      <c r="A40" s="20"/>
      <c r="B40" s="28" t="s">
        <v>65</v>
      </c>
      <c r="C40" s="28" t="s">
        <v>66</v>
      </c>
      <c r="D40" s="28"/>
      <c r="E40" s="28"/>
      <c r="F40" s="20"/>
      <c r="G40" s="100" t="s">
        <v>170</v>
      </c>
      <c r="H40" s="20"/>
      <c r="I40" s="20"/>
      <c r="J40" s="85"/>
      <c r="K40" s="85"/>
      <c r="L40" s="85"/>
      <c r="M40" s="102" t="str">
        <f>IFERROR(__xludf.DUMMYFUNCTION("IFERROR(sum(FILTER('Дорожная карта'!E:E,'Дорожная карта'!D:D=B40,'Дорожная карта'!J:J=TRUE,year('Дорожная карта'!F:F)=2023)),)"),"")</f>
        <v/>
      </c>
      <c r="N40" s="102">
        <f>IFERROR(__xludf.DUMMYFUNCTION("IFERROR(sum(FILTER('Дорожная карта'!E:E,'Дорожная карта'!D:D=B40,year('Дорожная карта'!F:F)=2023)),)"),14.0)</f>
        <v>14</v>
      </c>
      <c r="O40" s="105" t="str">
        <f t="shared" si="1"/>
        <v/>
      </c>
    </row>
    <row r="41">
      <c r="A41" s="20"/>
      <c r="B41" s="28" t="s">
        <v>61</v>
      </c>
      <c r="C41" s="28" t="s">
        <v>62</v>
      </c>
      <c r="D41" s="28"/>
      <c r="E41" s="28"/>
      <c r="F41" s="20"/>
      <c r="G41" s="100" t="s">
        <v>502</v>
      </c>
      <c r="H41" s="20"/>
      <c r="I41" s="20"/>
      <c r="J41" s="85"/>
      <c r="K41" s="85"/>
      <c r="L41" s="85"/>
      <c r="M41" s="102" t="str">
        <f>IFERROR(__xludf.DUMMYFUNCTION("IFERROR(sum(FILTER('Дорожная карта'!E:E,'Дорожная карта'!D:D=B41,'Дорожная карта'!J:J=TRUE,year('Дорожная карта'!F:F)=2023)),)"),"")</f>
        <v/>
      </c>
      <c r="N41" s="102">
        <f>IFERROR(__xludf.DUMMYFUNCTION("IFERROR(sum(FILTER('Дорожная карта'!E:E,'Дорожная карта'!D:D=B41,year('Дорожная карта'!F:F)=2023)),)"),59.0)</f>
        <v>59</v>
      </c>
      <c r="O41" s="105" t="str">
        <f t="shared" si="1"/>
        <v/>
      </c>
    </row>
    <row r="42">
      <c r="A42" s="20"/>
      <c r="B42" s="28" t="s">
        <v>75</v>
      </c>
      <c r="C42" s="28" t="s">
        <v>62</v>
      </c>
      <c r="D42" s="28"/>
      <c r="E42" s="28"/>
      <c r="F42" s="20"/>
      <c r="G42" s="100" t="s">
        <v>170</v>
      </c>
      <c r="H42" s="20"/>
      <c r="I42" s="20"/>
      <c r="J42" s="85"/>
      <c r="K42" s="85"/>
      <c r="L42" s="85"/>
      <c r="M42" s="102" t="str">
        <f>IFERROR(__xludf.DUMMYFUNCTION("IFERROR(sum(FILTER('Дорожная карта'!E:E,'Дорожная карта'!D:D=B42,'Дорожная карта'!J:J=TRUE,year('Дорожная карта'!F:F)=2023)),)"),"")</f>
        <v/>
      </c>
      <c r="N42" s="102" t="str">
        <f>IFERROR(__xludf.DUMMYFUNCTION("IFERROR(sum(FILTER('Дорожная карта'!E:E,'Дорожная карта'!D:D=B42,year('Дорожная карта'!F:F)=2023)),)"),"")</f>
        <v/>
      </c>
      <c r="O42" s="105" t="str">
        <f t="shared" si="1"/>
        <v/>
      </c>
    </row>
    <row r="43">
      <c r="A43" s="20"/>
      <c r="B43" s="28" t="s">
        <v>141</v>
      </c>
      <c r="C43" s="28" t="s">
        <v>62</v>
      </c>
      <c r="D43" s="28"/>
      <c r="E43" s="28"/>
      <c r="F43" s="20"/>
      <c r="G43" s="100" t="s">
        <v>170</v>
      </c>
      <c r="H43" s="20"/>
      <c r="I43" s="20"/>
      <c r="J43" s="85"/>
      <c r="K43" s="85"/>
      <c r="L43" s="85"/>
      <c r="M43" s="102" t="str">
        <f>IFERROR(__xludf.DUMMYFUNCTION("IFERROR(sum(FILTER('Дорожная карта'!E:E,'Дорожная карта'!D:D=B43,'Дорожная карта'!J:J=TRUE,year('Дорожная карта'!F:F)=2023)),)"),"")</f>
        <v/>
      </c>
      <c r="N43" s="102">
        <f>IFERROR(__xludf.DUMMYFUNCTION("IFERROR(sum(FILTER('Дорожная карта'!E:E,'Дорожная карта'!D:D=B43,year('Дорожная карта'!F:F)=2023)),)"),54.0)</f>
        <v>54</v>
      </c>
      <c r="O43" s="105" t="str">
        <f t="shared" si="1"/>
        <v/>
      </c>
    </row>
    <row r="44">
      <c r="A44" s="20"/>
      <c r="B44" s="28" t="s">
        <v>149</v>
      </c>
      <c r="C44" s="28" t="s">
        <v>62</v>
      </c>
      <c r="D44" s="28"/>
      <c r="E44" s="28"/>
      <c r="F44" s="20"/>
      <c r="G44" s="100" t="s">
        <v>170</v>
      </c>
      <c r="H44" s="20"/>
      <c r="I44" s="20"/>
      <c r="J44" s="85"/>
      <c r="K44" s="85"/>
      <c r="L44" s="85"/>
      <c r="M44" s="102" t="str">
        <f>IFERROR(__xludf.DUMMYFUNCTION("IFERROR(sum(FILTER('Дорожная карта'!E:E,'Дорожная карта'!D:D=B44,'Дорожная карта'!J:J=TRUE,year('Дорожная карта'!F:F)=2023)),)"),"")</f>
        <v/>
      </c>
      <c r="N44" s="102">
        <f>IFERROR(__xludf.DUMMYFUNCTION("IFERROR(sum(FILTER('Дорожная карта'!E:E,'Дорожная карта'!D:D=B44,year('Дорожная карта'!F:F)=2023)),)"),17.0)</f>
        <v>17</v>
      </c>
      <c r="O44" s="105" t="str">
        <f t="shared" si="1"/>
        <v/>
      </c>
    </row>
    <row r="45">
      <c r="A45" s="20"/>
      <c r="B45" s="28" t="s">
        <v>49</v>
      </c>
      <c r="C45" s="28" t="s">
        <v>50</v>
      </c>
      <c r="D45" s="28"/>
      <c r="E45" s="28"/>
      <c r="F45" s="20"/>
      <c r="G45" s="100" t="s">
        <v>170</v>
      </c>
      <c r="H45" s="20"/>
      <c r="I45" s="20"/>
      <c r="J45" s="85"/>
      <c r="K45" s="85"/>
      <c r="L45" s="85"/>
      <c r="M45" s="102" t="str">
        <f>IFERROR(__xludf.DUMMYFUNCTION("IFERROR(sum(FILTER('Дорожная карта'!E:E,'Дорожная карта'!D:D=B45,'Дорожная карта'!J:J=TRUE,year('Дорожная карта'!F:F)=2023)),)"),"")</f>
        <v/>
      </c>
      <c r="N45" s="102">
        <f>IFERROR(__xludf.DUMMYFUNCTION("IFERROR(sum(FILTER('Дорожная карта'!E:E,'Дорожная карта'!D:D=B45,year('Дорожная карта'!F:F)=2023)),)"),25.0)</f>
        <v>25</v>
      </c>
      <c r="O45" s="105" t="str">
        <f t="shared" si="1"/>
        <v/>
      </c>
    </row>
    <row r="46">
      <c r="A46" s="20"/>
      <c r="B46" s="28" t="s">
        <v>120</v>
      </c>
      <c r="C46" s="28" t="s">
        <v>121</v>
      </c>
      <c r="D46" s="28"/>
      <c r="E46" s="28"/>
      <c r="F46" s="20"/>
      <c r="G46" s="100" t="s">
        <v>170</v>
      </c>
      <c r="H46" s="20"/>
      <c r="I46" s="20"/>
      <c r="J46" s="85"/>
      <c r="K46" s="85"/>
      <c r="L46" s="85"/>
      <c r="M46" s="102" t="str">
        <f>IFERROR(__xludf.DUMMYFUNCTION("IFERROR(sum(FILTER('Дорожная карта'!E:E,'Дорожная карта'!D:D=B46,'Дорожная карта'!J:J=TRUE,year('Дорожная карта'!F:F)=2023)),)"),"")</f>
        <v/>
      </c>
      <c r="N46" s="102">
        <f>IFERROR(__xludf.DUMMYFUNCTION("IFERROR(sum(FILTER('Дорожная карта'!E:E,'Дорожная карта'!D:D=B46,year('Дорожная карта'!F:F)=2023)),)"),22.0)</f>
        <v>22</v>
      </c>
      <c r="O46" s="105" t="str">
        <f t="shared" si="1"/>
        <v/>
      </c>
    </row>
    <row r="47">
      <c r="A47" s="20"/>
      <c r="B47" s="28" t="s">
        <v>47</v>
      </c>
      <c r="C47" s="28" t="s">
        <v>48</v>
      </c>
      <c r="D47" s="28"/>
      <c r="E47" s="28"/>
      <c r="F47" s="20"/>
      <c r="G47" s="100" t="s">
        <v>170</v>
      </c>
      <c r="H47" s="20"/>
      <c r="I47" s="20"/>
      <c r="J47" s="85"/>
      <c r="K47" s="85"/>
      <c r="L47" s="85"/>
      <c r="M47" s="102" t="str">
        <f>IFERROR(__xludf.DUMMYFUNCTION("IFERROR(sum(FILTER('Дорожная карта'!E:E,'Дорожная карта'!D:D=B47,'Дорожная карта'!J:J=TRUE,year('Дорожная карта'!F:F)=2023)),)"),"")</f>
        <v/>
      </c>
      <c r="N47" s="102">
        <f>IFERROR(__xludf.DUMMYFUNCTION("IFERROR(sum(FILTER('Дорожная карта'!E:E,'Дорожная карта'!D:D=B47,year('Дорожная карта'!F:F)=2023)),)"),29.0)</f>
        <v>29</v>
      </c>
      <c r="O47" s="105" t="str">
        <f t="shared" si="1"/>
        <v/>
      </c>
    </row>
    <row r="48">
      <c r="A48" s="20"/>
      <c r="B48" s="28" t="s">
        <v>54</v>
      </c>
      <c r="C48" s="28" t="s">
        <v>48</v>
      </c>
      <c r="D48" s="28"/>
      <c r="E48" s="28"/>
      <c r="F48" s="20"/>
      <c r="G48" s="100" t="s">
        <v>170</v>
      </c>
      <c r="H48" s="20"/>
      <c r="I48" s="20"/>
      <c r="J48" s="85"/>
      <c r="K48" s="85"/>
      <c r="L48" s="85"/>
      <c r="M48" s="102" t="str">
        <f>IFERROR(__xludf.DUMMYFUNCTION("IFERROR(sum(FILTER('Дорожная карта'!E:E,'Дорожная карта'!D:D=B48,'Дорожная карта'!J:J=TRUE,year('Дорожная карта'!F:F)=2023)),)"),"")</f>
        <v/>
      </c>
      <c r="N48" s="102">
        <f>IFERROR(__xludf.DUMMYFUNCTION("IFERROR(sum(FILTER('Дорожная карта'!E:E,'Дорожная карта'!D:D=B48,year('Дорожная карта'!F:F)=2023)),)"),30.0)</f>
        <v>30</v>
      </c>
      <c r="O48" s="105" t="str">
        <f t="shared" si="1"/>
        <v/>
      </c>
    </row>
    <row r="49">
      <c r="A49" s="20"/>
      <c r="B49" s="28" t="s">
        <v>57</v>
      </c>
      <c r="C49" s="28" t="s">
        <v>48</v>
      </c>
      <c r="D49" s="28"/>
      <c r="E49" s="28"/>
      <c r="F49" s="20"/>
      <c r="G49" s="100" t="s">
        <v>170</v>
      </c>
      <c r="H49" s="20"/>
      <c r="I49" s="20"/>
      <c r="J49" s="85"/>
      <c r="K49" s="85"/>
      <c r="L49" s="85"/>
      <c r="M49" s="102" t="str">
        <f>IFERROR(__xludf.DUMMYFUNCTION("IFERROR(sum(FILTER('Дорожная карта'!E:E,'Дорожная карта'!D:D=B49,'Дорожная карта'!J:J=TRUE,year('Дорожная карта'!F:F)=2023)),)"),"")</f>
        <v/>
      </c>
      <c r="N49" s="102">
        <f>IFERROR(__xludf.DUMMYFUNCTION("IFERROR(sum(FILTER('Дорожная карта'!E:E,'Дорожная карта'!D:D=B49,year('Дорожная карта'!F:F)=2023)),)"),20.0)</f>
        <v>20</v>
      </c>
      <c r="O49" s="105" t="str">
        <f t="shared" si="1"/>
        <v/>
      </c>
    </row>
    <row r="50">
      <c r="A50" s="20"/>
      <c r="B50" s="28" t="s">
        <v>58</v>
      </c>
      <c r="C50" s="28" t="s">
        <v>48</v>
      </c>
      <c r="D50" s="28"/>
      <c r="E50" s="28"/>
      <c r="F50" s="20"/>
      <c r="G50" s="100" t="s">
        <v>170</v>
      </c>
      <c r="H50" s="20"/>
      <c r="I50" s="20"/>
      <c r="J50" s="85"/>
      <c r="K50" s="85"/>
      <c r="L50" s="85"/>
      <c r="M50" s="102" t="str">
        <f>IFERROR(__xludf.DUMMYFUNCTION("IFERROR(sum(FILTER('Дорожная карта'!E:E,'Дорожная карта'!D:D=B50,'Дорожная карта'!J:J=TRUE,year('Дорожная карта'!F:F)=2023)),)"),"")</f>
        <v/>
      </c>
      <c r="N50" s="102">
        <f>IFERROR(__xludf.DUMMYFUNCTION("IFERROR(sum(FILTER('Дорожная карта'!E:E,'Дорожная карта'!D:D=B50,year('Дорожная карта'!F:F)=2023)),)"),30.0)</f>
        <v>30</v>
      </c>
      <c r="O50" s="105" t="str">
        <f t="shared" si="1"/>
        <v/>
      </c>
    </row>
    <row r="51">
      <c r="A51" s="20"/>
      <c r="B51" s="28" t="s">
        <v>71</v>
      </c>
      <c r="C51" s="28" t="s">
        <v>48</v>
      </c>
      <c r="D51" s="28"/>
      <c r="E51" s="28"/>
      <c r="F51" s="20"/>
      <c r="G51" s="100" t="s">
        <v>170</v>
      </c>
      <c r="H51" s="20"/>
      <c r="I51" s="20"/>
      <c r="J51" s="85"/>
      <c r="K51" s="85"/>
      <c r="L51" s="85"/>
      <c r="M51" s="102" t="str">
        <f>IFERROR(__xludf.DUMMYFUNCTION("IFERROR(sum(FILTER('Дорожная карта'!E:E,'Дорожная карта'!D:D=B51,'Дорожная карта'!J:J=TRUE,year('Дорожная карта'!F:F)=2023)),)"),"")</f>
        <v/>
      </c>
      <c r="N51" s="102">
        <f>IFERROR(__xludf.DUMMYFUNCTION("IFERROR(sum(FILTER('Дорожная карта'!E:E,'Дорожная карта'!D:D=B51,year('Дорожная карта'!F:F)=2023)),)"),12.0)</f>
        <v>12</v>
      </c>
      <c r="O51" s="105" t="str">
        <f t="shared" si="1"/>
        <v/>
      </c>
    </row>
    <row r="52">
      <c r="A52" s="20"/>
      <c r="B52" s="28" t="s">
        <v>72</v>
      </c>
      <c r="C52" s="28" t="s">
        <v>48</v>
      </c>
      <c r="D52" s="28"/>
      <c r="E52" s="28"/>
      <c r="F52" s="20"/>
      <c r="G52" s="100" t="s">
        <v>170</v>
      </c>
      <c r="H52" s="20"/>
      <c r="I52" s="20"/>
      <c r="J52" s="85"/>
      <c r="K52" s="85"/>
      <c r="L52" s="85"/>
      <c r="M52" s="102" t="str">
        <f>IFERROR(__xludf.DUMMYFUNCTION("IFERROR(sum(FILTER('Дорожная карта'!E:E,'Дорожная карта'!D:D=B52,'Дорожная карта'!J:J=TRUE,year('Дорожная карта'!F:F)=2023)),)"),"")</f>
        <v/>
      </c>
      <c r="N52" s="102">
        <f>IFERROR(__xludf.DUMMYFUNCTION("IFERROR(sum(FILTER('Дорожная карта'!E:E,'Дорожная карта'!D:D=B52,year('Дорожная карта'!F:F)=2023)),)"),22.0)</f>
        <v>22</v>
      </c>
      <c r="O52" s="105" t="str">
        <f t="shared" si="1"/>
        <v/>
      </c>
    </row>
    <row r="53">
      <c r="A53" s="20"/>
      <c r="B53" s="28" t="s">
        <v>78</v>
      </c>
      <c r="C53" s="28" t="s">
        <v>48</v>
      </c>
      <c r="D53" s="28"/>
      <c r="E53" s="28"/>
      <c r="F53" s="20"/>
      <c r="G53" s="100" t="s">
        <v>170</v>
      </c>
      <c r="H53" s="20"/>
      <c r="I53" s="20"/>
      <c r="J53" s="85"/>
      <c r="K53" s="85"/>
      <c r="L53" s="85"/>
      <c r="M53" s="102" t="str">
        <f>IFERROR(__xludf.DUMMYFUNCTION("IFERROR(sum(FILTER('Дорожная карта'!E:E,'Дорожная карта'!D:D=B53,'Дорожная карта'!J:J=TRUE,year('Дорожная карта'!F:F)=2023)),)"),"")</f>
        <v/>
      </c>
      <c r="N53" s="102">
        <f>IFERROR(__xludf.DUMMYFUNCTION("IFERROR(sum(FILTER('Дорожная карта'!E:E,'Дорожная карта'!D:D=B53,year('Дорожная карта'!F:F)=2023)),)"),25.0)</f>
        <v>25</v>
      </c>
      <c r="O53" s="105" t="str">
        <f t="shared" si="1"/>
        <v/>
      </c>
    </row>
    <row r="54">
      <c r="A54" s="20"/>
      <c r="B54" s="28" t="s">
        <v>111</v>
      </c>
      <c r="C54" s="28" t="s">
        <v>48</v>
      </c>
      <c r="D54" s="28"/>
      <c r="E54" s="28"/>
      <c r="F54" s="20"/>
      <c r="G54" s="100" t="s">
        <v>170</v>
      </c>
      <c r="H54" s="20"/>
      <c r="I54" s="20"/>
      <c r="J54" s="85"/>
      <c r="K54" s="85"/>
      <c r="L54" s="85"/>
      <c r="M54" s="102" t="str">
        <f>IFERROR(__xludf.DUMMYFUNCTION("IFERROR(sum(FILTER('Дорожная карта'!E:E,'Дорожная карта'!D:D=B54,'Дорожная карта'!J:J=TRUE,year('Дорожная карта'!F:F)=2023)),)"),"")</f>
        <v/>
      </c>
      <c r="N54" s="102">
        <f>IFERROR(__xludf.DUMMYFUNCTION("IFERROR(sum(FILTER('Дорожная карта'!E:E,'Дорожная карта'!D:D=B54,year('Дорожная карта'!F:F)=2023)),)"),30.0)</f>
        <v>30</v>
      </c>
      <c r="O54" s="105" t="str">
        <f t="shared" si="1"/>
        <v/>
      </c>
    </row>
    <row r="55">
      <c r="A55" s="20"/>
      <c r="B55" s="28" t="s">
        <v>117</v>
      </c>
      <c r="C55" s="28" t="s">
        <v>48</v>
      </c>
      <c r="D55" s="28"/>
      <c r="E55" s="28"/>
      <c r="F55" s="20"/>
      <c r="G55" s="100" t="s">
        <v>170</v>
      </c>
      <c r="H55" s="20"/>
      <c r="I55" s="20"/>
      <c r="J55" s="85"/>
      <c r="K55" s="85"/>
      <c r="L55" s="85"/>
      <c r="M55" s="102" t="str">
        <f>IFERROR(__xludf.DUMMYFUNCTION("IFERROR(sum(FILTER('Дорожная карта'!E:E,'Дорожная карта'!D:D=B55,'Дорожная карта'!J:J=TRUE,year('Дорожная карта'!F:F)=2023)),)"),"")</f>
        <v/>
      </c>
      <c r="N55" s="102">
        <f>IFERROR(__xludf.DUMMYFUNCTION("IFERROR(sum(FILTER('Дорожная карта'!E:E,'Дорожная карта'!D:D=B55,year('Дорожная карта'!F:F)=2023)),)"),22.0)</f>
        <v>22</v>
      </c>
      <c r="O55" s="105" t="str">
        <f t="shared" si="1"/>
        <v/>
      </c>
    </row>
    <row r="56">
      <c r="A56" s="20"/>
      <c r="B56" s="28" t="s">
        <v>119</v>
      </c>
      <c r="C56" s="28" t="s">
        <v>48</v>
      </c>
      <c r="D56" s="28"/>
      <c r="E56" s="28"/>
      <c r="F56" s="20"/>
      <c r="G56" s="100" t="s">
        <v>170</v>
      </c>
      <c r="H56" s="20"/>
      <c r="I56" s="20"/>
      <c r="J56" s="85"/>
      <c r="K56" s="85"/>
      <c r="L56" s="85"/>
      <c r="M56" s="102" t="str">
        <f>IFERROR(__xludf.DUMMYFUNCTION("IFERROR(sum(FILTER('Дорожная карта'!E:E,'Дорожная карта'!D:D=B56,'Дорожная карта'!J:J=TRUE,year('Дорожная карта'!F:F)=2023)),)"),"")</f>
        <v/>
      </c>
      <c r="N56" s="102">
        <f>IFERROR(__xludf.DUMMYFUNCTION("IFERROR(sum(FILTER('Дорожная карта'!E:E,'Дорожная карта'!D:D=B56,year('Дорожная карта'!F:F)=2023)),)"),34.0)</f>
        <v>34</v>
      </c>
      <c r="O56" s="105" t="str">
        <f t="shared" si="1"/>
        <v/>
      </c>
    </row>
    <row r="57">
      <c r="A57" s="20"/>
      <c r="B57" s="28" t="s">
        <v>125</v>
      </c>
      <c r="C57" s="28" t="s">
        <v>48</v>
      </c>
      <c r="D57" s="28"/>
      <c r="E57" s="28"/>
      <c r="F57" s="20"/>
      <c r="G57" s="100" t="s">
        <v>170</v>
      </c>
      <c r="H57" s="20"/>
      <c r="I57" s="20"/>
      <c r="J57" s="85"/>
      <c r="K57" s="85"/>
      <c r="L57" s="85"/>
      <c r="M57" s="102" t="str">
        <f>IFERROR(__xludf.DUMMYFUNCTION("IFERROR(sum(FILTER('Дорожная карта'!E:E,'Дорожная карта'!D:D=B57,'Дорожная карта'!J:J=TRUE,year('Дорожная карта'!F:F)=2023)),)"),"")</f>
        <v/>
      </c>
      <c r="N57" s="102">
        <f>IFERROR(__xludf.DUMMYFUNCTION("IFERROR(sum(FILTER('Дорожная карта'!E:E,'Дорожная карта'!D:D=B57,year('Дорожная карта'!F:F)=2023)),)"),6.0)</f>
        <v>6</v>
      </c>
      <c r="O57" s="105" t="str">
        <f t="shared" si="1"/>
        <v/>
      </c>
    </row>
    <row r="58">
      <c r="A58" s="20"/>
      <c r="B58" s="28" t="s">
        <v>128</v>
      </c>
      <c r="C58" s="28" t="s">
        <v>48</v>
      </c>
      <c r="D58" s="28"/>
      <c r="E58" s="28"/>
      <c r="F58" s="20"/>
      <c r="G58" s="100" t="s">
        <v>170</v>
      </c>
      <c r="H58" s="20"/>
      <c r="I58" s="20"/>
      <c r="J58" s="85"/>
      <c r="K58" s="85"/>
      <c r="L58" s="85"/>
      <c r="M58" s="102" t="str">
        <f>IFERROR(__xludf.DUMMYFUNCTION("IFERROR(sum(FILTER('Дорожная карта'!E:E,'Дорожная карта'!D:D=B58,'Дорожная карта'!J:J=TRUE,year('Дорожная карта'!F:F)=2023)),)"),"")</f>
        <v/>
      </c>
      <c r="N58" s="102">
        <f>IFERROR(__xludf.DUMMYFUNCTION("IFERROR(sum(FILTER('Дорожная карта'!E:E,'Дорожная карта'!D:D=B58,year('Дорожная карта'!F:F)=2023)),)"),60.0)</f>
        <v>60</v>
      </c>
      <c r="O58" s="105" t="str">
        <f t="shared" si="1"/>
        <v/>
      </c>
    </row>
    <row r="59">
      <c r="A59" s="20"/>
      <c r="B59" s="28" t="s">
        <v>131</v>
      </c>
      <c r="C59" s="28" t="s">
        <v>48</v>
      </c>
      <c r="D59" s="28"/>
      <c r="E59" s="28"/>
      <c r="F59" s="20"/>
      <c r="G59" s="100" t="s">
        <v>170</v>
      </c>
      <c r="H59" s="20"/>
      <c r="I59" s="20"/>
      <c r="J59" s="85"/>
      <c r="K59" s="85"/>
      <c r="L59" s="85"/>
      <c r="M59" s="102" t="str">
        <f>IFERROR(__xludf.DUMMYFUNCTION("IFERROR(sum(FILTER('Дорожная карта'!E:E,'Дорожная карта'!D:D=B59,'Дорожная карта'!J:J=TRUE,year('Дорожная карта'!F:F)=2023)),)"),"")</f>
        <v/>
      </c>
      <c r="N59" s="102">
        <f>IFERROR(__xludf.DUMMYFUNCTION("IFERROR(sum(FILTER('Дорожная карта'!E:E,'Дорожная карта'!D:D=B59,year('Дорожная карта'!F:F)=2023)),)"),25.0)</f>
        <v>25</v>
      </c>
      <c r="O59" s="105" t="str">
        <f t="shared" si="1"/>
        <v/>
      </c>
    </row>
    <row r="60">
      <c r="A60" s="20"/>
      <c r="B60" s="28" t="s">
        <v>145</v>
      </c>
      <c r="C60" s="28" t="s">
        <v>48</v>
      </c>
      <c r="D60" s="28"/>
      <c r="E60" s="28"/>
      <c r="F60" s="20"/>
      <c r="G60" s="100" t="s">
        <v>170</v>
      </c>
      <c r="H60" s="20"/>
      <c r="I60" s="20"/>
      <c r="J60" s="85"/>
      <c r="K60" s="85"/>
      <c r="L60" s="85"/>
      <c r="M60" s="102" t="str">
        <f>IFERROR(__xludf.DUMMYFUNCTION("IFERROR(sum(FILTER('Дорожная карта'!E:E,'Дорожная карта'!D:D=B60,'Дорожная карта'!J:J=TRUE,year('Дорожная карта'!F:F)=2023)),)"),"")</f>
        <v/>
      </c>
      <c r="N60" s="102">
        <f>IFERROR(__xludf.DUMMYFUNCTION("IFERROR(sum(FILTER('Дорожная карта'!E:E,'Дорожная карта'!D:D=B60,year('Дорожная карта'!F:F)=2023)),)"),20.0)</f>
        <v>20</v>
      </c>
      <c r="O60" s="105" t="str">
        <f t="shared" si="1"/>
        <v/>
      </c>
    </row>
    <row r="61">
      <c r="A61" s="20"/>
      <c r="B61" s="28" t="s">
        <v>94</v>
      </c>
      <c r="C61" s="28" t="s">
        <v>95</v>
      </c>
      <c r="D61" s="28"/>
      <c r="E61" s="28"/>
      <c r="F61" s="20"/>
      <c r="G61" s="100" t="s">
        <v>170</v>
      </c>
      <c r="H61" s="20"/>
      <c r="I61" s="20"/>
      <c r="J61" s="85"/>
      <c r="K61" s="85"/>
      <c r="L61" s="85"/>
      <c r="M61" s="102" t="str">
        <f>IFERROR(__xludf.DUMMYFUNCTION("IFERROR(sum(FILTER('Дорожная карта'!E:E,'Дорожная карта'!D:D=B61,'Дорожная карта'!J:J=TRUE,year('Дорожная карта'!F:F)=2023)),)"),"")</f>
        <v/>
      </c>
      <c r="N61" s="102" t="str">
        <f>IFERROR(__xludf.DUMMYFUNCTION("IFERROR(sum(FILTER('Дорожная карта'!E:E,'Дорожная карта'!D:D=B61,year('Дорожная карта'!F:F)=2023)),)"),"")</f>
        <v/>
      </c>
      <c r="O61" s="105" t="str">
        <f t="shared" si="1"/>
        <v/>
      </c>
    </row>
    <row r="62">
      <c r="A62" s="20"/>
      <c r="B62" s="28" t="s">
        <v>82</v>
      </c>
      <c r="C62" s="28" t="s">
        <v>83</v>
      </c>
      <c r="D62" s="28"/>
      <c r="E62" s="28"/>
      <c r="F62" s="20"/>
      <c r="G62" s="100" t="s">
        <v>170</v>
      </c>
      <c r="H62" s="20"/>
      <c r="I62" s="20"/>
      <c r="J62" s="85"/>
      <c r="K62" s="85"/>
      <c r="L62" s="85"/>
      <c r="M62" s="102" t="str">
        <f>IFERROR(__xludf.DUMMYFUNCTION("IFERROR(sum(FILTER('Дорожная карта'!E:E,'Дорожная карта'!D:D=B62,'Дорожная карта'!J:J=TRUE,year('Дорожная карта'!F:F)=2023)),)"),"")</f>
        <v/>
      </c>
      <c r="N62" s="102">
        <f>IFERROR(__xludf.DUMMYFUNCTION("IFERROR(sum(FILTER('Дорожная карта'!E:E,'Дорожная карта'!D:D=B62,year('Дорожная карта'!F:F)=2023)),)"),14.0)</f>
        <v>14</v>
      </c>
      <c r="O62" s="105" t="str">
        <f t="shared" si="1"/>
        <v/>
      </c>
    </row>
    <row r="63">
      <c r="A63" s="20"/>
      <c r="B63" s="28" t="s">
        <v>152</v>
      </c>
      <c r="C63" s="28" t="s">
        <v>83</v>
      </c>
      <c r="D63" s="28"/>
      <c r="E63" s="28"/>
      <c r="F63" s="20"/>
      <c r="G63" s="100" t="s">
        <v>503</v>
      </c>
      <c r="H63" s="20"/>
      <c r="I63" s="20"/>
      <c r="J63" s="85"/>
      <c r="K63" s="85"/>
      <c r="L63" s="85"/>
      <c r="M63" s="102" t="str">
        <f>IFERROR(__xludf.DUMMYFUNCTION("IFERROR(sum(FILTER('Дорожная карта'!E:E,'Дорожная карта'!D:D=B63,'Дорожная карта'!J:J=TRUE,year('Дорожная карта'!F:F)=2023)),)"),"")</f>
        <v/>
      </c>
      <c r="N63" s="102">
        <f>IFERROR(__xludf.DUMMYFUNCTION("IFERROR(sum(FILTER('Дорожная карта'!E:E,'Дорожная карта'!D:D=B63,year('Дорожная карта'!F:F)=2023)),)"),17.0)</f>
        <v>17</v>
      </c>
      <c r="O63" s="105" t="str">
        <f t="shared" si="1"/>
        <v/>
      </c>
    </row>
    <row r="64">
      <c r="A64" s="20"/>
      <c r="B64" s="28" t="s">
        <v>55</v>
      </c>
      <c r="C64" s="28" t="s">
        <v>56</v>
      </c>
      <c r="D64" s="28"/>
      <c r="E64" s="28"/>
      <c r="F64" s="20"/>
      <c r="G64" s="100" t="s">
        <v>170</v>
      </c>
      <c r="H64" s="20"/>
      <c r="I64" s="20"/>
      <c r="J64" s="85"/>
      <c r="K64" s="85"/>
      <c r="L64" s="85"/>
      <c r="M64" s="102" t="str">
        <f>IFERROR(__xludf.DUMMYFUNCTION("IFERROR(sum(FILTER('Дорожная карта'!E:E,'Дорожная карта'!D:D=B64,'Дорожная карта'!J:J=TRUE,year('Дорожная карта'!F:F)=2023)),)"),"")</f>
        <v/>
      </c>
      <c r="N64" s="102">
        <f>IFERROR(__xludf.DUMMYFUNCTION("IFERROR(sum(FILTER('Дорожная карта'!E:E,'Дорожная карта'!D:D=B64,year('Дорожная карта'!F:F)=2023)),)"),29.0)</f>
        <v>29</v>
      </c>
      <c r="O64" s="105" t="str">
        <f t="shared" si="1"/>
        <v/>
      </c>
    </row>
    <row r="65">
      <c r="A65" s="20"/>
      <c r="B65" s="28" t="s">
        <v>109</v>
      </c>
      <c r="C65" s="28" t="s">
        <v>56</v>
      </c>
      <c r="D65" s="28"/>
      <c r="E65" s="28"/>
      <c r="F65" s="20"/>
      <c r="G65" s="100" t="s">
        <v>170</v>
      </c>
      <c r="H65" s="20"/>
      <c r="I65" s="20"/>
      <c r="J65" s="85"/>
      <c r="K65" s="85"/>
      <c r="L65" s="85"/>
      <c r="M65" s="102" t="str">
        <f>IFERROR(__xludf.DUMMYFUNCTION("IFERROR(sum(FILTER('Дорожная карта'!E:E,'Дорожная карта'!D:D=B65,'Дорожная карта'!J:J=TRUE,year('Дорожная карта'!F:F)=2023)),)"),"")</f>
        <v/>
      </c>
      <c r="N65" s="102">
        <f>IFERROR(__xludf.DUMMYFUNCTION("IFERROR(sum(FILTER('Дорожная карта'!E:E,'Дорожная карта'!D:D=B65,year('Дорожная карта'!F:F)=2023)),)"),14.0)</f>
        <v>14</v>
      </c>
      <c r="O65" s="105" t="str">
        <f t="shared" si="1"/>
        <v/>
      </c>
    </row>
    <row r="66">
      <c r="A66" s="20"/>
      <c r="B66" s="28" t="s">
        <v>97</v>
      </c>
      <c r="C66" s="28" t="s">
        <v>98</v>
      </c>
      <c r="D66" s="28"/>
      <c r="E66" s="28"/>
      <c r="F66" s="20"/>
      <c r="G66" s="100" t="s">
        <v>170</v>
      </c>
      <c r="H66" s="20"/>
      <c r="I66" s="20"/>
      <c r="J66" s="85"/>
      <c r="K66" s="85"/>
      <c r="L66" s="85"/>
      <c r="M66" s="102" t="str">
        <f>IFERROR(__xludf.DUMMYFUNCTION("IFERROR(sum(FILTER('Дорожная карта'!E:E,'Дорожная карта'!D:D=B66,'Дорожная карта'!J:J=TRUE,year('Дорожная карта'!F:F)=2023)),)"),"")</f>
        <v/>
      </c>
      <c r="N66" s="102" t="str">
        <f>IFERROR(__xludf.DUMMYFUNCTION("IFERROR(sum(FILTER('Дорожная карта'!E:E,'Дорожная карта'!D:D=B66,year('Дорожная карта'!F:F)=2023)),)"),"")</f>
        <v/>
      </c>
      <c r="O66" s="105" t="str">
        <f t="shared" si="1"/>
        <v/>
      </c>
    </row>
    <row r="67">
      <c r="A67" s="20"/>
      <c r="B67" s="28" t="s">
        <v>150</v>
      </c>
      <c r="C67" s="28" t="s">
        <v>151</v>
      </c>
      <c r="D67" s="28"/>
      <c r="E67" s="28"/>
      <c r="F67" s="20"/>
      <c r="G67" s="100" t="s">
        <v>170</v>
      </c>
      <c r="H67" s="20"/>
      <c r="I67" s="20"/>
      <c r="J67" s="85"/>
      <c r="K67" s="85"/>
      <c r="L67" s="85"/>
      <c r="M67" s="102" t="str">
        <f>IFERROR(__xludf.DUMMYFUNCTION("IFERROR(sum(FILTER('Дорожная карта'!E:E,'Дорожная карта'!D:D=B67,'Дорожная карта'!J:J=TRUE,year('Дорожная карта'!F:F)=2023)),)"),"")</f>
        <v/>
      </c>
      <c r="N67" s="102">
        <f>IFERROR(__xludf.DUMMYFUNCTION("IFERROR(sum(FILTER('Дорожная карта'!E:E,'Дорожная карта'!D:D=B67,year('Дорожная карта'!F:F)=2023)),)"),34.0)</f>
        <v>34</v>
      </c>
      <c r="O67" s="105" t="str">
        <f t="shared" si="1"/>
        <v/>
      </c>
    </row>
    <row r="68">
      <c r="A68" s="20"/>
      <c r="B68" s="28" t="s">
        <v>129</v>
      </c>
      <c r="C68" s="28" t="s">
        <v>130</v>
      </c>
      <c r="D68" s="28"/>
      <c r="E68" s="28"/>
      <c r="F68" s="20"/>
      <c r="G68" s="100" t="s">
        <v>170</v>
      </c>
      <c r="H68" s="20"/>
      <c r="I68" s="20"/>
      <c r="J68" s="85"/>
      <c r="K68" s="85"/>
      <c r="L68" s="85"/>
      <c r="M68" s="102" t="str">
        <f>IFERROR(__xludf.DUMMYFUNCTION("IFERROR(sum(FILTER('Дорожная карта'!E:E,'Дорожная карта'!D:D=B68,'Дорожная карта'!J:J=TRUE,year('Дорожная карта'!F:F)=2023)),)"),"")</f>
        <v/>
      </c>
      <c r="N68" s="102">
        <f>IFERROR(__xludf.DUMMYFUNCTION("IFERROR(sum(FILTER('Дорожная карта'!E:E,'Дорожная карта'!D:D=B68,year('Дорожная карта'!F:F)=2023)),)"),24.0)</f>
        <v>24</v>
      </c>
      <c r="O68" s="105" t="str">
        <f t="shared" si="1"/>
        <v/>
      </c>
    </row>
    <row r="69">
      <c r="A69" s="20"/>
      <c r="B69" s="28" t="s">
        <v>140</v>
      </c>
      <c r="C69" s="28" t="s">
        <v>130</v>
      </c>
      <c r="D69" s="28"/>
      <c r="E69" s="28"/>
      <c r="F69" s="20"/>
      <c r="G69" s="100" t="s">
        <v>170</v>
      </c>
      <c r="H69" s="20"/>
      <c r="I69" s="20"/>
      <c r="J69" s="85"/>
      <c r="K69" s="85"/>
      <c r="L69" s="85"/>
      <c r="M69" s="102" t="str">
        <f>IFERROR(__xludf.DUMMYFUNCTION("IFERROR(sum(FILTER('Дорожная карта'!E:E,'Дорожная карта'!D:D=B69,'Дорожная карта'!J:J=TRUE,year('Дорожная карта'!F:F)=2023)),)"),"")</f>
        <v/>
      </c>
      <c r="N69" s="102">
        <f>IFERROR(__xludf.DUMMYFUNCTION("IFERROR(sum(FILTER('Дорожная карта'!E:E,'Дорожная карта'!D:D=B69,year('Дорожная карта'!F:F)=2023)),)"),20.0)</f>
        <v>20</v>
      </c>
      <c r="O69" s="105" t="str">
        <f t="shared" si="1"/>
        <v/>
      </c>
    </row>
    <row r="70">
      <c r="A70" s="20"/>
      <c r="B70" s="28" t="s">
        <v>69</v>
      </c>
      <c r="C70" s="28" t="s">
        <v>70</v>
      </c>
      <c r="D70" s="28"/>
      <c r="E70" s="28"/>
      <c r="F70" s="20"/>
      <c r="G70" s="100" t="s">
        <v>170</v>
      </c>
      <c r="H70" s="20"/>
      <c r="I70" s="20"/>
      <c r="J70" s="85"/>
      <c r="K70" s="85"/>
      <c r="L70" s="85"/>
      <c r="M70" s="102" t="str">
        <f>IFERROR(__xludf.DUMMYFUNCTION("IFERROR(sum(FILTER('Дорожная карта'!E:E,'Дорожная карта'!D:D=B70,'Дорожная карта'!J:J=TRUE,year('Дорожная карта'!F:F)=2023)),)"),"")</f>
        <v/>
      </c>
      <c r="N70" s="102">
        <f>IFERROR(__xludf.DUMMYFUNCTION("IFERROR(sum(FILTER('Дорожная карта'!E:E,'Дорожная карта'!D:D=B70,year('Дорожная карта'!F:F)=2023)),)"),25.0)</f>
        <v>25</v>
      </c>
      <c r="O70" s="105" t="str">
        <f t="shared" si="1"/>
        <v/>
      </c>
    </row>
    <row r="71">
      <c r="A71" s="20"/>
      <c r="B71" s="28" t="s">
        <v>81</v>
      </c>
      <c r="C71" s="28" t="s">
        <v>70</v>
      </c>
      <c r="D71" s="28"/>
      <c r="E71" s="28"/>
      <c r="F71" s="20"/>
      <c r="G71" s="100" t="s">
        <v>502</v>
      </c>
      <c r="H71" s="20"/>
      <c r="I71" s="20"/>
      <c r="J71" s="85"/>
      <c r="K71" s="85"/>
      <c r="L71" s="85"/>
      <c r="M71" s="102" t="str">
        <f>IFERROR(__xludf.DUMMYFUNCTION("IFERROR(sum(FILTER('Дорожная карта'!E:E,'Дорожная карта'!D:D=B71,'Дорожная карта'!J:J=TRUE,year('Дорожная карта'!F:F)=2023)),)"),"")</f>
        <v/>
      </c>
      <c r="N71" s="102">
        <f>IFERROR(__xludf.DUMMYFUNCTION("IFERROR(sum(FILTER('Дорожная карта'!E:E,'Дорожная карта'!D:D=B71,year('Дорожная карта'!F:F)=2023)),)"),42.0)</f>
        <v>42</v>
      </c>
      <c r="O71" s="105" t="str">
        <f t="shared" si="1"/>
        <v/>
      </c>
    </row>
    <row r="72">
      <c r="A72" s="20"/>
      <c r="B72" s="28" t="s">
        <v>144</v>
      </c>
      <c r="C72" s="28" t="s">
        <v>70</v>
      </c>
      <c r="D72" s="28"/>
      <c r="E72" s="28"/>
      <c r="F72" s="20"/>
      <c r="G72" s="100" t="s">
        <v>502</v>
      </c>
      <c r="H72" s="20"/>
      <c r="I72" s="20"/>
      <c r="J72" s="85"/>
      <c r="K72" s="85"/>
      <c r="L72" s="85"/>
      <c r="M72" s="102" t="str">
        <f>IFERROR(__xludf.DUMMYFUNCTION("IFERROR(sum(FILTER('Дорожная карта'!E:E,'Дорожная карта'!D:D=B72,'Дорожная карта'!J:J=TRUE,year('Дорожная карта'!F:F)=2023)),)"),"")</f>
        <v/>
      </c>
      <c r="N72" s="102">
        <f>IFERROR(__xludf.DUMMYFUNCTION("IFERROR(sum(FILTER('Дорожная карта'!E:E,'Дорожная карта'!D:D=B72,year('Дорожная карта'!F:F)=2023)),)"),38.0)</f>
        <v>38</v>
      </c>
      <c r="O72" s="105" t="str">
        <f t="shared" si="1"/>
        <v/>
      </c>
    </row>
    <row r="73">
      <c r="A73" s="20"/>
      <c r="B73" s="28" t="s">
        <v>136</v>
      </c>
      <c r="C73" s="28" t="s">
        <v>137</v>
      </c>
      <c r="D73" s="28"/>
      <c r="E73" s="28"/>
      <c r="F73" s="20"/>
      <c r="G73" s="100" t="s">
        <v>170</v>
      </c>
      <c r="H73" s="20"/>
      <c r="I73" s="20"/>
      <c r="J73" s="85"/>
      <c r="K73" s="85"/>
      <c r="L73" s="85"/>
      <c r="M73" s="102" t="str">
        <f>IFERROR(__xludf.DUMMYFUNCTION("IFERROR(sum(FILTER('Дорожная карта'!E:E,'Дорожная карта'!D:D=B73,'Дорожная карта'!J:J=TRUE,year('Дорожная карта'!F:F)=2023)),)"),"")</f>
        <v/>
      </c>
      <c r="N73" s="102">
        <f>IFERROR(__xludf.DUMMYFUNCTION("IFERROR(sum(FILTER('Дорожная карта'!E:E,'Дорожная карта'!D:D=B73,year('Дорожная карта'!F:F)=2023)),)"),12.0)</f>
        <v>12</v>
      </c>
      <c r="O73" s="105" t="str">
        <f t="shared" si="1"/>
        <v/>
      </c>
    </row>
    <row r="74">
      <c r="A74" s="20"/>
      <c r="B74" s="28" t="s">
        <v>67</v>
      </c>
      <c r="C74" s="28" t="s">
        <v>68</v>
      </c>
      <c r="D74" s="28"/>
      <c r="E74" s="28"/>
      <c r="F74" s="20"/>
      <c r="G74" s="100" t="s">
        <v>170</v>
      </c>
      <c r="H74" s="20"/>
      <c r="I74" s="20"/>
      <c r="J74" s="85"/>
      <c r="K74" s="85"/>
      <c r="L74" s="85"/>
      <c r="M74" s="102" t="str">
        <f>IFERROR(__xludf.DUMMYFUNCTION("IFERROR(sum(FILTER('Дорожная карта'!E:E,'Дорожная карта'!D:D=B74,'Дорожная карта'!J:J=TRUE,year('Дорожная карта'!F:F)=2023)),)"),"")</f>
        <v/>
      </c>
      <c r="N74" s="102">
        <f>IFERROR(__xludf.DUMMYFUNCTION("IFERROR(sum(FILTER('Дорожная карта'!E:E,'Дорожная карта'!D:D=B74,year('Дорожная карта'!F:F)=2023)),)"),30.0)</f>
        <v>30</v>
      </c>
      <c r="O74" s="105" t="str">
        <f t="shared" si="1"/>
        <v/>
      </c>
    </row>
    <row r="75">
      <c r="A75" s="20"/>
      <c r="B75" s="28" t="s">
        <v>126</v>
      </c>
      <c r="C75" s="28" t="s">
        <v>127</v>
      </c>
      <c r="D75" s="28"/>
      <c r="E75" s="28"/>
      <c r="F75" s="20"/>
      <c r="G75" s="100" t="s">
        <v>170</v>
      </c>
      <c r="H75" s="20"/>
      <c r="I75" s="20"/>
      <c r="J75" s="85"/>
      <c r="K75" s="85"/>
      <c r="L75" s="85"/>
      <c r="M75" s="102" t="str">
        <f>IFERROR(__xludf.DUMMYFUNCTION("IFERROR(sum(FILTER('Дорожная карта'!E:E,'Дорожная карта'!D:D=B75,'Дорожная карта'!J:J=TRUE,year('Дорожная карта'!F:F)=2023)),)"),"")</f>
        <v/>
      </c>
      <c r="N75" s="102">
        <f>IFERROR(__xludf.DUMMYFUNCTION("IFERROR(sum(FILTER('Дорожная карта'!E:E,'Дорожная карта'!D:D=B75,year('Дорожная карта'!F:F)=2023)),)"),35.0)</f>
        <v>35</v>
      </c>
      <c r="O75" s="105" t="str">
        <f t="shared" si="1"/>
        <v/>
      </c>
    </row>
    <row r="76">
      <c r="A76" s="20"/>
      <c r="B76" s="104"/>
      <c r="C76" s="28"/>
      <c r="D76" s="28"/>
      <c r="E76" s="28"/>
      <c r="F76" s="20"/>
      <c r="G76" s="100"/>
      <c r="H76" s="20"/>
      <c r="I76" s="20"/>
      <c r="J76" s="85"/>
      <c r="K76" s="85"/>
      <c r="L76" s="85"/>
      <c r="M76" s="102" t="str">
        <f>IFERROR(__xludf.DUMMYFUNCTION("IFERROR(sum(FILTER('Дорожная карта'!E:E,'Дорожная карта'!D:D=B76,'Дорожная карта'!J:J=TRUE,year('Дорожная карта'!F:F)=2023)),)"),"")</f>
        <v/>
      </c>
      <c r="N76" s="102" t="str">
        <f>IFERROR(__xludf.DUMMYFUNCTION("IFERROR(sum(FILTER('Дорожная карта'!E:E,'Дорожная карта'!D:D=B76,year('Дорожная карта'!F:F)=2023)),)"),"")</f>
        <v/>
      </c>
      <c r="O76" s="105" t="str">
        <f t="shared" si="1"/>
        <v/>
      </c>
    </row>
    <row r="77">
      <c r="A77" s="20"/>
      <c r="B77" s="104"/>
      <c r="C77" s="28"/>
      <c r="D77" s="28"/>
      <c r="E77" s="28"/>
      <c r="F77" s="20"/>
      <c r="G77" s="100"/>
      <c r="H77" s="20"/>
      <c r="I77" s="20"/>
      <c r="J77" s="85"/>
      <c r="K77" s="85"/>
      <c r="L77" s="85"/>
      <c r="M77" s="102" t="str">
        <f>IFERROR(__xludf.DUMMYFUNCTION("IFERROR(sum(FILTER('Дорожная карта'!E:E,'Дорожная карта'!D:D=B77,'Дорожная карта'!J:J=TRUE,year('Дорожная карта'!F:F)=2023)),)"),"")</f>
        <v/>
      </c>
      <c r="N77" s="102" t="str">
        <f>IFERROR(__xludf.DUMMYFUNCTION("IFERROR(sum(FILTER('Дорожная карта'!E:E,'Дорожная карта'!D:D=B77,year('Дорожная карта'!F:F)=2023)),)"),"")</f>
        <v/>
      </c>
      <c r="O77" s="105" t="str">
        <f t="shared" si="1"/>
        <v/>
      </c>
    </row>
    <row r="78">
      <c r="A78" s="20"/>
      <c r="B78" s="104"/>
      <c r="C78" s="28"/>
      <c r="D78" s="28"/>
      <c r="E78" s="28"/>
      <c r="F78" s="20"/>
      <c r="G78" s="100"/>
      <c r="H78" s="20"/>
      <c r="I78" s="20"/>
      <c r="J78" s="85"/>
      <c r="K78" s="85"/>
      <c r="L78" s="85"/>
      <c r="M78" s="102" t="str">
        <f>IFERROR(__xludf.DUMMYFUNCTION("IFERROR(sum(FILTER('Дорожная карта'!E:E,'Дорожная карта'!D:D=B78,'Дорожная карта'!J:J=TRUE,year('Дорожная карта'!F:F)=2023)),)"),"")</f>
        <v/>
      </c>
      <c r="N78" s="102" t="str">
        <f>IFERROR(__xludf.DUMMYFUNCTION("IFERROR(sum(FILTER('Дорожная карта'!E:E,'Дорожная карта'!D:D=B78,year('Дорожная карта'!F:F)=2023)),)"),"")</f>
        <v/>
      </c>
      <c r="O78" s="105" t="str">
        <f t="shared" si="1"/>
        <v/>
      </c>
    </row>
    <row r="79">
      <c r="A79" s="20"/>
      <c r="B79" s="104"/>
      <c r="C79" s="28"/>
      <c r="D79" s="28"/>
      <c r="E79" s="28"/>
      <c r="F79" s="20"/>
      <c r="G79" s="100"/>
      <c r="H79" s="20"/>
      <c r="I79" s="20"/>
      <c r="J79" s="85"/>
      <c r="K79" s="85"/>
      <c r="L79" s="85"/>
      <c r="M79" s="102" t="str">
        <f>IFERROR(__xludf.DUMMYFUNCTION("IFERROR(sum(FILTER('Дорожная карта'!E:E,'Дорожная карта'!D:D=B79,'Дорожная карта'!J:J=TRUE,year('Дорожная карта'!F:F)=2023)),)"),"")</f>
        <v/>
      </c>
      <c r="N79" s="102" t="str">
        <f>IFERROR(__xludf.DUMMYFUNCTION("IFERROR(sum(FILTER('Дорожная карта'!E:E,'Дорожная карта'!D:D=B79,year('Дорожная карта'!F:F)=2023)),)"),"")</f>
        <v/>
      </c>
      <c r="O79" s="105" t="str">
        <f t="shared" si="1"/>
        <v/>
      </c>
    </row>
    <row r="80">
      <c r="A80" s="20"/>
      <c r="B80" s="104"/>
      <c r="C80" s="28"/>
      <c r="D80" s="28"/>
      <c r="E80" s="28"/>
      <c r="F80" s="20"/>
      <c r="G80" s="100"/>
      <c r="H80" s="20"/>
      <c r="I80" s="20"/>
      <c r="J80" s="85"/>
      <c r="K80" s="85"/>
      <c r="L80" s="85"/>
      <c r="M80" s="102" t="str">
        <f>IFERROR(__xludf.DUMMYFUNCTION("IFERROR(sum(FILTER('Дорожная карта'!E:E,'Дорожная карта'!D:D=B80,'Дорожная карта'!J:J=TRUE,year('Дорожная карта'!F:F)=2023)),)"),"")</f>
        <v/>
      </c>
      <c r="N80" s="102" t="str">
        <f>IFERROR(__xludf.DUMMYFUNCTION("IFERROR(sum(FILTER('Дорожная карта'!E:E,'Дорожная карта'!D:D=B80,year('Дорожная карта'!F:F)=2023)),)"),"")</f>
        <v/>
      </c>
      <c r="O80" s="105" t="str">
        <f t="shared" si="1"/>
        <v/>
      </c>
    </row>
    <row r="81">
      <c r="A81" s="20"/>
      <c r="B81" s="104"/>
      <c r="C81" s="28"/>
      <c r="D81" s="28"/>
      <c r="E81" s="28"/>
      <c r="F81" s="20"/>
      <c r="G81" s="100"/>
      <c r="H81" s="20"/>
      <c r="I81" s="20"/>
      <c r="J81" s="85"/>
      <c r="K81" s="85"/>
      <c r="L81" s="85"/>
      <c r="M81" s="102" t="str">
        <f>IFERROR(__xludf.DUMMYFUNCTION("IFERROR(sum(FILTER('Дорожная карта'!E:E,'Дорожная карта'!D:D=B81,'Дорожная карта'!J:J=TRUE,year('Дорожная карта'!F:F)=2023)),)"),"")</f>
        <v/>
      </c>
      <c r="N81" s="102" t="str">
        <f>IFERROR(__xludf.DUMMYFUNCTION("IFERROR(sum(FILTER('Дорожная карта'!E:E,'Дорожная карта'!D:D=B81,year('Дорожная карта'!F:F)=2023)),)"),"")</f>
        <v/>
      </c>
      <c r="O81" s="105" t="str">
        <f t="shared" si="1"/>
        <v/>
      </c>
    </row>
    <row r="82">
      <c r="A82" s="20"/>
      <c r="B82" s="104"/>
      <c r="C82" s="28"/>
      <c r="D82" s="28"/>
      <c r="E82" s="28"/>
      <c r="F82" s="20"/>
      <c r="G82" s="100"/>
      <c r="H82" s="20"/>
      <c r="I82" s="20"/>
      <c r="J82" s="85"/>
      <c r="K82" s="85"/>
      <c r="L82" s="85"/>
      <c r="M82" s="102" t="str">
        <f>IFERROR(__xludf.DUMMYFUNCTION("IFERROR(sum(FILTER('Дорожная карта'!E:E,'Дорожная карта'!D:D=B82,'Дорожная карта'!J:J=TRUE,year('Дорожная карта'!F:F)=2023)),)"),"")</f>
        <v/>
      </c>
      <c r="N82" s="102" t="str">
        <f>IFERROR(__xludf.DUMMYFUNCTION("IFERROR(sum(FILTER('Дорожная карта'!E:E,'Дорожная карта'!D:D=B82,year('Дорожная карта'!F:F)=2023)),)"),"")</f>
        <v/>
      </c>
      <c r="O82" s="105" t="str">
        <f t="shared" si="1"/>
        <v/>
      </c>
    </row>
    <row r="83">
      <c r="A83" s="20"/>
      <c r="B83" s="104"/>
      <c r="C83" s="28"/>
      <c r="D83" s="28"/>
      <c r="E83" s="28"/>
      <c r="F83" s="20"/>
      <c r="G83" s="100"/>
      <c r="H83" s="20"/>
      <c r="I83" s="20"/>
      <c r="J83" s="85"/>
      <c r="K83" s="85"/>
      <c r="L83" s="85"/>
      <c r="M83" s="102" t="str">
        <f>IFERROR(__xludf.DUMMYFUNCTION("IFERROR(sum(FILTER('Дорожная карта'!E:E,'Дорожная карта'!D:D=B83,'Дорожная карта'!J:J=TRUE,year('Дорожная карта'!F:F)=2023)),)"),"")</f>
        <v/>
      </c>
      <c r="N83" s="102" t="str">
        <f>IFERROR(__xludf.DUMMYFUNCTION("IFERROR(sum(FILTER('Дорожная карта'!E:E,'Дорожная карта'!D:D=B83,year('Дорожная карта'!F:F)=2023)),)"),"")</f>
        <v/>
      </c>
      <c r="O83" s="105" t="str">
        <f t="shared" si="1"/>
        <v/>
      </c>
    </row>
    <row r="84">
      <c r="A84" s="20"/>
      <c r="B84" s="104"/>
      <c r="C84" s="28"/>
      <c r="D84" s="28"/>
      <c r="E84" s="28"/>
      <c r="F84" s="20"/>
      <c r="G84" s="100"/>
      <c r="H84" s="20"/>
      <c r="I84" s="20"/>
      <c r="J84" s="85"/>
      <c r="K84" s="85"/>
      <c r="L84" s="85"/>
      <c r="M84" s="102" t="str">
        <f>IFERROR(__xludf.DUMMYFUNCTION("IFERROR(sum(FILTER('Дорожная карта'!E:E,'Дорожная карта'!D:D=B84,'Дорожная карта'!J:J=TRUE,year('Дорожная карта'!F:F)=2023)),)"),"")</f>
        <v/>
      </c>
      <c r="N84" s="102" t="str">
        <f>IFERROR(__xludf.DUMMYFUNCTION("IFERROR(sum(FILTER('Дорожная карта'!E:E,'Дорожная карта'!D:D=B84,year('Дорожная карта'!F:F)=2023)),)"),"")</f>
        <v/>
      </c>
      <c r="O84" s="105" t="str">
        <f t="shared" si="1"/>
        <v/>
      </c>
    </row>
    <row r="85">
      <c r="A85" s="20"/>
      <c r="B85" s="104"/>
      <c r="C85" s="28"/>
      <c r="D85" s="28"/>
      <c r="E85" s="28"/>
      <c r="F85" s="20"/>
      <c r="G85" s="100"/>
      <c r="H85" s="20"/>
      <c r="I85" s="20"/>
      <c r="J85" s="85"/>
      <c r="K85" s="85"/>
      <c r="L85" s="85"/>
      <c r="M85" s="102" t="str">
        <f>IFERROR(__xludf.DUMMYFUNCTION("IFERROR(sum(FILTER('Дорожная карта'!E:E,'Дорожная карта'!D:D=B85,'Дорожная карта'!J:J=TRUE,year('Дорожная карта'!F:F)=2023)),)"),"")</f>
        <v/>
      </c>
      <c r="N85" s="102" t="str">
        <f>IFERROR(__xludf.DUMMYFUNCTION("IFERROR(sum(FILTER('Дорожная карта'!E:E,'Дорожная карта'!D:D=B85,year('Дорожная карта'!F:F)=2023)),)"),"")</f>
        <v/>
      </c>
      <c r="O85" s="105" t="str">
        <f t="shared" si="1"/>
        <v/>
      </c>
    </row>
    <row r="86">
      <c r="A86" s="20"/>
      <c r="B86" s="104"/>
      <c r="C86" s="28"/>
      <c r="D86" s="28"/>
      <c r="E86" s="28"/>
      <c r="F86" s="20"/>
      <c r="G86" s="100"/>
      <c r="H86" s="20"/>
      <c r="I86" s="20"/>
      <c r="J86" s="85"/>
      <c r="K86" s="85"/>
      <c r="L86" s="85"/>
      <c r="M86" s="102" t="str">
        <f>IFERROR(__xludf.DUMMYFUNCTION("IFERROR(sum(FILTER('Дорожная карта'!E:E,'Дорожная карта'!D:D=B86,'Дорожная карта'!J:J=TRUE,year('Дорожная карта'!F:F)=2023)),)"),"")</f>
        <v/>
      </c>
      <c r="N86" s="102" t="str">
        <f>IFERROR(__xludf.DUMMYFUNCTION("IFERROR(sum(FILTER('Дорожная карта'!E:E,'Дорожная карта'!D:D=B86,year('Дорожная карта'!F:F)=2023)),)"),"")</f>
        <v/>
      </c>
      <c r="O86" s="105" t="str">
        <f t="shared" si="1"/>
        <v/>
      </c>
    </row>
    <row r="87">
      <c r="A87" s="20"/>
      <c r="B87" s="104"/>
      <c r="C87" s="28"/>
      <c r="D87" s="28"/>
      <c r="E87" s="28"/>
      <c r="F87" s="20"/>
      <c r="G87" s="100"/>
      <c r="H87" s="20"/>
      <c r="I87" s="20"/>
      <c r="J87" s="85"/>
      <c r="K87" s="85"/>
      <c r="L87" s="85"/>
      <c r="M87" s="102" t="str">
        <f>IFERROR(__xludf.DUMMYFUNCTION("IFERROR(sum(FILTER('Дорожная карта'!E:E,'Дорожная карта'!D:D=B87,'Дорожная карта'!J:J=TRUE,year('Дорожная карта'!F:F)=2023)),)"),"")</f>
        <v/>
      </c>
      <c r="N87" s="102" t="str">
        <f>IFERROR(__xludf.DUMMYFUNCTION("IFERROR(sum(FILTER('Дорожная карта'!E:E,'Дорожная карта'!D:D=B87,year('Дорожная карта'!F:F)=2023)),)"),"")</f>
        <v/>
      </c>
      <c r="O87" s="105" t="str">
        <f t="shared" si="1"/>
        <v/>
      </c>
    </row>
    <row r="88">
      <c r="A88" s="20"/>
      <c r="B88" s="104"/>
      <c r="C88" s="28"/>
      <c r="D88" s="28"/>
      <c r="E88" s="28"/>
      <c r="F88" s="20"/>
      <c r="G88" s="100"/>
      <c r="H88" s="20"/>
      <c r="I88" s="20"/>
      <c r="J88" s="85"/>
      <c r="K88" s="85"/>
      <c r="L88" s="85"/>
      <c r="M88" s="102" t="str">
        <f>IFERROR(__xludf.DUMMYFUNCTION("IFERROR(sum(FILTER('Дорожная карта'!E:E,'Дорожная карта'!D:D=B88,'Дорожная карта'!J:J=TRUE,year('Дорожная карта'!F:F)=2023)),)"),"")</f>
        <v/>
      </c>
      <c r="N88" s="102" t="str">
        <f>IFERROR(__xludf.DUMMYFUNCTION("IFERROR(sum(FILTER('Дорожная карта'!E:E,'Дорожная карта'!D:D=B88,year('Дорожная карта'!F:F)=2023)),)"),"")</f>
        <v/>
      </c>
      <c r="O88" s="105" t="str">
        <f t="shared" si="1"/>
        <v/>
      </c>
    </row>
    <row r="89">
      <c r="A89" s="20"/>
      <c r="B89" s="104"/>
      <c r="C89" s="28"/>
      <c r="D89" s="28"/>
      <c r="E89" s="28"/>
      <c r="F89" s="20"/>
      <c r="G89" s="100"/>
      <c r="H89" s="20"/>
      <c r="I89" s="20"/>
      <c r="J89" s="85"/>
      <c r="K89" s="85"/>
      <c r="L89" s="85"/>
      <c r="M89" s="102" t="str">
        <f>IFERROR(__xludf.DUMMYFUNCTION("IFERROR(sum(FILTER('Дорожная карта'!E:E,'Дорожная карта'!D:D=B89,'Дорожная карта'!J:J=TRUE,year('Дорожная карта'!F:F)=2023)),)"),"")</f>
        <v/>
      </c>
      <c r="N89" s="102" t="str">
        <f>IFERROR(__xludf.DUMMYFUNCTION("IFERROR(sum(FILTER('Дорожная карта'!E:E,'Дорожная карта'!D:D=B89,year('Дорожная карта'!F:F)=2023)),)"),"")</f>
        <v/>
      </c>
      <c r="O89" s="105" t="str">
        <f t="shared" si="1"/>
        <v/>
      </c>
    </row>
    <row r="90">
      <c r="A90" s="20"/>
      <c r="B90" s="104"/>
      <c r="C90" s="28"/>
      <c r="D90" s="28"/>
      <c r="E90" s="28"/>
      <c r="F90" s="20"/>
      <c r="G90" s="100"/>
      <c r="H90" s="20"/>
      <c r="I90" s="20"/>
      <c r="J90" s="85"/>
      <c r="K90" s="85"/>
      <c r="L90" s="85"/>
      <c r="M90" s="102" t="str">
        <f>IFERROR(__xludf.DUMMYFUNCTION("IFERROR(sum(FILTER('Дорожная карта'!E:E,'Дорожная карта'!D:D=B90,'Дорожная карта'!J:J=TRUE,year('Дорожная карта'!F:F)=2023)),)"),"")</f>
        <v/>
      </c>
      <c r="N90" s="102" t="str">
        <f>IFERROR(__xludf.DUMMYFUNCTION("IFERROR(sum(FILTER('Дорожная карта'!E:E,'Дорожная карта'!D:D=B90,year('Дорожная карта'!F:F)=2023)),)"),"")</f>
        <v/>
      </c>
      <c r="O90" s="105" t="str">
        <f t="shared" si="1"/>
        <v/>
      </c>
    </row>
    <row r="91">
      <c r="A91" s="20"/>
      <c r="B91" s="104"/>
      <c r="C91" s="28"/>
      <c r="D91" s="28"/>
      <c r="E91" s="28"/>
      <c r="F91" s="20"/>
      <c r="G91" s="100"/>
      <c r="H91" s="20"/>
      <c r="I91" s="20"/>
      <c r="J91" s="85"/>
      <c r="K91" s="85"/>
      <c r="L91" s="85"/>
      <c r="M91" s="102" t="str">
        <f>IFERROR(__xludf.DUMMYFUNCTION("IFERROR(sum(FILTER('Дорожная карта'!E:E,'Дорожная карта'!D:D=B91,'Дорожная карта'!J:J=TRUE,year('Дорожная карта'!F:F)=2023)),)"),"")</f>
        <v/>
      </c>
      <c r="N91" s="102" t="str">
        <f>IFERROR(__xludf.DUMMYFUNCTION("IFERROR(sum(FILTER('Дорожная карта'!E:E,'Дорожная карта'!D:D=B91,year('Дорожная карта'!F:F)=2023)),)"),"")</f>
        <v/>
      </c>
      <c r="O91" s="105" t="str">
        <f t="shared" si="1"/>
        <v/>
      </c>
    </row>
    <row r="92">
      <c r="A92" s="20"/>
      <c r="B92" s="104"/>
      <c r="C92" s="28"/>
      <c r="D92" s="28"/>
      <c r="E92" s="28"/>
      <c r="F92" s="20"/>
      <c r="G92" s="100"/>
      <c r="H92" s="20"/>
      <c r="I92" s="20"/>
      <c r="J92" s="85"/>
      <c r="K92" s="85"/>
      <c r="L92" s="85"/>
      <c r="M92" s="102" t="str">
        <f>IFERROR(__xludf.DUMMYFUNCTION("IFERROR(sum(FILTER('Дорожная карта'!E:E,'Дорожная карта'!D:D=B92,'Дорожная карта'!J:J=TRUE,year('Дорожная карта'!F:F)=2023)),)"),"")</f>
        <v/>
      </c>
      <c r="N92" s="102" t="str">
        <f>IFERROR(__xludf.DUMMYFUNCTION("IFERROR(sum(FILTER('Дорожная карта'!E:E,'Дорожная карта'!D:D=B92,year('Дорожная карта'!F:F)=2023)),)"),"")</f>
        <v/>
      </c>
      <c r="O92" s="105" t="str">
        <f t="shared" si="1"/>
        <v/>
      </c>
    </row>
    <row r="93">
      <c r="A93" s="20"/>
      <c r="B93" s="104"/>
      <c r="C93" s="28"/>
      <c r="D93" s="28"/>
      <c r="E93" s="28"/>
      <c r="F93" s="20"/>
      <c r="G93" s="100"/>
      <c r="H93" s="20"/>
      <c r="I93" s="20"/>
      <c r="J93" s="85"/>
      <c r="K93" s="85"/>
      <c r="L93" s="85"/>
      <c r="M93" s="102" t="str">
        <f>IFERROR(__xludf.DUMMYFUNCTION("IFERROR(sum(FILTER('Дорожная карта'!E:E,'Дорожная карта'!D:D=B93,'Дорожная карта'!J:J=TRUE,year('Дорожная карта'!F:F)=2023)),)"),"")</f>
        <v/>
      </c>
      <c r="N93" s="102" t="str">
        <f>IFERROR(__xludf.DUMMYFUNCTION("IFERROR(sum(FILTER('Дорожная карта'!E:E,'Дорожная карта'!D:D=B93,year('Дорожная карта'!F:F)=2023)),)"),"")</f>
        <v/>
      </c>
      <c r="O93" s="105" t="str">
        <f t="shared" si="1"/>
        <v/>
      </c>
    </row>
    <row r="94">
      <c r="A94" s="20"/>
      <c r="B94" s="104"/>
      <c r="C94" s="28"/>
      <c r="D94" s="28"/>
      <c r="E94" s="28"/>
      <c r="F94" s="20"/>
      <c r="G94" s="100"/>
      <c r="H94" s="20"/>
      <c r="I94" s="20"/>
      <c r="J94" s="85"/>
      <c r="K94" s="85"/>
      <c r="L94" s="85"/>
      <c r="M94" s="102" t="str">
        <f>IFERROR(__xludf.DUMMYFUNCTION("IFERROR(sum(FILTER('Дорожная карта'!E:E,'Дорожная карта'!D:D=B94,'Дорожная карта'!J:J=TRUE,year('Дорожная карта'!F:F)=2023)),)"),"")</f>
        <v/>
      </c>
      <c r="N94" s="102" t="str">
        <f>IFERROR(__xludf.DUMMYFUNCTION("IFERROR(sum(FILTER('Дорожная карта'!E:E,'Дорожная карта'!D:D=B94,year('Дорожная карта'!F:F)=2023)),)"),"")</f>
        <v/>
      </c>
      <c r="O94" s="105" t="str">
        <f t="shared" si="1"/>
        <v/>
      </c>
    </row>
    <row r="95">
      <c r="A95" s="20"/>
      <c r="B95" s="104"/>
      <c r="C95" s="28"/>
      <c r="D95" s="28"/>
      <c r="E95" s="28"/>
      <c r="F95" s="20"/>
      <c r="G95" s="100"/>
      <c r="H95" s="20"/>
      <c r="I95" s="20"/>
      <c r="J95" s="85"/>
      <c r="K95" s="85"/>
      <c r="L95" s="85"/>
      <c r="M95" s="102" t="str">
        <f>IFERROR(__xludf.DUMMYFUNCTION("IFERROR(sum(FILTER('Дорожная карта'!E:E,'Дорожная карта'!D:D=B95,'Дорожная карта'!J:J=TRUE,year('Дорожная карта'!F:F)=2023)),)"),"")</f>
        <v/>
      </c>
      <c r="N95" s="102" t="str">
        <f>IFERROR(__xludf.DUMMYFUNCTION("IFERROR(sum(FILTER('Дорожная карта'!E:E,'Дорожная карта'!D:D=B95,year('Дорожная карта'!F:F)=2023)),)"),"")</f>
        <v/>
      </c>
      <c r="O95" s="105" t="str">
        <f t="shared" si="1"/>
        <v/>
      </c>
    </row>
    <row r="96">
      <c r="A96" s="20"/>
      <c r="B96" s="104"/>
      <c r="C96" s="28"/>
      <c r="D96" s="28"/>
      <c r="E96" s="28"/>
      <c r="F96" s="20"/>
      <c r="G96" s="100"/>
      <c r="H96" s="20"/>
      <c r="I96" s="20"/>
      <c r="J96" s="85"/>
      <c r="K96" s="85"/>
      <c r="L96" s="85"/>
      <c r="M96" s="102" t="str">
        <f>IFERROR(__xludf.DUMMYFUNCTION("IFERROR(sum(FILTER('Дорожная карта'!E:E,'Дорожная карта'!D:D=B96,'Дорожная карта'!J:J=TRUE,year('Дорожная карта'!F:F)=2023)),)"),"")</f>
        <v/>
      </c>
      <c r="N96" s="102" t="str">
        <f>IFERROR(__xludf.DUMMYFUNCTION("IFERROR(sum(FILTER('Дорожная карта'!E:E,'Дорожная карта'!D:D=B96,year('Дорожная карта'!F:F)=2023)),)"),"")</f>
        <v/>
      </c>
      <c r="O96" s="105" t="str">
        <f t="shared" si="1"/>
        <v/>
      </c>
    </row>
    <row r="97">
      <c r="A97" s="20"/>
      <c r="B97" s="104"/>
      <c r="C97" s="28"/>
      <c r="D97" s="28"/>
      <c r="E97" s="28"/>
      <c r="F97" s="20"/>
      <c r="G97" s="100"/>
      <c r="H97" s="20"/>
      <c r="I97" s="20"/>
      <c r="J97" s="85"/>
      <c r="K97" s="85"/>
      <c r="L97" s="85"/>
      <c r="M97" s="102" t="str">
        <f>IFERROR(__xludf.DUMMYFUNCTION("IFERROR(sum(FILTER('Дорожная карта'!E:E,'Дорожная карта'!D:D=B97,'Дорожная карта'!J:J=TRUE,year('Дорожная карта'!F:F)=2023)),)"),"")</f>
        <v/>
      </c>
      <c r="N97" s="102" t="str">
        <f>IFERROR(__xludf.DUMMYFUNCTION("IFERROR(sum(FILTER('Дорожная карта'!E:E,'Дорожная карта'!D:D=B97,year('Дорожная карта'!F:F)=2023)),)"),"")</f>
        <v/>
      </c>
      <c r="O97" s="105" t="str">
        <f t="shared" si="1"/>
        <v/>
      </c>
    </row>
    <row r="98">
      <c r="A98" s="20"/>
      <c r="B98" s="104"/>
      <c r="C98" s="28"/>
      <c r="D98" s="28"/>
      <c r="E98" s="28"/>
      <c r="F98" s="20"/>
      <c r="G98" s="100"/>
      <c r="H98" s="20"/>
      <c r="I98" s="20"/>
      <c r="J98" s="85"/>
      <c r="K98" s="85"/>
      <c r="L98" s="85"/>
      <c r="M98" s="102" t="str">
        <f>IFERROR(__xludf.DUMMYFUNCTION("IFERROR(sum(FILTER('Дорожная карта'!E:E,'Дорожная карта'!D:D=B98,'Дорожная карта'!J:J=TRUE,year('Дорожная карта'!F:F)=2023)),)"),"")</f>
        <v/>
      </c>
      <c r="N98" s="102" t="str">
        <f>IFERROR(__xludf.DUMMYFUNCTION("IFERROR(sum(FILTER('Дорожная карта'!E:E,'Дорожная карта'!D:D=B98,year('Дорожная карта'!F:F)=2023)),)"),"")</f>
        <v/>
      </c>
      <c r="O98" s="105" t="str">
        <f t="shared" si="1"/>
        <v/>
      </c>
    </row>
    <row r="99">
      <c r="A99" s="20"/>
      <c r="B99" s="104"/>
      <c r="C99" s="28"/>
      <c r="D99" s="28"/>
      <c r="E99" s="28"/>
      <c r="F99" s="20"/>
      <c r="G99" s="100"/>
      <c r="H99" s="20"/>
      <c r="I99" s="20"/>
      <c r="J99" s="85"/>
      <c r="K99" s="85"/>
      <c r="L99" s="85"/>
      <c r="M99" s="102" t="str">
        <f>IFERROR(__xludf.DUMMYFUNCTION("IFERROR(sum(FILTER('Дорожная карта'!E:E,'Дорожная карта'!D:D=B99,'Дорожная карта'!J:J=TRUE,year('Дорожная карта'!F:F)=2023)),)"),"")</f>
        <v/>
      </c>
      <c r="N99" s="102" t="str">
        <f>IFERROR(__xludf.DUMMYFUNCTION("IFERROR(sum(FILTER('Дорожная карта'!E:E,'Дорожная карта'!D:D=B99,year('Дорожная карта'!F:F)=2023)),)"),"")</f>
        <v/>
      </c>
      <c r="O99" s="105" t="str">
        <f t="shared" si="1"/>
        <v/>
      </c>
    </row>
    <row r="100">
      <c r="A100" s="20"/>
      <c r="B100" s="104"/>
      <c r="C100" s="28"/>
      <c r="D100" s="28"/>
      <c r="E100" s="28"/>
      <c r="F100" s="20"/>
      <c r="G100" s="100"/>
      <c r="H100" s="20"/>
      <c r="I100" s="20"/>
      <c r="J100" s="85"/>
      <c r="K100" s="85"/>
      <c r="L100" s="85"/>
      <c r="M100" s="102" t="str">
        <f>IFERROR(__xludf.DUMMYFUNCTION("IFERROR(sum(FILTER('Дорожная карта'!E:E,'Дорожная карта'!D:D=B100,'Дорожная карта'!J:J=TRUE,year('Дорожная карта'!F:F)=2023)),)"),"")</f>
        <v/>
      </c>
      <c r="N100" s="102" t="str">
        <f>IFERROR(__xludf.DUMMYFUNCTION("IFERROR(sum(FILTER('Дорожная карта'!E:E,'Дорожная карта'!D:D=B100,year('Дорожная карта'!F:F)=2023)),)"),"")</f>
        <v/>
      </c>
      <c r="O100" s="105" t="str">
        <f t="shared" si="1"/>
        <v/>
      </c>
    </row>
  </sheetData>
  <conditionalFormatting sqref="H2:I4 H28:I100">
    <cfRule type="cellIs" dxfId="3" priority="1" operator="greaterThan">
      <formula>10</formula>
    </cfRule>
  </conditionalFormatting>
  <dataValidations>
    <dataValidation type="list" allowBlank="1" showErrorMessage="1" sqref="K2:K100">
      <formula1>"0,1,2,3,4,5,6,7,8,9,10"</formula1>
    </dataValidation>
    <dataValidation type="list" allowBlank="1" showErrorMessage="1" sqref="J2:J100">
      <formula1>"0,1,2,3,4,5"</formula1>
    </dataValidation>
    <dataValidation type="list" allowBlank="1" showErrorMessage="1" sqref="F2:F100">
      <formula1>'Общий'!$B$27:$B$36</formula1>
    </dataValidation>
    <dataValidation type="list" allowBlank="1" showErrorMessage="1" sqref="G2:G100">
      <formula1>"Руководитель проекта,Руководитель подгруппы,Исполнитель"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5"/>
    <col customWidth="1" min="2" max="11" width="25.13"/>
  </cols>
  <sheetData>
    <row r="1">
      <c r="A1" s="106" t="s">
        <v>504</v>
      </c>
      <c r="B1" s="107">
        <v>1.0</v>
      </c>
      <c r="C1" s="107">
        <v>2.0</v>
      </c>
      <c r="D1" s="107">
        <v>3.0</v>
      </c>
      <c r="E1" s="107">
        <v>4.0</v>
      </c>
      <c r="F1" s="107">
        <v>5.0</v>
      </c>
      <c r="G1" s="107">
        <v>6.0</v>
      </c>
      <c r="H1" s="107">
        <v>7.0</v>
      </c>
      <c r="I1" s="107">
        <v>8.0</v>
      </c>
      <c r="J1" s="107">
        <v>9.0</v>
      </c>
      <c r="K1" s="107">
        <v>10.0</v>
      </c>
    </row>
    <row r="2">
      <c r="A2" s="108" t="s">
        <v>505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>
      <c r="A3" s="28" t="s">
        <v>506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>
      <c r="A4" s="28" t="s">
        <v>507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>
      <c r="A5" s="28" t="s">
        <v>508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>
      <c r="A6" s="28" t="s">
        <v>509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>
      <c r="A8" s="108" t="s">
        <v>510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>
      <c r="A9" s="28" t="s">
        <v>511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>
      <c r="A10" s="28" t="s">
        <v>512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</row>
    <row r="11">
      <c r="A11" s="28" t="s">
        <v>513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</row>
    <row r="12">
      <c r="A12" s="28" t="s">
        <v>514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</row>
    <row r="13">
      <c r="A13" s="111" t="s">
        <v>515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>
      <c r="A14" s="28" t="s">
        <v>516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>
      <c r="A15" s="28" t="s">
        <v>517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>
      <c r="A16" s="28" t="s">
        <v>518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>
      <c r="A18" s="108" t="s">
        <v>519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>
      <c r="A19" s="28" t="s">
        <v>520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>
      <c r="A20" s="28" t="s">
        <v>521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</row>
    <row r="21">
      <c r="A21" s="28" t="s">
        <v>522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>
      <c r="A22" s="28" t="s">
        <v>523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>
      <c r="A23" s="28" t="s">
        <v>524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>
      <c r="A24" s="28" t="s">
        <v>525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</row>
    <row r="25"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6">
      <c r="A26" s="108" t="s">
        <v>526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>
      <c r="A27" s="28" t="s">
        <v>527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</row>
    <row r="28">
      <c r="A28" s="28" t="s">
        <v>528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>
      <c r="A29" s="28" t="s">
        <v>529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>
      <c r="A30" s="28" t="s">
        <v>530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</row>
    <row r="31">
      <c r="A31" s="28" t="s">
        <v>531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>
      <c r="A32" s="28" t="s">
        <v>532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>
      <c r="A33" s="111" t="s">
        <v>533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>
      <c r="A35" s="108" t="s">
        <v>534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>
      <c r="A36" s="28" t="s">
        <v>535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  <row r="37">
      <c r="A37" s="28" t="s">
        <v>536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>
      <c r="A38" s="28" t="s">
        <v>537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>
      <c r="A39" s="28" t="s">
        <v>538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>
      <c r="A41" s="108" t="s">
        <v>539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  <row r="42">
      <c r="A42" s="28" t="s">
        <v>540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>
      <c r="A43" s="28" t="s">
        <v>541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</row>
    <row r="44">
      <c r="A44" s="28" t="s">
        <v>542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</row>
    <row r="45">
      <c r="A45" s="28" t="s">
        <v>543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>
      <c r="B46" s="110"/>
      <c r="C46" s="110"/>
      <c r="D46" s="110"/>
      <c r="E46" s="110"/>
      <c r="F46" s="110"/>
      <c r="G46" s="110"/>
      <c r="H46" s="110"/>
      <c r="I46" s="110"/>
      <c r="J46" s="110"/>
      <c r="K46" s="110"/>
    </row>
    <row r="47">
      <c r="A47" s="108" t="s">
        <v>544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>
      <c r="B48" s="110"/>
      <c r="C48" s="110"/>
      <c r="D48" s="110"/>
      <c r="E48" s="110"/>
      <c r="F48" s="110"/>
      <c r="G48" s="110"/>
      <c r="H48" s="110"/>
      <c r="I48" s="110"/>
      <c r="J48" s="110"/>
      <c r="K48" s="110"/>
    </row>
    <row r="49">
      <c r="B49" s="110"/>
      <c r="C49" s="110"/>
      <c r="D49" s="110"/>
      <c r="E49" s="110"/>
      <c r="F49" s="110"/>
      <c r="G49" s="110"/>
      <c r="H49" s="110"/>
      <c r="I49" s="110"/>
      <c r="J49" s="110"/>
      <c r="K49" s="110"/>
    </row>
    <row r="50">
      <c r="B50" s="110"/>
      <c r="C50" s="110"/>
      <c r="D50" s="110"/>
      <c r="E50" s="110"/>
      <c r="F50" s="110"/>
      <c r="G50" s="110"/>
      <c r="H50" s="110"/>
      <c r="I50" s="110"/>
      <c r="J50" s="110"/>
      <c r="K50" s="110"/>
    </row>
    <row r="51"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>
      <c r="B53" s="110"/>
      <c r="C53" s="110"/>
      <c r="D53" s="110"/>
      <c r="E53" s="110"/>
      <c r="F53" s="110"/>
      <c r="G53" s="110"/>
      <c r="H53" s="110"/>
      <c r="I53" s="110"/>
      <c r="J53" s="110"/>
      <c r="K53" s="110"/>
    </row>
    <row r="54">
      <c r="B54" s="110"/>
      <c r="C54" s="110"/>
      <c r="D54" s="110"/>
      <c r="E54" s="110"/>
      <c r="F54" s="110"/>
      <c r="G54" s="110"/>
      <c r="H54" s="110"/>
      <c r="I54" s="110"/>
      <c r="J54" s="110"/>
      <c r="K54" s="110"/>
    </row>
    <row r="55">
      <c r="B55" s="110"/>
      <c r="C55" s="110"/>
      <c r="D55" s="110"/>
      <c r="E55" s="110"/>
      <c r="F55" s="110"/>
      <c r="G55" s="110"/>
      <c r="H55" s="110"/>
      <c r="I55" s="110"/>
      <c r="J55" s="110"/>
      <c r="K55" s="110"/>
    </row>
    <row r="56">
      <c r="B56" s="110"/>
      <c r="C56" s="110"/>
      <c r="D56" s="110"/>
      <c r="E56" s="110"/>
      <c r="F56" s="110"/>
      <c r="G56" s="110"/>
      <c r="H56" s="110"/>
      <c r="I56" s="110"/>
      <c r="J56" s="110"/>
      <c r="K56" s="110"/>
    </row>
    <row r="57"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58">
      <c r="B58" s="110"/>
      <c r="C58" s="110"/>
      <c r="D58" s="110"/>
      <c r="E58" s="110"/>
      <c r="F58" s="110"/>
      <c r="G58" s="110"/>
      <c r="H58" s="110"/>
      <c r="I58" s="110"/>
      <c r="J58" s="110"/>
      <c r="K58" s="110"/>
    </row>
    <row r="59">
      <c r="B59" s="110"/>
      <c r="C59" s="110"/>
      <c r="D59" s="110"/>
      <c r="E59" s="110"/>
      <c r="F59" s="110"/>
      <c r="G59" s="110"/>
      <c r="H59" s="110"/>
      <c r="I59" s="110"/>
      <c r="J59" s="110"/>
      <c r="K59" s="110"/>
    </row>
    <row r="60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  <row r="129"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</row>
    <row r="130"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</row>
    <row r="131"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</row>
    <row r="132"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</row>
    <row r="133"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</row>
    <row r="134"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</row>
    <row r="135"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</row>
    <row r="136"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</row>
    <row r="137"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</row>
    <row r="138"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</row>
    <row r="139"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</row>
    <row r="140"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</row>
    <row r="141"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</row>
    <row r="142"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</row>
    <row r="143"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</row>
    <row r="144"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</row>
    <row r="145"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</row>
    <row r="146"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</row>
    <row r="147"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</row>
    <row r="148"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</row>
    <row r="149"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</row>
    <row r="150"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</row>
    <row r="151"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</row>
    <row r="152"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</row>
    <row r="153"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</row>
    <row r="154"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</row>
    <row r="155"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</row>
    <row r="156"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</row>
    <row r="157"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</row>
    <row r="158"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</row>
    <row r="159"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</row>
    <row r="160"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</row>
    <row r="161"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</row>
    <row r="162"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</row>
    <row r="163"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</row>
    <row r="164"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</row>
    <row r="165"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</row>
    <row r="166"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</row>
    <row r="167"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</row>
    <row r="168"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</row>
    <row r="169"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</row>
    <row r="170"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</row>
    <row r="171"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</row>
    <row r="172"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</row>
    <row r="173"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</row>
    <row r="174"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</row>
    <row r="175"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</row>
    <row r="176"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</row>
    <row r="177"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</row>
    <row r="178"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</row>
    <row r="179"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</row>
    <row r="180"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</row>
    <row r="181"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</row>
    <row r="182"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</row>
    <row r="183"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</row>
    <row r="184"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</row>
    <row r="185"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</row>
    <row r="186"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</row>
    <row r="187"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</row>
    <row r="188"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</row>
    <row r="189"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</row>
    <row r="190"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</row>
    <row r="191"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</row>
    <row r="192"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</row>
    <row r="193"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</row>
    <row r="194"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</row>
    <row r="195"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</row>
    <row r="196"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</row>
    <row r="197"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</row>
    <row r="198"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</row>
    <row r="199"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</row>
    <row r="200"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</row>
    <row r="201"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</row>
    <row r="202"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</row>
    <row r="203"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</row>
    <row r="204"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</row>
    <row r="205"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</row>
    <row r="206"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</row>
    <row r="207"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</row>
    <row r="208"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</row>
    <row r="209"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</row>
    <row r="210"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</row>
    <row r="211"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</row>
    <row r="212"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</row>
    <row r="213"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</row>
    <row r="214"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</row>
    <row r="215"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</row>
    <row r="216"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</row>
    <row r="217"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</row>
    <row r="218"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</row>
    <row r="219"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</row>
    <row r="220"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</row>
    <row r="221"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</row>
    <row r="222"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</row>
    <row r="223"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</row>
    <row r="224"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</row>
    <row r="225"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</row>
    <row r="226"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</row>
    <row r="227"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</row>
    <row r="228"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</row>
    <row r="229"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</row>
    <row r="230"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</row>
    <row r="231"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</row>
    <row r="232"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</row>
    <row r="233"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</row>
    <row r="234"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</row>
    <row r="235"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</row>
    <row r="236"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</row>
    <row r="237"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</row>
    <row r="238"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</row>
    <row r="239"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</row>
    <row r="240"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</row>
    <row r="241"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</row>
    <row r="242"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</row>
    <row r="243"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</row>
    <row r="244"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</row>
    <row r="245"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</row>
    <row r="246"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</row>
    <row r="247"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</row>
    <row r="248"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</row>
    <row r="249"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</row>
    <row r="250"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</row>
    <row r="251"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</row>
    <row r="252"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</row>
    <row r="253"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</row>
    <row r="254"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</row>
    <row r="255"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</row>
    <row r="256"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</row>
    <row r="257"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</row>
    <row r="258"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</row>
    <row r="259"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</row>
    <row r="260"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</row>
    <row r="261"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</row>
    <row r="262"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</row>
    <row r="263"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</row>
    <row r="264"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</row>
    <row r="265"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</row>
    <row r="266"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</row>
    <row r="267"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</row>
    <row r="268"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</row>
    <row r="269"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</row>
    <row r="270"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</row>
    <row r="271"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</row>
    <row r="272"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</row>
    <row r="273"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</row>
    <row r="274"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</row>
    <row r="275"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</row>
    <row r="276"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</row>
    <row r="277"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</row>
    <row r="278"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</row>
    <row r="279"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</row>
    <row r="280"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</row>
    <row r="281"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</row>
    <row r="282"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</row>
    <row r="283"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</row>
    <row r="284"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</row>
    <row r="285"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</row>
    <row r="286"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</row>
    <row r="287"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</row>
    <row r="288"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</row>
    <row r="289"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</row>
    <row r="291"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</row>
    <row r="292"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</row>
    <row r="293"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</row>
    <row r="294"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</row>
    <row r="295"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</row>
    <row r="296"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</row>
    <row r="297"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</row>
    <row r="298"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</row>
    <row r="299"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</row>
    <row r="301"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</row>
    <row r="302"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</row>
    <row r="303"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</row>
    <row r="304"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</row>
    <row r="305"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</row>
    <row r="306"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</row>
    <row r="307"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</row>
    <row r="308"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</row>
    <row r="309"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</row>
    <row r="310"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</row>
    <row r="311"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</row>
    <row r="312"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</row>
    <row r="313"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</row>
    <row r="314"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</row>
    <row r="315"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</row>
    <row r="316"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</row>
    <row r="317"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</row>
    <row r="318"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</row>
    <row r="319"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</row>
    <row r="320"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</row>
    <row r="321"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</row>
    <row r="322"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</row>
    <row r="323"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</row>
    <row r="324"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</row>
    <row r="325"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</row>
    <row r="326"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</row>
    <row r="327"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</row>
    <row r="328"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</row>
    <row r="329"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</row>
    <row r="330"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</row>
    <row r="331"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</row>
    <row r="332"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</row>
    <row r="333"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</row>
    <row r="334"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</row>
    <row r="335"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</row>
    <row r="336"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</row>
    <row r="337"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</row>
    <row r="338"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</row>
    <row r="339"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</row>
    <row r="340"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</row>
    <row r="341"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</row>
    <row r="342"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</row>
    <row r="343"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</row>
    <row r="344"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</row>
    <row r="345"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</row>
    <row r="346"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</row>
    <row r="347"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</row>
    <row r="348"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</row>
    <row r="349"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</row>
    <row r="350"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</row>
    <row r="351"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</row>
    <row r="352"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</row>
    <row r="353"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</row>
    <row r="354"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</row>
    <row r="355"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</row>
    <row r="356"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</row>
    <row r="357"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</row>
    <row r="358"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</row>
    <row r="359"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</row>
    <row r="360"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</row>
    <row r="361"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</row>
    <row r="362"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</row>
    <row r="363"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</row>
    <row r="364"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</row>
    <row r="365"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</row>
    <row r="366"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</row>
    <row r="367"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</row>
    <row r="368"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</row>
    <row r="369"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</row>
    <row r="370"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</row>
    <row r="371"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</row>
    <row r="372"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</row>
    <row r="373"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</row>
    <row r="374"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</row>
    <row r="375"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</row>
    <row r="376"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</row>
    <row r="377"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</row>
    <row r="378"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</row>
    <row r="379"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</row>
    <row r="380"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</row>
    <row r="381"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</row>
    <row r="382"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</row>
    <row r="383"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</row>
    <row r="384"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</row>
    <row r="385"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</row>
    <row r="386"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</row>
    <row r="387"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</row>
    <row r="388"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</row>
    <row r="389"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</row>
    <row r="390"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</row>
    <row r="391"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</row>
    <row r="392"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</row>
    <row r="393"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</row>
    <row r="394"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</row>
    <row r="395"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</row>
    <row r="396"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</row>
    <row r="397"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</row>
    <row r="398"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</row>
    <row r="399"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</row>
    <row r="400"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</row>
    <row r="401"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</row>
    <row r="402"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</row>
    <row r="403"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</row>
    <row r="404"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</row>
    <row r="405"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</row>
    <row r="406"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</row>
    <row r="407"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</row>
    <row r="408"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</row>
    <row r="409"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</row>
    <row r="410"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</row>
    <row r="411"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</row>
    <row r="412"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</row>
    <row r="413"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</row>
    <row r="414"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</row>
    <row r="415"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</row>
    <row r="416"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</row>
    <row r="417"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</row>
    <row r="418"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</row>
    <row r="419"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</row>
    <row r="420"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</row>
    <row r="421"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</row>
    <row r="422"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</row>
    <row r="423"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</row>
    <row r="424"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</row>
    <row r="425"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</row>
    <row r="426"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</row>
    <row r="427"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</row>
    <row r="428"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</row>
    <row r="429"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</row>
    <row r="430"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</row>
    <row r="431"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</row>
    <row r="432"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</row>
    <row r="433"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</row>
    <row r="434"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</row>
    <row r="435"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</row>
    <row r="436"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</row>
    <row r="437"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</row>
    <row r="438"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</row>
    <row r="439"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</row>
    <row r="440"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</row>
    <row r="441"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</row>
    <row r="442"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</row>
    <row r="443"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</row>
    <row r="444"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</row>
    <row r="445"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</row>
    <row r="446"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</row>
    <row r="447"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</row>
    <row r="448"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</row>
    <row r="449"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</row>
    <row r="450"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</row>
    <row r="451"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</row>
    <row r="452"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</row>
    <row r="453"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</row>
    <row r="454"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</row>
    <row r="455"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</row>
    <row r="456"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</row>
    <row r="457"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</row>
    <row r="458"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</row>
    <row r="459"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</row>
    <row r="460"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</row>
    <row r="461"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</row>
    <row r="462"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</row>
    <row r="463"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</row>
    <row r="464"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</row>
    <row r="465"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</row>
    <row r="466"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</row>
    <row r="467"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</row>
    <row r="468"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</row>
    <row r="469"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</row>
    <row r="470"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</row>
    <row r="471"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</row>
    <row r="472"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</row>
    <row r="473"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</row>
    <row r="474"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</row>
    <row r="475"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</row>
    <row r="476"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</row>
    <row r="477"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</row>
    <row r="478"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</row>
    <row r="479"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</row>
    <row r="480"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</row>
    <row r="481"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</row>
    <row r="482"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</row>
    <row r="483"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</row>
    <row r="484"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</row>
    <row r="485"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</row>
    <row r="486"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</row>
    <row r="487"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</row>
    <row r="488"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</row>
    <row r="489"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</row>
    <row r="490"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</row>
    <row r="491"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</row>
    <row r="492"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</row>
    <row r="493"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</row>
    <row r="494"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</row>
    <row r="495"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</row>
    <row r="496"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</row>
    <row r="497"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</row>
    <row r="498"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</row>
    <row r="499"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</row>
    <row r="500"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</row>
    <row r="501"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</row>
    <row r="502"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</row>
    <row r="503"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</row>
    <row r="504"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</row>
    <row r="505"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</row>
    <row r="506"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</row>
    <row r="507"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</row>
    <row r="508"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</row>
    <row r="509"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</row>
    <row r="510"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</row>
    <row r="511"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</row>
    <row r="512"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</row>
    <row r="513"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</row>
    <row r="514"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</row>
    <row r="515"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</row>
    <row r="516"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</row>
    <row r="517"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</row>
    <row r="518"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</row>
    <row r="519"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</row>
    <row r="520"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</row>
    <row r="521"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</row>
    <row r="522"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</row>
    <row r="523"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</row>
    <row r="524"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</row>
    <row r="525"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</row>
    <row r="526"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</row>
    <row r="527"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</row>
    <row r="528"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</row>
    <row r="529"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</row>
    <row r="530"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</row>
    <row r="531"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</row>
    <row r="532"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</row>
    <row r="533"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</row>
    <row r="534"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</row>
    <row r="535"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</row>
    <row r="536"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</row>
    <row r="537"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</row>
    <row r="538"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</row>
    <row r="539"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</row>
    <row r="540"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</row>
    <row r="541"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</row>
    <row r="542"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</row>
    <row r="543"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</row>
    <row r="544"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</row>
    <row r="545"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</row>
    <row r="546"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</row>
    <row r="547"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</row>
    <row r="548"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</row>
    <row r="549"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</row>
    <row r="550"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</row>
    <row r="551"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</row>
    <row r="552"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</row>
    <row r="553"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</row>
    <row r="554"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</row>
    <row r="555"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</row>
    <row r="556"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</row>
    <row r="557"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</row>
    <row r="558"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</row>
    <row r="559"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</row>
    <row r="560"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</row>
    <row r="561"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</row>
    <row r="562"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</row>
    <row r="563"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</row>
    <row r="564"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</row>
    <row r="565"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</row>
    <row r="566"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</row>
    <row r="567"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</row>
    <row r="568"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</row>
    <row r="569"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</row>
    <row r="570"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</row>
    <row r="571"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</row>
    <row r="572"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</row>
    <row r="573"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</row>
    <row r="574"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</row>
    <row r="575"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</row>
    <row r="576"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</row>
    <row r="577"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</row>
    <row r="578"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</row>
    <row r="579"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</row>
    <row r="580"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</row>
    <row r="581"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</row>
    <row r="582"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</row>
    <row r="583"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</row>
    <row r="584"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</row>
    <row r="585"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</row>
    <row r="586"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</row>
    <row r="587"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</row>
    <row r="588"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</row>
    <row r="589"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</row>
    <row r="590"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</row>
    <row r="591"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</row>
    <row r="592"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</row>
    <row r="593"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</row>
    <row r="594"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</row>
    <row r="595"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</row>
    <row r="596"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</row>
    <row r="597"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</row>
    <row r="598"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</row>
    <row r="599"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</row>
    <row r="600"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</row>
    <row r="601"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</row>
    <row r="602"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</row>
    <row r="603"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</row>
    <row r="604"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</row>
    <row r="605"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</row>
    <row r="606"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</row>
    <row r="607"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</row>
    <row r="608"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</row>
    <row r="609"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</row>
    <row r="610"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</row>
    <row r="611"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</row>
    <row r="612"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</row>
    <row r="613"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</row>
    <row r="614"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</row>
    <row r="615"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</row>
    <row r="616"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</row>
    <row r="617"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</row>
    <row r="618"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</row>
    <row r="619"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</row>
    <row r="620"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</row>
    <row r="621"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</row>
    <row r="622"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</row>
    <row r="623"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</row>
    <row r="624"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</row>
    <row r="625"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</row>
    <row r="626"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</row>
    <row r="627"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</row>
    <row r="628"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</row>
    <row r="629"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</row>
    <row r="630"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</row>
    <row r="631"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</row>
    <row r="632"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</row>
    <row r="633"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</row>
    <row r="634"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</row>
    <row r="635"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</row>
    <row r="636"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</row>
    <row r="637"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</row>
    <row r="638"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</row>
    <row r="639"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</row>
    <row r="640"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</row>
    <row r="641"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</row>
    <row r="642"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</row>
    <row r="643"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</row>
    <row r="644"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</row>
    <row r="645"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</row>
    <row r="646"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</row>
    <row r="647"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</row>
    <row r="648"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</row>
    <row r="649"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</row>
    <row r="650"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</row>
    <row r="651"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</row>
    <row r="652"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</row>
    <row r="653"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</row>
    <row r="654"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</row>
    <row r="655"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</row>
    <row r="656"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</row>
    <row r="657"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</row>
    <row r="658"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</row>
    <row r="659"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</row>
    <row r="660"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</row>
    <row r="661"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</row>
    <row r="662"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</row>
    <row r="663"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</row>
    <row r="664"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</row>
    <row r="665"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</row>
    <row r="666"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</row>
    <row r="667"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</row>
    <row r="668"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</row>
    <row r="669"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</row>
    <row r="670"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</row>
    <row r="671"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</row>
    <row r="672"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</row>
    <row r="673"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</row>
    <row r="674"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</row>
    <row r="675"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</row>
    <row r="676"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</row>
    <row r="677"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</row>
    <row r="678"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</row>
    <row r="679"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</row>
    <row r="680"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</row>
    <row r="681"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</row>
    <row r="682"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</row>
    <row r="683"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</row>
    <row r="684"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</row>
    <row r="685"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</row>
    <row r="686"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</row>
    <row r="687"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</row>
    <row r="688"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</row>
    <row r="689"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</row>
    <row r="690"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</row>
    <row r="691"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</row>
    <row r="692"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</row>
    <row r="693"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</row>
    <row r="694"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</row>
    <row r="695"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</row>
    <row r="696"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</row>
    <row r="697"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</row>
    <row r="698"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</row>
    <row r="699"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</row>
    <row r="700"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</row>
    <row r="701"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</row>
    <row r="702"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</row>
    <row r="703"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</row>
    <row r="704"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</row>
    <row r="705"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</row>
    <row r="706"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</row>
    <row r="707"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</row>
    <row r="708"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</row>
    <row r="709"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</row>
    <row r="710"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</row>
    <row r="711"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</row>
    <row r="712"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</row>
    <row r="713"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</row>
    <row r="714"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</row>
    <row r="715"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</row>
    <row r="716"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</row>
    <row r="717"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</row>
    <row r="718"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</row>
    <row r="719"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</row>
    <row r="720"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</row>
    <row r="721"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</row>
    <row r="722"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</row>
    <row r="723"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</row>
    <row r="724"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</row>
    <row r="725"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</row>
    <row r="726"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</row>
    <row r="727"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</row>
    <row r="728"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</row>
    <row r="729"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</row>
    <row r="730"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</row>
    <row r="731"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</row>
    <row r="732"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</row>
    <row r="733"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</row>
    <row r="734"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</row>
    <row r="735"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</row>
    <row r="736"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</row>
    <row r="737"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</row>
    <row r="738"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</row>
    <row r="739"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</row>
    <row r="740"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</row>
    <row r="741"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</row>
    <row r="742"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</row>
    <row r="743"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</row>
    <row r="744"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</row>
    <row r="745"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</row>
    <row r="746"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</row>
    <row r="747"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</row>
    <row r="748"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</row>
    <row r="749"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</row>
    <row r="750"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</row>
    <row r="751"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</row>
    <row r="752"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</row>
    <row r="753"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</row>
    <row r="754"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</row>
    <row r="755"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</row>
    <row r="756"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</row>
    <row r="757"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</row>
    <row r="758"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</row>
    <row r="759"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</row>
    <row r="760"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</row>
    <row r="761"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</row>
    <row r="762"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</row>
    <row r="763"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</row>
    <row r="764"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</row>
    <row r="765"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</row>
    <row r="766"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</row>
    <row r="767"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</row>
    <row r="768"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</row>
    <row r="769"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</row>
    <row r="770"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</row>
    <row r="771"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</row>
    <row r="772"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</row>
    <row r="773"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</row>
    <row r="774"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</row>
    <row r="775"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</row>
    <row r="776"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</row>
    <row r="777"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</row>
    <row r="778"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</row>
    <row r="779"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</row>
    <row r="780"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</row>
    <row r="781"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</row>
    <row r="782"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</row>
    <row r="783"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</row>
    <row r="784"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</row>
    <row r="785"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</row>
    <row r="786"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</row>
    <row r="787"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</row>
    <row r="788"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</row>
    <row r="789"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</row>
    <row r="790"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</row>
    <row r="791"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</row>
    <row r="792"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</row>
    <row r="793"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</row>
    <row r="794"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</row>
    <row r="795"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</row>
    <row r="796"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</row>
    <row r="797"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</row>
    <row r="798"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</row>
    <row r="799"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</row>
    <row r="800"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</row>
    <row r="801"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</row>
    <row r="802"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</row>
    <row r="803"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</row>
    <row r="804"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</row>
    <row r="805"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</row>
    <row r="806"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</row>
    <row r="807"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</row>
    <row r="808"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</row>
    <row r="809"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</row>
    <row r="810"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</row>
    <row r="811"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</row>
    <row r="812"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</row>
    <row r="813"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</row>
    <row r="814"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</row>
    <row r="815"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</row>
    <row r="816"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</row>
    <row r="817"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</row>
    <row r="818"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</row>
    <row r="819"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</row>
    <row r="820"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</row>
    <row r="821"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</row>
    <row r="822"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</row>
    <row r="823"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</row>
    <row r="824"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</row>
    <row r="825"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</row>
    <row r="826"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</row>
    <row r="827"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</row>
    <row r="828"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</row>
    <row r="829"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</row>
    <row r="830"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</row>
    <row r="831"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</row>
    <row r="832"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</row>
    <row r="833"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</row>
    <row r="834"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</row>
    <row r="835"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</row>
    <row r="836"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</row>
    <row r="837"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</row>
    <row r="838"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</row>
    <row r="839"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</row>
    <row r="840"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</row>
    <row r="841"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</row>
    <row r="842"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</row>
    <row r="843"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</row>
    <row r="844"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</row>
    <row r="845"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</row>
    <row r="846"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</row>
    <row r="847"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</row>
    <row r="848"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</row>
    <row r="849"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</row>
    <row r="850"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</row>
    <row r="851"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</row>
    <row r="852"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</row>
    <row r="853"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</row>
    <row r="854"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</row>
    <row r="855"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</row>
    <row r="856"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</row>
    <row r="857"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</row>
    <row r="858"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</row>
    <row r="859"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</row>
    <row r="860"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</row>
    <row r="861"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</row>
    <row r="862"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</row>
    <row r="863"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</row>
    <row r="864"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</row>
    <row r="865"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</row>
    <row r="866"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</row>
    <row r="867"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</row>
    <row r="868"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</row>
    <row r="869"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</row>
    <row r="870"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</row>
    <row r="871"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</row>
    <row r="872"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</row>
    <row r="873"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</row>
    <row r="874"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</row>
    <row r="875"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</row>
    <row r="876"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</row>
    <row r="877"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</row>
    <row r="878"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</row>
    <row r="879"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</row>
    <row r="880"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</row>
    <row r="881"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</row>
    <row r="882"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</row>
    <row r="883"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</row>
    <row r="884"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</row>
    <row r="885"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</row>
    <row r="886"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</row>
    <row r="887"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</row>
    <row r="888"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</row>
    <row r="889"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</row>
    <row r="890"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</row>
    <row r="891"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</row>
    <row r="892"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</row>
    <row r="893"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</row>
    <row r="894"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</row>
    <row r="895"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</row>
    <row r="896"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</row>
    <row r="897"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</row>
    <row r="898"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</row>
    <row r="899"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</row>
    <row r="900"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</row>
    <row r="901"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</row>
    <row r="902"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</row>
    <row r="903"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</row>
    <row r="904"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</row>
    <row r="905"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</row>
    <row r="906"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</row>
    <row r="907"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</row>
    <row r="908"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</row>
    <row r="909"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</row>
    <row r="910"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</row>
    <row r="911"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</row>
    <row r="912"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</row>
    <row r="913"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</row>
    <row r="914"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</row>
    <row r="915"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</row>
    <row r="916"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</row>
    <row r="917"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</row>
    <row r="918"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</row>
    <row r="919"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</row>
    <row r="920"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</row>
    <row r="921"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</row>
    <row r="922"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</row>
    <row r="923"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</row>
    <row r="924"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</row>
    <row r="925"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</row>
    <row r="926"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</row>
    <row r="927"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</row>
    <row r="928"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</row>
    <row r="929"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</row>
    <row r="930"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</row>
    <row r="931"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</row>
    <row r="932"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</row>
    <row r="933"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</row>
    <row r="934"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</row>
    <row r="935"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</row>
    <row r="936"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</row>
    <row r="937"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</row>
    <row r="938"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</row>
    <row r="939"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</row>
    <row r="940"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</row>
    <row r="941"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</row>
    <row r="942"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</row>
    <row r="943"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</row>
    <row r="944"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</row>
    <row r="945"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</row>
    <row r="946"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</row>
    <row r="947"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</row>
    <row r="948"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</row>
    <row r="949"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</row>
    <row r="950"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</row>
    <row r="951"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</row>
    <row r="952"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</row>
    <row r="953"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</row>
    <row r="954"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</row>
    <row r="955"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</row>
    <row r="956"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</row>
    <row r="957"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</row>
    <row r="958"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</row>
    <row r="959"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</row>
    <row r="960"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</row>
    <row r="961"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</row>
    <row r="962"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</row>
    <row r="963"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</row>
    <row r="964"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</row>
    <row r="965"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</row>
    <row r="966"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</row>
    <row r="967"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</row>
    <row r="968"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</row>
    <row r="969"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</row>
    <row r="970"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</row>
    <row r="971"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</row>
    <row r="972"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</row>
    <row r="973"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</row>
    <row r="974"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</row>
    <row r="975"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</row>
    <row r="976"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</row>
    <row r="977"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</row>
    <row r="978"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</row>
    <row r="979"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</row>
    <row r="980"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</row>
    <row r="981"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</row>
    <row r="982"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</row>
    <row r="983"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</row>
    <row r="984"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</row>
    <row r="985"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</row>
    <row r="986"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</row>
    <row r="987"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</row>
    <row r="988"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</row>
    <row r="989"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</row>
    <row r="990"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</row>
    <row r="991"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</row>
    <row r="992"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</row>
    <row r="993"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</row>
    <row r="994"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</row>
    <row r="995"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</row>
    <row r="996"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</row>
    <row r="997"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</row>
    <row r="998"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</row>
    <row r="999"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</row>
    <row r="1000"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</row>
  </sheetData>
  <dataValidations>
    <dataValidation type="list" allowBlank="1" sqref="B9:K9">
      <formula1>"ВАК,Scopus,WoS,Conference Proceedings,Прочее"</formula1>
    </dataValidation>
    <dataValidation type="list" allowBlank="1" sqref="B26:K26">
      <formula1>"произведения науки, литературы и искусства,программы для ЭВМ,базы данных,исполнения,фонограммы,сообщение в эфир или по кабелю радио- или телепередач (вещание организаций эфирного или кабельного вещания),изобретения,полезные модели,промышленные образцы,сел"&amp;"екционные достижения,топологии интегральных микросхем,секреты производства (""ноу-хау""),фирменные наименования,товарные знаки и знаки обслуживания,наименования мест происхождения товаров,коммерческие обозначения"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</cols>
  <sheetData>
    <row r="1">
      <c r="A1" s="112" t="s">
        <v>545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>
      <c r="A2" s="114" t="str">
        <f t="array" ref="A2:A100">sort(if('Список студентов'!G2:G1001="Руководитель подгруппы",'Список студентов'!B2:B1001,if('Список студентов'!G2:G1001="Руководитель проекта",'Список студентов'!B2:B1001,"")),1,0)</f>
        <v>Шполтаков Максим Александрович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>
      <c r="A3" s="113" t="s">
        <v>144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>
      <c r="A4" s="113" t="s">
        <v>132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>
      <c r="A5" s="113" t="s">
        <v>102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</row>
    <row r="6">
      <c r="A6" s="113" t="s">
        <v>81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</row>
    <row r="7">
      <c r="A7" s="113" t="s">
        <v>61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>
      <c r="A8" s="113" t="s">
        <v>546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</row>
    <row r="9">
      <c r="A9" s="113" t="s">
        <v>546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</row>
    <row r="10">
      <c r="A10" s="113" t="s">
        <v>546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</row>
    <row r="11">
      <c r="A11" s="113" t="s">
        <v>546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</row>
    <row r="12">
      <c r="A12" s="113" t="s">
        <v>546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</row>
    <row r="13">
      <c r="A13" s="113" t="s">
        <v>546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</row>
    <row r="14">
      <c r="A14" s="113" t="s">
        <v>546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</row>
    <row r="15">
      <c r="A15" s="113" t="s">
        <v>546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</row>
    <row r="16">
      <c r="A16" s="113" t="s">
        <v>546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>
      <c r="A17" s="113" t="s">
        <v>546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</row>
    <row r="18">
      <c r="A18" s="113" t="s">
        <v>546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</row>
    <row r="19">
      <c r="A19" s="113" t="s">
        <v>546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</row>
    <row r="20">
      <c r="A20" s="113" t="s">
        <v>546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</row>
    <row r="21">
      <c r="A21" s="113" t="s">
        <v>546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</row>
    <row r="22">
      <c r="A22" s="113" t="s">
        <v>546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</row>
    <row r="23">
      <c r="A23" s="113" t="s">
        <v>546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</row>
    <row r="24">
      <c r="A24" s="113" t="s">
        <v>546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</row>
    <row r="25">
      <c r="A25" s="113" t="s">
        <v>546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</row>
    <row r="26">
      <c r="A26" s="113" t="s">
        <v>546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>
      <c r="A27" s="113" t="s">
        <v>546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</row>
    <row r="28">
      <c r="A28" s="113" t="s">
        <v>546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</row>
    <row r="29">
      <c r="A29" s="113" t="s">
        <v>546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</row>
    <row r="30">
      <c r="A30" s="113" t="s">
        <v>546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</row>
    <row r="31">
      <c r="A31" s="113" t="s">
        <v>546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</row>
    <row r="32">
      <c r="A32" s="113" t="s">
        <v>546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</row>
    <row r="33">
      <c r="A33" s="113" t="s">
        <v>546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</row>
    <row r="34">
      <c r="A34" s="113" t="s">
        <v>546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</row>
    <row r="35">
      <c r="A35" s="113" t="s">
        <v>546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</row>
    <row r="36">
      <c r="A36" s="113" t="s">
        <v>546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</row>
    <row r="37">
      <c r="A37" s="113" t="s">
        <v>546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</row>
    <row r="38">
      <c r="A38" s="113" t="s">
        <v>546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</row>
    <row r="39">
      <c r="A39" s="113" t="s">
        <v>546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</row>
    <row r="40">
      <c r="A40" s="113" t="s">
        <v>546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</row>
    <row r="41">
      <c r="A41" s="113" t="s">
        <v>546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</row>
    <row r="42">
      <c r="A42" s="113" t="s">
        <v>546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</row>
    <row r="43">
      <c r="A43" s="113" t="s">
        <v>546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</row>
    <row r="44">
      <c r="A44" s="113" t="s">
        <v>546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</row>
    <row r="45">
      <c r="A45" s="113" t="s">
        <v>546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</row>
    <row r="46">
      <c r="A46" s="113" t="s">
        <v>546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</row>
    <row r="47">
      <c r="A47" s="113" t="s">
        <v>546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</row>
    <row r="48">
      <c r="A48" s="113" t="s">
        <v>546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</row>
    <row r="49">
      <c r="A49" s="113" t="s">
        <v>546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</row>
    <row r="50">
      <c r="A50" s="113" t="s">
        <v>546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</row>
    <row r="51">
      <c r="A51" s="113" t="s">
        <v>546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</row>
    <row r="52">
      <c r="A52" s="113" t="s">
        <v>546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</row>
    <row r="53">
      <c r="A53" s="113" t="s">
        <v>546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</row>
    <row r="54">
      <c r="A54" s="113" t="s">
        <v>546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</row>
    <row r="55">
      <c r="A55" s="113" t="s">
        <v>546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</row>
    <row r="56">
      <c r="A56" s="113" t="s">
        <v>546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</row>
    <row r="57">
      <c r="A57" s="113" t="s">
        <v>546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</row>
    <row r="58">
      <c r="A58" s="113" t="s">
        <v>546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</row>
    <row r="59">
      <c r="A59" s="113" t="s">
        <v>546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</row>
    <row r="60">
      <c r="A60" s="113" t="s">
        <v>546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</row>
    <row r="61">
      <c r="A61" s="113" t="s">
        <v>546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</row>
    <row r="62">
      <c r="A62" s="113" t="s">
        <v>546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</row>
    <row r="63">
      <c r="A63" s="113" t="s">
        <v>546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</row>
    <row r="64">
      <c r="A64" s="113" t="s">
        <v>546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</row>
    <row r="65">
      <c r="A65" s="113" t="s">
        <v>546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</row>
    <row r="66">
      <c r="A66" s="113" t="s">
        <v>546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</row>
    <row r="67">
      <c r="A67" s="113" t="s">
        <v>546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</row>
    <row r="68">
      <c r="A68" s="113" t="s">
        <v>546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</row>
    <row r="69">
      <c r="A69" s="113" t="s">
        <v>546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</row>
    <row r="70">
      <c r="A70" s="113" t="s">
        <v>546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</row>
    <row r="71">
      <c r="A71" s="113" t="s">
        <v>546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</row>
    <row r="72">
      <c r="A72" s="113" t="s">
        <v>546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</row>
    <row r="73">
      <c r="A73" s="113" t="s">
        <v>546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</row>
    <row r="74">
      <c r="A74" s="113" t="s">
        <v>546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</row>
    <row r="75">
      <c r="A75" s="113" t="s">
        <v>546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</row>
    <row r="76">
      <c r="A76" s="113" t="s">
        <v>546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</row>
    <row r="77">
      <c r="A77" s="113" t="s">
        <v>546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</row>
    <row r="78">
      <c r="A78" s="113" t="s">
        <v>546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</row>
    <row r="79">
      <c r="A79" s="113" t="s">
        <v>546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</row>
    <row r="80">
      <c r="A80" s="113" t="s">
        <v>546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</row>
    <row r="81">
      <c r="A81" s="113" t="s">
        <v>546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</row>
    <row r="82">
      <c r="A82" s="113" t="s">
        <v>546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</row>
    <row r="83">
      <c r="A83" s="113" t="s">
        <v>546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</row>
    <row r="84">
      <c r="A84" s="113" t="s">
        <v>546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</row>
    <row r="85">
      <c r="A85" s="113" t="s">
        <v>546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</row>
    <row r="86">
      <c r="A86" s="113" t="s">
        <v>546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</row>
    <row r="87">
      <c r="A87" s="113" t="s">
        <v>546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</row>
    <row r="88">
      <c r="A88" s="113" t="s">
        <v>546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</row>
    <row r="89">
      <c r="A89" s="113" t="s">
        <v>546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</row>
    <row r="90">
      <c r="A90" s="113" t="s">
        <v>546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>
      <c r="A91" s="113" t="s">
        <v>546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</row>
    <row r="92">
      <c r="A92" s="113" t="s">
        <v>546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</row>
    <row r="93">
      <c r="A93" s="113" t="s">
        <v>546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</row>
    <row r="94">
      <c r="A94" s="113" t="s">
        <v>546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</row>
    <row r="95">
      <c r="A95" s="113" t="s">
        <v>546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</row>
    <row r="96">
      <c r="A96" s="113" t="s">
        <v>546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</row>
    <row r="97">
      <c r="A97" s="113" t="s">
        <v>546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</row>
    <row r="98">
      <c r="A98" s="113" t="s">
        <v>546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</row>
    <row r="99">
      <c r="A99" s="113" t="s">
        <v>546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</row>
    <row r="100">
      <c r="A100" s="113" t="s">
        <v>546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</row>
    <row r="10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</row>
    <row r="102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</row>
    <row r="103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</row>
    <row r="104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</row>
    <row r="105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</row>
    <row r="106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</row>
    <row r="107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</row>
    <row r="108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</row>
    <row r="109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</row>
    <row r="110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</row>
    <row r="111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</row>
    <row r="112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</row>
    <row r="113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</row>
    <row r="114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</row>
    <row r="11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</row>
    <row r="116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</row>
    <row r="117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</row>
    <row r="118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</row>
    <row r="119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</row>
    <row r="120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</row>
    <row r="12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</row>
    <row r="122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</row>
    <row r="123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</row>
    <row r="124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</row>
    <row r="125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</row>
    <row r="126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</row>
    <row r="128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</row>
    <row r="129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</row>
    <row r="130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</row>
    <row r="13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</row>
    <row r="132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</row>
    <row r="133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</row>
    <row r="134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</row>
    <row r="135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</row>
    <row r="136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</row>
    <row r="137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</row>
    <row r="138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</row>
    <row r="139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</row>
    <row r="140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</row>
    <row r="14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</row>
    <row r="142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</row>
    <row r="143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</row>
    <row r="144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</row>
    <row r="145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</row>
    <row r="146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</row>
    <row r="147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</row>
    <row r="148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</row>
    <row r="149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</row>
    <row r="150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</row>
    <row r="15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</row>
    <row r="152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</row>
    <row r="153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</row>
    <row r="154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</row>
    <row r="155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</row>
    <row r="156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</row>
    <row r="157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</row>
    <row r="158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</row>
    <row r="159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</row>
    <row r="160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</row>
    <row r="16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</row>
    <row r="162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</row>
    <row r="163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</row>
    <row r="164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</row>
    <row r="165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</row>
    <row r="166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</row>
    <row r="167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</row>
    <row r="168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</row>
    <row r="169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</row>
    <row r="170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</row>
    <row r="17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</row>
    <row r="172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</row>
    <row r="173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</row>
    <row r="174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</row>
    <row r="175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</row>
    <row r="176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</row>
    <row r="177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</row>
    <row r="178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</row>
    <row r="179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</row>
    <row r="180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</row>
    <row r="18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</row>
    <row r="182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</row>
    <row r="183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</row>
    <row r="184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</row>
    <row r="185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</row>
    <row r="186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</row>
    <row r="187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</row>
    <row r="188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</row>
    <row r="189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</row>
    <row r="190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</row>
    <row r="19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</row>
    <row r="192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</row>
    <row r="193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</row>
    <row r="194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</row>
    <row r="195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</row>
    <row r="196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</row>
    <row r="197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</row>
    <row r="198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</row>
    <row r="199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</row>
    <row r="200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</row>
    <row r="201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</row>
    <row r="202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</row>
    <row r="203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</row>
    <row r="204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</row>
    <row r="205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</row>
    <row r="206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</row>
    <row r="207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</row>
    <row r="208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</row>
    <row r="209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</row>
    <row r="210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</row>
    <row r="211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</row>
    <row r="212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</row>
    <row r="213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</row>
    <row r="214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</row>
    <row r="215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</row>
    <row r="216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</row>
    <row r="217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</row>
    <row r="218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</row>
    <row r="219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</row>
    <row r="220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</row>
    <row r="22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</row>
    <row r="222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</row>
    <row r="223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</row>
    <row r="224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</row>
    <row r="225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</row>
    <row r="226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</row>
    <row r="227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</row>
    <row r="228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</row>
    <row r="229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</row>
    <row r="230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</row>
    <row r="23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</row>
    <row r="232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</row>
    <row r="233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</row>
    <row r="234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</row>
    <row r="235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</row>
    <row r="236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</row>
    <row r="237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</row>
    <row r="238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</row>
    <row r="239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</row>
    <row r="240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</row>
    <row r="24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</row>
    <row r="242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</row>
    <row r="243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</row>
    <row r="244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</row>
    <row r="245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</row>
    <row r="246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</row>
    <row r="247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</row>
    <row r="248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</row>
    <row r="249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</row>
    <row r="250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</row>
    <row r="25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</row>
    <row r="252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</row>
    <row r="253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</row>
    <row r="254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</row>
    <row r="255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</row>
    <row r="256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</row>
    <row r="257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</row>
    <row r="258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</row>
    <row r="259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</row>
    <row r="260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</row>
    <row r="26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</row>
    <row r="262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</row>
    <row r="263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</row>
    <row r="264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</row>
    <row r="265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</row>
    <row r="266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</row>
    <row r="267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</row>
    <row r="268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</row>
    <row r="269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</row>
    <row r="270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</row>
    <row r="27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</row>
    <row r="272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</row>
    <row r="273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</row>
    <row r="274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</row>
    <row r="275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</row>
    <row r="276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</row>
    <row r="277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</row>
    <row r="278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</row>
    <row r="279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</row>
    <row r="280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</row>
    <row r="28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</row>
    <row r="282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</row>
    <row r="283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</row>
    <row r="284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</row>
    <row r="285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</row>
    <row r="286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</row>
    <row r="287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</row>
    <row r="288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</row>
    <row r="289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</row>
    <row r="290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</row>
    <row r="29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</row>
    <row r="292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</row>
    <row r="293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</row>
    <row r="294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</row>
    <row r="295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</row>
    <row r="296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</row>
    <row r="297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</row>
    <row r="298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</row>
    <row r="299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</row>
    <row r="300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</row>
    <row r="30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</row>
    <row r="302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</row>
    <row r="303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</row>
    <row r="304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</row>
    <row r="305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</row>
    <row r="306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</row>
    <row r="307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</row>
    <row r="308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</row>
    <row r="309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</row>
    <row r="310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</row>
    <row r="31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</row>
    <row r="312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</row>
    <row r="313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</row>
    <row r="314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</row>
    <row r="315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</row>
    <row r="316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</row>
    <row r="317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</row>
    <row r="318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</row>
    <row r="319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</row>
    <row r="320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</row>
    <row r="32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</row>
    <row r="322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</row>
    <row r="323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</row>
    <row r="324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</row>
    <row r="325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</row>
    <row r="326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</row>
    <row r="327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</row>
    <row r="328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</row>
    <row r="329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</row>
    <row r="330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</row>
    <row r="33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</row>
    <row r="332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</row>
    <row r="333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</row>
    <row r="334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</row>
    <row r="335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</row>
    <row r="336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</row>
    <row r="337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</row>
    <row r="338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</row>
    <row r="339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</row>
    <row r="340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</row>
    <row r="34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</row>
    <row r="342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</row>
    <row r="343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</row>
    <row r="344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</row>
    <row r="345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</row>
    <row r="346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</row>
    <row r="347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</row>
    <row r="348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</row>
    <row r="349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</row>
    <row r="350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</row>
    <row r="35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</row>
    <row r="352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</row>
    <row r="353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</row>
    <row r="354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</row>
    <row r="355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</row>
    <row r="356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</row>
    <row r="357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</row>
    <row r="358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</row>
    <row r="359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</row>
    <row r="360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</row>
    <row r="36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</row>
    <row r="362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</row>
    <row r="363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</row>
    <row r="364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</row>
    <row r="365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</row>
    <row r="366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</row>
    <row r="367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</row>
    <row r="368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</row>
    <row r="369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</row>
    <row r="370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</row>
    <row r="37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</row>
    <row r="372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</row>
    <row r="373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</row>
    <row r="374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</row>
    <row r="375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</row>
    <row r="376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</row>
    <row r="377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</row>
    <row r="378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</row>
    <row r="379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</row>
    <row r="380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</row>
    <row r="38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</row>
    <row r="382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</row>
    <row r="383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</row>
    <row r="384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</row>
    <row r="385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</row>
    <row r="386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</row>
    <row r="387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</row>
    <row r="388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</row>
    <row r="389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</row>
    <row r="390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</row>
    <row r="39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</row>
    <row r="392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</row>
    <row r="393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</row>
    <row r="394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</row>
    <row r="395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</row>
    <row r="396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</row>
    <row r="397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</row>
    <row r="398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</row>
    <row r="399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</row>
    <row r="400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</row>
    <row r="40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</row>
    <row r="402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</row>
    <row r="403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</row>
    <row r="404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</row>
    <row r="405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</row>
    <row r="406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</row>
    <row r="407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</row>
    <row r="408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</row>
    <row r="409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</row>
    <row r="410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</row>
    <row r="41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</row>
    <row r="412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</row>
    <row r="413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</row>
    <row r="414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</row>
    <row r="415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</row>
    <row r="416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</row>
    <row r="417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</row>
    <row r="418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</row>
    <row r="419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</row>
    <row r="420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</row>
    <row r="42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</row>
    <row r="422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</row>
    <row r="423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</row>
    <row r="424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</row>
    <row r="425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</row>
    <row r="426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</row>
    <row r="427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</row>
    <row r="428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</row>
    <row r="429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</row>
    <row r="430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</row>
    <row r="43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</row>
    <row r="432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</row>
    <row r="433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</row>
    <row r="434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</row>
    <row r="435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</row>
    <row r="436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</row>
    <row r="437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</row>
    <row r="438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</row>
    <row r="439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</row>
    <row r="440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</row>
    <row r="44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</row>
    <row r="442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</row>
    <row r="443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</row>
    <row r="444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</row>
    <row r="445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</row>
    <row r="446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</row>
    <row r="447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</row>
    <row r="448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</row>
    <row r="449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</row>
    <row r="450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</row>
    <row r="45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</row>
    <row r="452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</row>
    <row r="453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</row>
    <row r="454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</row>
    <row r="455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</row>
    <row r="456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</row>
    <row r="457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</row>
    <row r="458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</row>
    <row r="459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</row>
    <row r="460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</row>
    <row r="46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</row>
    <row r="462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</row>
    <row r="463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</row>
    <row r="464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</row>
    <row r="465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</row>
    <row r="466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</row>
    <row r="467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</row>
    <row r="468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</row>
    <row r="469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</row>
    <row r="470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</row>
    <row r="47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</row>
    <row r="472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</row>
    <row r="473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</row>
    <row r="474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</row>
    <row r="475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</row>
    <row r="476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</row>
    <row r="477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</row>
    <row r="478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</row>
    <row r="479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</row>
    <row r="480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</row>
    <row r="48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</row>
    <row r="482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</row>
    <row r="483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</row>
    <row r="484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</row>
    <row r="485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</row>
    <row r="486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</row>
    <row r="487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</row>
    <row r="488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</row>
    <row r="489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</row>
    <row r="490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</row>
    <row r="49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</row>
    <row r="492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</row>
    <row r="493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</row>
    <row r="494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</row>
    <row r="495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</row>
    <row r="496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</row>
    <row r="497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</row>
    <row r="498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</row>
    <row r="499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</row>
    <row r="500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</row>
    <row r="50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</row>
    <row r="502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</row>
    <row r="503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</row>
    <row r="504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</row>
    <row r="505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</row>
    <row r="506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</row>
    <row r="507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</row>
    <row r="508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</row>
    <row r="509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</row>
    <row r="510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</row>
    <row r="51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</row>
    <row r="512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</row>
    <row r="513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</row>
    <row r="514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</row>
    <row r="515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</row>
    <row r="516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</row>
    <row r="517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</row>
    <row r="518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</row>
    <row r="519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</row>
    <row r="520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</row>
    <row r="52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</row>
    <row r="522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</row>
    <row r="523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</row>
    <row r="524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</row>
    <row r="525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</row>
    <row r="526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</row>
    <row r="527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</row>
    <row r="528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</row>
    <row r="529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</row>
    <row r="530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</row>
    <row r="53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</row>
    <row r="532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</row>
    <row r="533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</row>
    <row r="534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</row>
    <row r="535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</row>
    <row r="536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</row>
    <row r="537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</row>
    <row r="538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</row>
    <row r="539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</row>
    <row r="540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</row>
    <row r="54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</row>
    <row r="542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</row>
    <row r="543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</row>
    <row r="544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</row>
    <row r="545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</row>
    <row r="546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</row>
    <row r="547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</row>
    <row r="548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</row>
    <row r="549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</row>
    <row r="550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</row>
    <row r="55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</row>
    <row r="552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</row>
    <row r="553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</row>
    <row r="554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</row>
    <row r="555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</row>
    <row r="556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</row>
    <row r="557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</row>
    <row r="558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</row>
    <row r="559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</row>
    <row r="560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</row>
    <row r="56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</row>
    <row r="562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</row>
    <row r="563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</row>
    <row r="564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</row>
    <row r="565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</row>
    <row r="566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</row>
    <row r="567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</row>
    <row r="568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</row>
    <row r="569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</row>
    <row r="570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</row>
    <row r="57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</row>
    <row r="572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</row>
    <row r="573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</row>
    <row r="574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</row>
    <row r="575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</row>
    <row r="576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</row>
    <row r="577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</row>
    <row r="578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</row>
    <row r="579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</row>
    <row r="580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</row>
    <row r="58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</row>
    <row r="582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</row>
    <row r="583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</row>
    <row r="584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</row>
    <row r="585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</row>
    <row r="586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</row>
    <row r="587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</row>
    <row r="588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</row>
    <row r="589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</row>
    <row r="590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</row>
    <row r="59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</row>
    <row r="592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</row>
    <row r="593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</row>
    <row r="594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</row>
    <row r="595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</row>
    <row r="596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</row>
    <row r="597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</row>
    <row r="598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</row>
    <row r="599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</row>
    <row r="600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</row>
    <row r="60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</row>
    <row r="602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</row>
    <row r="603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</row>
    <row r="604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</row>
    <row r="605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</row>
    <row r="606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</row>
    <row r="607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</row>
    <row r="608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</row>
    <row r="609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</row>
    <row r="610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</row>
    <row r="61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</row>
    <row r="612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</row>
    <row r="613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</row>
    <row r="614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</row>
    <row r="615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</row>
    <row r="616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</row>
    <row r="617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</row>
    <row r="618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</row>
    <row r="619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</row>
    <row r="620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</row>
    <row r="62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</row>
    <row r="622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</row>
    <row r="623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</row>
    <row r="624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</row>
    <row r="625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</row>
    <row r="626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</row>
    <row r="627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</row>
    <row r="628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</row>
    <row r="629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</row>
    <row r="630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</row>
    <row r="63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</row>
    <row r="632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</row>
    <row r="633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</row>
    <row r="634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</row>
    <row r="635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</row>
    <row r="636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</row>
    <row r="637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</row>
    <row r="638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</row>
    <row r="639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</row>
    <row r="640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</row>
    <row r="64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</row>
    <row r="642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</row>
    <row r="643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</row>
    <row r="644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</row>
    <row r="645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</row>
    <row r="646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</row>
    <row r="647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</row>
    <row r="648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</row>
    <row r="649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</row>
    <row r="650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</row>
    <row r="65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</row>
    <row r="652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</row>
    <row r="653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</row>
    <row r="654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</row>
    <row r="655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</row>
    <row r="656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</row>
    <row r="657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</row>
    <row r="658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</row>
    <row r="659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</row>
    <row r="660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</row>
    <row r="66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</row>
    <row r="662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</row>
    <row r="663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</row>
    <row r="664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</row>
    <row r="665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</row>
    <row r="666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</row>
    <row r="667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</row>
    <row r="668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</row>
    <row r="669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</row>
    <row r="670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</row>
    <row r="67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</row>
    <row r="672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</row>
    <row r="673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</row>
    <row r="674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</row>
    <row r="675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</row>
    <row r="676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</row>
    <row r="677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</row>
    <row r="678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</row>
    <row r="679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</row>
    <row r="680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</row>
    <row r="68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</row>
    <row r="682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</row>
    <row r="683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</row>
    <row r="684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</row>
    <row r="685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</row>
    <row r="686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</row>
    <row r="687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</row>
    <row r="688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</row>
    <row r="689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</row>
    <row r="690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</row>
    <row r="69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</row>
    <row r="692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</row>
    <row r="693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</row>
    <row r="694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</row>
    <row r="695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</row>
    <row r="696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</row>
    <row r="697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</row>
    <row r="698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</row>
    <row r="699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</row>
    <row r="700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</row>
    <row r="70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</row>
    <row r="702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</row>
    <row r="703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</row>
    <row r="704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</row>
    <row r="705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</row>
    <row r="706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</row>
    <row r="707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</row>
    <row r="708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</row>
    <row r="709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</row>
    <row r="710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</row>
    <row r="71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</row>
    <row r="712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</row>
    <row r="713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</row>
    <row r="714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</row>
    <row r="715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</row>
    <row r="716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</row>
    <row r="717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</row>
    <row r="718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</row>
    <row r="719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</row>
    <row r="720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</row>
    <row r="72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</row>
    <row r="722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</row>
    <row r="723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</row>
    <row r="724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</row>
    <row r="725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</row>
    <row r="726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</row>
    <row r="727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</row>
    <row r="728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</row>
    <row r="729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</row>
    <row r="730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</row>
    <row r="73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</row>
    <row r="732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</row>
    <row r="733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</row>
    <row r="734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</row>
    <row r="735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</row>
    <row r="736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</row>
    <row r="737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</row>
    <row r="738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</row>
    <row r="739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</row>
    <row r="740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</row>
    <row r="74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</row>
    <row r="742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</row>
    <row r="743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</row>
    <row r="744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</row>
    <row r="745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</row>
    <row r="746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</row>
    <row r="747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</row>
    <row r="748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</row>
    <row r="749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</row>
    <row r="750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</row>
    <row r="75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</row>
    <row r="752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</row>
    <row r="753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</row>
    <row r="754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</row>
    <row r="755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</row>
    <row r="756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</row>
    <row r="757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</row>
    <row r="758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</row>
    <row r="759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</row>
    <row r="760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</row>
    <row r="76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</row>
    <row r="762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</row>
    <row r="763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</row>
    <row r="764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</row>
    <row r="765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</row>
    <row r="766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</row>
    <row r="767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</row>
    <row r="768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</row>
    <row r="769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</row>
    <row r="770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</row>
    <row r="77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</row>
    <row r="772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</row>
    <row r="773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</row>
    <row r="774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</row>
    <row r="775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</row>
    <row r="776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</row>
    <row r="777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</row>
    <row r="778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</row>
    <row r="779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</row>
    <row r="780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</row>
    <row r="78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</row>
    <row r="782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</row>
    <row r="783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</row>
    <row r="784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</row>
    <row r="785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</row>
    <row r="786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</row>
    <row r="787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</row>
    <row r="788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</row>
    <row r="789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</row>
    <row r="790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</row>
    <row r="79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</row>
    <row r="792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</row>
    <row r="793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</row>
    <row r="794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</row>
    <row r="795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</row>
    <row r="796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</row>
    <row r="797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</row>
    <row r="798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</row>
    <row r="799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</row>
    <row r="800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</row>
    <row r="80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</row>
    <row r="802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</row>
    <row r="803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</row>
    <row r="804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</row>
    <row r="805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</row>
    <row r="806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</row>
    <row r="807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</row>
    <row r="808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</row>
    <row r="809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</row>
    <row r="810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</row>
    <row r="81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</row>
    <row r="812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</row>
    <row r="813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</row>
    <row r="814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</row>
    <row r="815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</row>
    <row r="816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</row>
    <row r="817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</row>
    <row r="818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</row>
    <row r="819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</row>
    <row r="820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</row>
    <row r="82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</row>
    <row r="822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</row>
    <row r="823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</row>
    <row r="824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</row>
    <row r="825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</row>
    <row r="826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</row>
    <row r="827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</row>
    <row r="828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</row>
    <row r="829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</row>
    <row r="830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</row>
    <row r="83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</row>
    <row r="832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</row>
    <row r="833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</row>
    <row r="834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</row>
    <row r="835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</row>
    <row r="836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</row>
    <row r="837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</row>
    <row r="838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</row>
    <row r="839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</row>
    <row r="840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</row>
    <row r="84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</row>
    <row r="842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</row>
    <row r="843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</row>
    <row r="844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</row>
    <row r="845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</row>
    <row r="846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</row>
    <row r="847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</row>
    <row r="848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</row>
    <row r="849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</row>
    <row r="850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</row>
    <row r="85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</row>
    <row r="852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</row>
    <row r="853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</row>
    <row r="854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</row>
    <row r="855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</row>
    <row r="856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</row>
    <row r="857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</row>
    <row r="858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</row>
    <row r="859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</row>
    <row r="860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</row>
    <row r="86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</row>
    <row r="862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</row>
    <row r="863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</row>
    <row r="864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</row>
    <row r="865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</row>
    <row r="866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</row>
    <row r="867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</row>
    <row r="868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</row>
    <row r="869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</row>
    <row r="870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</row>
    <row r="87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</row>
    <row r="872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</row>
    <row r="873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</row>
    <row r="874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</row>
    <row r="875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</row>
    <row r="876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</row>
    <row r="877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</row>
    <row r="878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</row>
    <row r="879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</row>
    <row r="880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</row>
    <row r="88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</row>
    <row r="882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</row>
    <row r="883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</row>
    <row r="884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</row>
    <row r="885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</row>
    <row r="886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</row>
    <row r="887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</row>
    <row r="888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</row>
    <row r="889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</row>
    <row r="890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</row>
    <row r="89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</row>
    <row r="892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</row>
    <row r="893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</row>
    <row r="894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</row>
    <row r="895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</row>
    <row r="896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</row>
    <row r="897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</row>
    <row r="898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</row>
    <row r="899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</row>
    <row r="900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</row>
    <row r="90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</row>
    <row r="902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</row>
    <row r="903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</row>
    <row r="904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</row>
    <row r="905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</row>
    <row r="906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</row>
    <row r="907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</row>
    <row r="908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</row>
    <row r="909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</row>
    <row r="910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</row>
    <row r="91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</row>
    <row r="912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</row>
    <row r="913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</row>
    <row r="914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</row>
    <row r="915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</row>
    <row r="916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</row>
    <row r="917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</row>
    <row r="918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</row>
    <row r="919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</row>
    <row r="920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</row>
    <row r="92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</row>
    <row r="922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</row>
    <row r="923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</row>
    <row r="924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</row>
    <row r="925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</row>
    <row r="926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</row>
    <row r="927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</row>
    <row r="928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</row>
    <row r="929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</row>
    <row r="930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</row>
    <row r="93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</row>
    <row r="932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</row>
    <row r="933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</row>
    <row r="934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</row>
    <row r="935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</row>
    <row r="936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</row>
    <row r="937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</row>
    <row r="938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</row>
    <row r="939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</row>
    <row r="940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</row>
    <row r="94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</row>
    <row r="942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</row>
    <row r="943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</row>
    <row r="944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</row>
    <row r="945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</row>
    <row r="946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</row>
    <row r="947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</row>
    <row r="948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</row>
    <row r="949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</row>
    <row r="950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</row>
    <row r="95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</row>
    <row r="952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</row>
    <row r="953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</row>
    <row r="954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</row>
    <row r="955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</row>
    <row r="956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</row>
    <row r="957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</row>
    <row r="958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</row>
    <row r="959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</row>
    <row r="960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</row>
    <row r="96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</row>
    <row r="962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</row>
    <row r="963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</row>
    <row r="964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</row>
    <row r="965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</row>
    <row r="966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</row>
    <row r="967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</row>
    <row r="968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</row>
    <row r="969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</row>
    <row r="970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</row>
    <row r="97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</row>
    <row r="972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</row>
    <row r="973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</row>
    <row r="974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</row>
    <row r="975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</row>
    <row r="976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</row>
    <row r="977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</row>
    <row r="978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</row>
    <row r="979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</row>
    <row r="980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</row>
    <row r="98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</row>
    <row r="982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</row>
    <row r="983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</row>
    <row r="984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</row>
    <row r="985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</row>
    <row r="986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</row>
    <row r="987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</row>
    <row r="988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</row>
    <row r="989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</row>
    <row r="990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</row>
    <row r="99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</row>
    <row r="992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</row>
    <row r="993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</row>
    <row r="994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</row>
    <row r="995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</row>
    <row r="996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</row>
    <row r="997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</row>
    <row r="998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</row>
    <row r="999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</row>
    <row r="1000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</row>
    <row r="1001">
      <c r="A1001" s="113"/>
      <c r="B1001" s="113"/>
      <c r="C1001" s="113"/>
      <c r="D1001" s="113"/>
      <c r="E1001" s="113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.75"/>
    <col customWidth="1" min="2" max="2" width="36.75"/>
    <col customWidth="1" min="3" max="3" width="14.38"/>
    <col customWidth="1" min="4" max="4" width="6.0"/>
    <col customWidth="1" min="5" max="5" width="12.63"/>
    <col customWidth="1" min="6" max="6" width="13.75"/>
    <col customWidth="1" min="8" max="8" width="19.75"/>
    <col customWidth="1" min="9" max="9" width="41.0"/>
    <col customWidth="1" min="10" max="10" width="25.13"/>
    <col customWidth="1" min="11" max="11" width="7.63"/>
    <col customWidth="1" min="12" max="12" width="37.63"/>
    <col customWidth="1" min="13" max="13" width="12.63"/>
  </cols>
  <sheetData>
    <row r="1">
      <c r="A1" s="115" t="s">
        <v>167</v>
      </c>
      <c r="B1" s="115" t="s">
        <v>547</v>
      </c>
      <c r="C1" s="115" t="s">
        <v>548</v>
      </c>
      <c r="D1" s="115" t="s">
        <v>549</v>
      </c>
      <c r="E1" s="116" t="s">
        <v>550</v>
      </c>
      <c r="F1" s="116" t="s">
        <v>551</v>
      </c>
      <c r="G1" s="116" t="s">
        <v>552</v>
      </c>
      <c r="H1" s="115" t="s">
        <v>553</v>
      </c>
      <c r="I1" s="115" t="s">
        <v>554</v>
      </c>
      <c r="J1" s="115" t="s">
        <v>555</v>
      </c>
      <c r="K1" s="115" t="s">
        <v>556</v>
      </c>
      <c r="L1" s="117"/>
      <c r="M1" s="117"/>
      <c r="N1" s="117"/>
      <c r="O1" s="117"/>
    </row>
    <row r="2">
      <c r="A2" s="118">
        <v>1.0</v>
      </c>
      <c r="B2" s="118"/>
      <c r="C2" s="118"/>
      <c r="D2" s="118"/>
      <c r="E2" s="118"/>
      <c r="F2" s="118"/>
      <c r="G2" s="117"/>
      <c r="H2" s="118"/>
      <c r="I2" s="119"/>
      <c r="J2" s="118"/>
      <c r="K2" s="117"/>
      <c r="L2" s="115" t="s">
        <v>557</v>
      </c>
      <c r="M2" s="117">
        <f>sum(G2:G109)</f>
        <v>0</v>
      </c>
      <c r="N2" s="115" t="s">
        <v>558</v>
      </c>
      <c r="O2" s="115"/>
    </row>
    <row r="3">
      <c r="A3" s="118">
        <v>2.0</v>
      </c>
      <c r="B3" s="120"/>
      <c r="C3" s="118"/>
      <c r="D3" s="118"/>
      <c r="E3" s="118"/>
      <c r="F3" s="121"/>
      <c r="G3" s="117" t="str">
        <f t="shared" ref="G3:G8" si="1">if(F3*D3=0,"",F3*D3)</f>
        <v/>
      </c>
      <c r="H3" s="122"/>
      <c r="I3" s="120"/>
      <c r="J3" s="118"/>
      <c r="K3" s="117"/>
      <c r="L3" s="115" t="s">
        <v>559</v>
      </c>
      <c r="M3" s="117">
        <f>SUMIF(J2:J109,"ЦПД",G2:G109)</f>
        <v>0</v>
      </c>
      <c r="N3" s="115" t="s">
        <v>558</v>
      </c>
      <c r="O3" s="115" t="str">
        <f>IFERROR(__xludf.DUMMYFUNCTION("TO_PERCENT(M3/$M$2)"),"#DIV/0!")</f>
        <v>#DIV/0!</v>
      </c>
    </row>
    <row r="4">
      <c r="A4" s="118">
        <v>3.0</v>
      </c>
      <c r="B4" s="118"/>
      <c r="C4" s="118"/>
      <c r="D4" s="118"/>
      <c r="E4" s="118"/>
      <c r="F4" s="118"/>
      <c r="G4" s="117" t="str">
        <f t="shared" si="1"/>
        <v/>
      </c>
      <c r="H4" s="118"/>
      <c r="I4" s="118"/>
      <c r="J4" s="118"/>
      <c r="K4" s="115"/>
      <c r="L4" s="115" t="s">
        <v>560</v>
      </c>
      <c r="M4" s="117">
        <f>SUMIF(J2:J109,"Заказчик",G2:G109)</f>
        <v>0</v>
      </c>
      <c r="N4" s="115" t="s">
        <v>558</v>
      </c>
      <c r="O4" s="115" t="str">
        <f>IFERROR(__xludf.DUMMYFUNCTION("TO_PERCENT(M4/$M$2)"),"#DIV/0!")</f>
        <v>#DIV/0!</v>
      </c>
    </row>
    <row r="5">
      <c r="A5" s="118">
        <v>4.0</v>
      </c>
      <c r="B5" s="118"/>
      <c r="C5" s="118"/>
      <c r="D5" s="118"/>
      <c r="E5" s="118"/>
      <c r="F5" s="118"/>
      <c r="G5" s="117" t="str">
        <f t="shared" si="1"/>
        <v/>
      </c>
      <c r="H5" s="118"/>
      <c r="I5" s="118"/>
      <c r="J5" s="118"/>
      <c r="K5" s="123"/>
      <c r="L5" s="123" t="s">
        <v>561</v>
      </c>
      <c r="M5" s="117">
        <f>SUMIF(J2:J109,"Структурное подразделение Московского Политеха",G2:G109)</f>
        <v>0</v>
      </c>
      <c r="N5" s="115" t="s">
        <v>558</v>
      </c>
      <c r="O5" s="115" t="str">
        <f>IFERROR(__xludf.DUMMYFUNCTION("TO_PERCENT(M5/$M$2)"),"#DIV/0!")</f>
        <v>#DIV/0!</v>
      </c>
    </row>
    <row r="6">
      <c r="A6" s="118">
        <v>5.0</v>
      </c>
      <c r="B6" s="118"/>
      <c r="C6" s="118"/>
      <c r="D6" s="118"/>
      <c r="E6" s="118"/>
      <c r="F6" s="118"/>
      <c r="G6" s="117" t="str">
        <f t="shared" si="1"/>
        <v/>
      </c>
      <c r="H6" s="118"/>
      <c r="I6" s="118"/>
      <c r="J6" s="118"/>
      <c r="K6" s="123"/>
      <c r="L6" s="123" t="s">
        <v>562</v>
      </c>
      <c r="M6" s="117">
        <f>SUMIF(J2:J109,"Партнёр/спонсор",G2:G109)</f>
        <v>0</v>
      </c>
      <c r="N6" s="115" t="s">
        <v>558</v>
      </c>
      <c r="O6" s="115" t="str">
        <f>IFERROR(__xludf.DUMMYFUNCTION("TO_PERCENT(M6/$M$2)"),"#DIV/0!")</f>
        <v>#DIV/0!</v>
      </c>
    </row>
    <row r="7">
      <c r="A7" s="118">
        <v>6.0</v>
      </c>
      <c r="B7" s="118"/>
      <c r="C7" s="124"/>
      <c r="D7" s="118"/>
      <c r="E7" s="118"/>
      <c r="F7" s="125"/>
      <c r="G7" s="117" t="str">
        <f t="shared" si="1"/>
        <v/>
      </c>
      <c r="H7" s="126"/>
      <c r="I7" s="118"/>
      <c r="J7" s="118"/>
      <c r="K7" s="123"/>
      <c r="L7" s="127" t="s">
        <v>563</v>
      </c>
      <c r="M7" s="115">
        <f>SUMIF(J2:J109,"Личные средства",G2:G109)</f>
        <v>0</v>
      </c>
      <c r="N7" s="115" t="s">
        <v>558</v>
      </c>
      <c r="O7" s="115" t="str">
        <f>IFERROR(__xludf.DUMMYFUNCTION("TO_PERCENT(M7/$M$2)"),"#DIV/0!")</f>
        <v>#DIV/0!</v>
      </c>
    </row>
    <row r="8">
      <c r="A8" s="118">
        <v>7.0</v>
      </c>
      <c r="B8" s="120"/>
      <c r="C8" s="118"/>
      <c r="D8" s="118"/>
      <c r="E8" s="118"/>
      <c r="F8" s="118"/>
      <c r="G8" s="117" t="str">
        <f t="shared" si="1"/>
        <v/>
      </c>
      <c r="H8" s="118"/>
      <c r="I8" s="120"/>
      <c r="J8" s="118"/>
      <c r="K8" s="117"/>
      <c r="L8" s="115"/>
      <c r="M8" s="117"/>
      <c r="N8" s="115"/>
      <c r="O8" s="115"/>
    </row>
    <row r="9">
      <c r="A9" s="118">
        <v>8.0</v>
      </c>
      <c r="B9" s="128"/>
      <c r="C9" s="118"/>
      <c r="D9" s="118"/>
      <c r="E9" s="118"/>
      <c r="F9" s="118"/>
      <c r="G9" s="117"/>
      <c r="H9" s="118"/>
      <c r="I9" s="118"/>
      <c r="J9" s="118"/>
      <c r="K9" s="117"/>
      <c r="L9" s="117"/>
      <c r="M9" s="117"/>
      <c r="N9" s="117"/>
      <c r="O9" s="117"/>
    </row>
    <row r="10">
      <c r="A10" s="118">
        <v>10.0</v>
      </c>
      <c r="B10" s="118"/>
      <c r="C10" s="124"/>
      <c r="D10" s="118"/>
      <c r="E10" s="118"/>
      <c r="F10" s="129"/>
      <c r="G10" s="117"/>
      <c r="H10" s="126"/>
      <c r="I10" s="118"/>
      <c r="J10" s="118"/>
      <c r="K10" s="117"/>
      <c r="L10" s="117"/>
      <c r="M10" s="117"/>
      <c r="N10" s="117"/>
      <c r="O10" s="117"/>
    </row>
    <row r="11">
      <c r="A11" s="118">
        <v>11.0</v>
      </c>
      <c r="B11" s="129"/>
      <c r="C11" s="129"/>
      <c r="D11" s="129"/>
      <c r="E11" s="129"/>
      <c r="F11" s="129"/>
      <c r="G11" s="117" t="str">
        <f t="shared" ref="G11:G101" si="2">if(F11*D11=0,"",F11*D11)</f>
        <v/>
      </c>
      <c r="H11" s="118"/>
      <c r="I11" s="118"/>
      <c r="J11" s="118"/>
      <c r="K11" s="117"/>
      <c r="L11" s="117"/>
      <c r="M11" s="117"/>
      <c r="N11" s="117"/>
      <c r="O11" s="117"/>
    </row>
    <row r="12">
      <c r="A12" s="118">
        <v>12.0</v>
      </c>
      <c r="B12" s="129"/>
      <c r="C12" s="129"/>
      <c r="D12" s="129"/>
      <c r="E12" s="129"/>
      <c r="F12" s="129"/>
      <c r="G12" s="117" t="str">
        <f t="shared" si="2"/>
        <v/>
      </c>
      <c r="H12" s="118"/>
      <c r="I12" s="118"/>
      <c r="J12" s="118"/>
      <c r="K12" s="117"/>
      <c r="L12" s="117"/>
      <c r="M12" s="117"/>
      <c r="N12" s="117"/>
      <c r="O12" s="117"/>
    </row>
    <row r="13">
      <c r="A13" s="118">
        <v>13.0</v>
      </c>
      <c r="B13" s="129"/>
      <c r="C13" s="129"/>
      <c r="D13" s="129"/>
      <c r="E13" s="129"/>
      <c r="F13" s="129"/>
      <c r="G13" s="117" t="str">
        <f t="shared" si="2"/>
        <v/>
      </c>
      <c r="H13" s="118"/>
      <c r="I13" s="118"/>
      <c r="J13" s="118"/>
      <c r="K13" s="117"/>
      <c r="L13" s="117"/>
      <c r="M13" s="117"/>
      <c r="N13" s="117"/>
      <c r="O13" s="117"/>
    </row>
    <row r="14">
      <c r="A14" s="118">
        <v>14.0</v>
      </c>
      <c r="B14" s="129"/>
      <c r="C14" s="129"/>
      <c r="D14" s="129"/>
      <c r="E14" s="129"/>
      <c r="F14" s="129"/>
      <c r="G14" s="117" t="str">
        <f t="shared" si="2"/>
        <v/>
      </c>
      <c r="H14" s="118"/>
      <c r="I14" s="118"/>
      <c r="J14" s="118"/>
      <c r="K14" s="117"/>
      <c r="L14" s="117"/>
      <c r="M14" s="117"/>
      <c r="N14" s="117"/>
      <c r="O14" s="117"/>
    </row>
    <row r="15">
      <c r="A15" s="118">
        <v>15.0</v>
      </c>
      <c r="B15" s="129"/>
      <c r="C15" s="129"/>
      <c r="D15" s="129"/>
      <c r="E15" s="129"/>
      <c r="F15" s="129"/>
      <c r="G15" s="117" t="str">
        <f t="shared" si="2"/>
        <v/>
      </c>
      <c r="H15" s="118"/>
      <c r="I15" s="118"/>
      <c r="J15" s="118"/>
      <c r="K15" s="117"/>
      <c r="L15" s="117"/>
      <c r="M15" s="117"/>
      <c r="N15" s="117"/>
      <c r="O15" s="117"/>
    </row>
    <row r="16">
      <c r="A16" s="118">
        <v>16.0</v>
      </c>
      <c r="B16" s="129"/>
      <c r="C16" s="129"/>
      <c r="D16" s="129"/>
      <c r="E16" s="129"/>
      <c r="F16" s="129"/>
      <c r="G16" s="117" t="str">
        <f t="shared" si="2"/>
        <v/>
      </c>
      <c r="H16" s="118"/>
      <c r="I16" s="118"/>
      <c r="J16" s="118"/>
      <c r="K16" s="117"/>
      <c r="L16" s="117"/>
      <c r="M16" s="117"/>
      <c r="N16" s="117"/>
      <c r="O16" s="117"/>
    </row>
    <row r="17">
      <c r="A17" s="118">
        <v>17.0</v>
      </c>
      <c r="B17" s="129"/>
      <c r="C17" s="129"/>
      <c r="D17" s="129"/>
      <c r="E17" s="129"/>
      <c r="F17" s="129"/>
      <c r="G17" s="117" t="str">
        <f t="shared" si="2"/>
        <v/>
      </c>
      <c r="H17" s="118"/>
      <c r="I17" s="118"/>
      <c r="J17" s="118"/>
      <c r="K17" s="117"/>
      <c r="L17" s="117"/>
      <c r="M17" s="117"/>
      <c r="N17" s="117"/>
      <c r="O17" s="117"/>
    </row>
    <row r="18">
      <c r="A18" s="118">
        <v>18.0</v>
      </c>
      <c r="B18" s="129"/>
      <c r="C18" s="129"/>
      <c r="D18" s="129"/>
      <c r="E18" s="129"/>
      <c r="F18" s="129"/>
      <c r="G18" s="117" t="str">
        <f t="shared" si="2"/>
        <v/>
      </c>
      <c r="H18" s="118"/>
      <c r="I18" s="118"/>
      <c r="J18" s="118"/>
      <c r="K18" s="117"/>
      <c r="L18" s="117"/>
      <c r="M18" s="117"/>
      <c r="N18" s="117"/>
      <c r="O18" s="117"/>
    </row>
    <row r="19">
      <c r="A19" s="118">
        <v>19.0</v>
      </c>
      <c r="B19" s="129"/>
      <c r="C19" s="129"/>
      <c r="D19" s="129"/>
      <c r="E19" s="129"/>
      <c r="F19" s="129"/>
      <c r="G19" s="117" t="str">
        <f t="shared" si="2"/>
        <v/>
      </c>
      <c r="H19" s="118"/>
      <c r="I19" s="118"/>
      <c r="J19" s="118"/>
      <c r="K19" s="117"/>
      <c r="L19" s="117"/>
      <c r="M19" s="117"/>
      <c r="N19" s="117"/>
      <c r="O19" s="117"/>
    </row>
    <row r="20">
      <c r="A20" s="118">
        <v>20.0</v>
      </c>
      <c r="B20" s="129"/>
      <c r="C20" s="129"/>
      <c r="D20" s="129"/>
      <c r="E20" s="129"/>
      <c r="F20" s="129"/>
      <c r="G20" s="117" t="str">
        <f t="shared" si="2"/>
        <v/>
      </c>
      <c r="H20" s="118"/>
      <c r="I20" s="118"/>
      <c r="J20" s="118"/>
      <c r="K20" s="117"/>
      <c r="L20" s="117"/>
      <c r="M20" s="117"/>
      <c r="N20" s="117"/>
      <c r="O20" s="117"/>
    </row>
    <row r="21">
      <c r="A21" s="118">
        <v>21.0</v>
      </c>
      <c r="B21" s="129"/>
      <c r="C21" s="129"/>
      <c r="D21" s="129"/>
      <c r="E21" s="129"/>
      <c r="F21" s="129"/>
      <c r="G21" s="117" t="str">
        <f t="shared" si="2"/>
        <v/>
      </c>
      <c r="H21" s="118"/>
      <c r="I21" s="118"/>
      <c r="J21" s="118"/>
      <c r="K21" s="117"/>
      <c r="L21" s="117"/>
      <c r="M21" s="117"/>
      <c r="N21" s="117"/>
      <c r="O21" s="117"/>
    </row>
    <row r="22">
      <c r="A22" s="118">
        <v>30.0</v>
      </c>
      <c r="B22" s="129"/>
      <c r="C22" s="129"/>
      <c r="D22" s="129"/>
      <c r="E22" s="129"/>
      <c r="F22" s="129"/>
      <c r="G22" s="117" t="str">
        <f t="shared" si="2"/>
        <v/>
      </c>
      <c r="H22" s="118"/>
      <c r="I22" s="118"/>
      <c r="J22" s="118"/>
      <c r="K22" s="117"/>
      <c r="L22" s="117"/>
      <c r="M22" s="117"/>
      <c r="N22" s="117"/>
      <c r="O22" s="117"/>
    </row>
    <row r="23">
      <c r="A23" s="118">
        <v>31.0</v>
      </c>
      <c r="B23" s="129"/>
      <c r="C23" s="129"/>
      <c r="D23" s="129"/>
      <c r="E23" s="129"/>
      <c r="F23" s="129"/>
      <c r="G23" s="117" t="str">
        <f t="shared" si="2"/>
        <v/>
      </c>
      <c r="H23" s="118"/>
      <c r="I23" s="118"/>
      <c r="J23" s="118"/>
      <c r="K23" s="117"/>
      <c r="L23" s="117"/>
      <c r="M23" s="117"/>
      <c r="N23" s="117"/>
      <c r="O23" s="117"/>
    </row>
    <row r="24">
      <c r="A24" s="118">
        <v>32.0</v>
      </c>
      <c r="B24" s="129"/>
      <c r="C24" s="129"/>
      <c r="D24" s="129"/>
      <c r="E24" s="129"/>
      <c r="F24" s="129"/>
      <c r="G24" s="117" t="str">
        <f t="shared" si="2"/>
        <v/>
      </c>
      <c r="H24" s="118"/>
      <c r="I24" s="118"/>
      <c r="J24" s="118"/>
      <c r="K24" s="117"/>
      <c r="L24" s="117"/>
      <c r="M24" s="117"/>
      <c r="N24" s="117"/>
      <c r="O24" s="117"/>
    </row>
    <row r="25">
      <c r="A25" s="118">
        <v>33.0</v>
      </c>
      <c r="B25" s="129"/>
      <c r="C25" s="129"/>
      <c r="D25" s="129"/>
      <c r="E25" s="129"/>
      <c r="F25" s="129"/>
      <c r="G25" s="117" t="str">
        <f t="shared" si="2"/>
        <v/>
      </c>
      <c r="H25" s="118"/>
      <c r="I25" s="118"/>
      <c r="J25" s="118"/>
      <c r="K25" s="117"/>
      <c r="L25" s="117"/>
      <c r="M25" s="117"/>
      <c r="N25" s="117"/>
      <c r="O25" s="117"/>
    </row>
    <row r="26">
      <c r="A26" s="118">
        <v>34.0</v>
      </c>
      <c r="B26" s="129"/>
      <c r="C26" s="129"/>
      <c r="D26" s="129"/>
      <c r="E26" s="129"/>
      <c r="F26" s="129"/>
      <c r="G26" s="117" t="str">
        <f t="shared" si="2"/>
        <v/>
      </c>
      <c r="H26" s="118"/>
      <c r="I26" s="118"/>
      <c r="J26" s="118"/>
      <c r="K26" s="117"/>
      <c r="L26" s="117"/>
      <c r="M26" s="117"/>
      <c r="N26" s="117"/>
      <c r="O26" s="117"/>
    </row>
    <row r="27">
      <c r="A27" s="118">
        <v>35.0</v>
      </c>
      <c r="B27" s="129"/>
      <c r="C27" s="129"/>
      <c r="D27" s="129"/>
      <c r="E27" s="129"/>
      <c r="F27" s="129"/>
      <c r="G27" s="117" t="str">
        <f t="shared" si="2"/>
        <v/>
      </c>
      <c r="H27" s="118"/>
      <c r="I27" s="118"/>
      <c r="J27" s="118"/>
      <c r="K27" s="117"/>
      <c r="L27" s="117"/>
      <c r="M27" s="117"/>
      <c r="N27" s="117"/>
      <c r="O27" s="117"/>
    </row>
    <row r="28">
      <c r="A28" s="118">
        <v>36.0</v>
      </c>
      <c r="B28" s="129"/>
      <c r="C28" s="129"/>
      <c r="D28" s="129"/>
      <c r="E28" s="129"/>
      <c r="F28" s="129"/>
      <c r="G28" s="117" t="str">
        <f t="shared" si="2"/>
        <v/>
      </c>
      <c r="H28" s="118"/>
      <c r="I28" s="118"/>
      <c r="J28" s="118"/>
      <c r="K28" s="117"/>
      <c r="L28" s="117"/>
      <c r="M28" s="117"/>
      <c r="N28" s="117"/>
      <c r="O28" s="117"/>
    </row>
    <row r="29">
      <c r="A29" s="118">
        <v>37.0</v>
      </c>
      <c r="B29" s="129"/>
      <c r="C29" s="129"/>
      <c r="D29" s="129"/>
      <c r="E29" s="129"/>
      <c r="F29" s="129"/>
      <c r="G29" s="117" t="str">
        <f t="shared" si="2"/>
        <v/>
      </c>
      <c r="H29" s="118"/>
      <c r="I29" s="118"/>
      <c r="J29" s="118"/>
      <c r="K29" s="117"/>
      <c r="L29" s="117"/>
      <c r="M29" s="117"/>
      <c r="N29" s="117"/>
      <c r="O29" s="117"/>
    </row>
    <row r="30">
      <c r="A30" s="118">
        <v>38.0</v>
      </c>
      <c r="B30" s="129"/>
      <c r="C30" s="129"/>
      <c r="D30" s="129"/>
      <c r="E30" s="129"/>
      <c r="F30" s="129"/>
      <c r="G30" s="117" t="str">
        <f t="shared" si="2"/>
        <v/>
      </c>
      <c r="H30" s="118"/>
      <c r="I30" s="118"/>
      <c r="J30" s="118"/>
      <c r="K30" s="117"/>
      <c r="L30" s="117"/>
      <c r="M30" s="117"/>
      <c r="N30" s="117"/>
      <c r="O30" s="117"/>
    </row>
    <row r="31">
      <c r="A31" s="118">
        <v>39.0</v>
      </c>
      <c r="B31" s="129"/>
      <c r="C31" s="129"/>
      <c r="D31" s="129"/>
      <c r="E31" s="129"/>
      <c r="F31" s="129"/>
      <c r="G31" s="117" t="str">
        <f t="shared" si="2"/>
        <v/>
      </c>
      <c r="H31" s="118"/>
      <c r="I31" s="118"/>
      <c r="J31" s="118"/>
      <c r="K31" s="117"/>
      <c r="L31" s="117"/>
      <c r="M31" s="117"/>
      <c r="N31" s="117"/>
      <c r="O31" s="117"/>
    </row>
    <row r="32">
      <c r="A32" s="118">
        <v>40.0</v>
      </c>
      <c r="B32" s="129"/>
      <c r="C32" s="129"/>
      <c r="D32" s="129"/>
      <c r="E32" s="129"/>
      <c r="F32" s="129"/>
      <c r="G32" s="117" t="str">
        <f t="shared" si="2"/>
        <v/>
      </c>
      <c r="H32" s="118"/>
      <c r="I32" s="118"/>
      <c r="J32" s="118"/>
      <c r="K32" s="117"/>
      <c r="L32" s="117"/>
      <c r="M32" s="117"/>
      <c r="N32" s="117"/>
      <c r="O32" s="117"/>
    </row>
    <row r="33">
      <c r="A33" s="118">
        <v>41.0</v>
      </c>
      <c r="B33" s="129"/>
      <c r="C33" s="129"/>
      <c r="D33" s="129"/>
      <c r="E33" s="129"/>
      <c r="F33" s="129"/>
      <c r="G33" s="117" t="str">
        <f t="shared" si="2"/>
        <v/>
      </c>
      <c r="H33" s="118"/>
      <c r="I33" s="118"/>
      <c r="J33" s="118"/>
      <c r="K33" s="117"/>
      <c r="L33" s="117"/>
      <c r="M33" s="117"/>
      <c r="N33" s="117"/>
      <c r="O33" s="117"/>
    </row>
    <row r="34">
      <c r="A34" s="118">
        <v>42.0</v>
      </c>
      <c r="B34" s="129"/>
      <c r="C34" s="129"/>
      <c r="D34" s="129"/>
      <c r="E34" s="129"/>
      <c r="F34" s="129"/>
      <c r="G34" s="117" t="str">
        <f t="shared" si="2"/>
        <v/>
      </c>
      <c r="H34" s="118"/>
      <c r="I34" s="118"/>
      <c r="J34" s="118"/>
      <c r="K34" s="117"/>
      <c r="L34" s="117"/>
      <c r="M34" s="117"/>
      <c r="N34" s="117"/>
      <c r="O34" s="117"/>
    </row>
    <row r="35">
      <c r="A35" s="118">
        <v>43.0</v>
      </c>
      <c r="B35" s="129"/>
      <c r="C35" s="129"/>
      <c r="D35" s="129"/>
      <c r="E35" s="129"/>
      <c r="F35" s="129"/>
      <c r="G35" s="117" t="str">
        <f t="shared" si="2"/>
        <v/>
      </c>
      <c r="H35" s="118"/>
      <c r="I35" s="118"/>
      <c r="J35" s="118"/>
      <c r="K35" s="117"/>
      <c r="L35" s="117"/>
      <c r="M35" s="117"/>
      <c r="N35" s="117"/>
      <c r="O35" s="117"/>
    </row>
    <row r="36">
      <c r="A36" s="118">
        <v>44.0</v>
      </c>
      <c r="B36" s="129"/>
      <c r="C36" s="129"/>
      <c r="D36" s="129"/>
      <c r="E36" s="129"/>
      <c r="F36" s="129"/>
      <c r="G36" s="117" t="str">
        <f t="shared" si="2"/>
        <v/>
      </c>
      <c r="H36" s="118"/>
      <c r="I36" s="118"/>
      <c r="J36" s="118"/>
      <c r="K36" s="117"/>
      <c r="L36" s="117"/>
      <c r="M36" s="117"/>
      <c r="N36" s="117"/>
      <c r="O36" s="117"/>
    </row>
    <row r="37">
      <c r="A37" s="118">
        <v>45.0</v>
      </c>
      <c r="B37" s="129"/>
      <c r="C37" s="129"/>
      <c r="D37" s="129"/>
      <c r="E37" s="129"/>
      <c r="F37" s="129"/>
      <c r="G37" s="117" t="str">
        <f t="shared" si="2"/>
        <v/>
      </c>
      <c r="H37" s="118"/>
      <c r="I37" s="118"/>
      <c r="J37" s="118"/>
      <c r="K37" s="117"/>
      <c r="L37" s="117"/>
      <c r="M37" s="117"/>
      <c r="N37" s="117"/>
      <c r="O37" s="117"/>
    </row>
    <row r="38">
      <c r="A38" s="118">
        <v>46.0</v>
      </c>
      <c r="B38" s="129"/>
      <c r="C38" s="129"/>
      <c r="D38" s="129"/>
      <c r="E38" s="129"/>
      <c r="F38" s="129"/>
      <c r="G38" s="117" t="str">
        <f t="shared" si="2"/>
        <v/>
      </c>
      <c r="H38" s="118"/>
      <c r="I38" s="118"/>
      <c r="J38" s="118"/>
      <c r="K38" s="117"/>
      <c r="L38" s="117"/>
      <c r="M38" s="117"/>
      <c r="N38" s="117"/>
      <c r="O38" s="117"/>
    </row>
    <row r="39">
      <c r="A39" s="118">
        <v>47.0</v>
      </c>
      <c r="B39" s="129"/>
      <c r="C39" s="129"/>
      <c r="D39" s="129"/>
      <c r="E39" s="129"/>
      <c r="F39" s="129"/>
      <c r="G39" s="117" t="str">
        <f t="shared" si="2"/>
        <v/>
      </c>
      <c r="H39" s="118"/>
      <c r="I39" s="118"/>
      <c r="J39" s="118"/>
      <c r="K39" s="117"/>
      <c r="L39" s="117"/>
      <c r="M39" s="117"/>
      <c r="N39" s="117"/>
      <c r="O39" s="117"/>
    </row>
    <row r="40">
      <c r="A40" s="118">
        <v>48.0</v>
      </c>
      <c r="B40" s="129"/>
      <c r="C40" s="129"/>
      <c r="D40" s="129"/>
      <c r="E40" s="129"/>
      <c r="F40" s="129"/>
      <c r="G40" s="117" t="str">
        <f t="shared" si="2"/>
        <v/>
      </c>
      <c r="H40" s="118"/>
      <c r="I40" s="118"/>
      <c r="J40" s="118"/>
      <c r="K40" s="117"/>
      <c r="L40" s="117"/>
      <c r="M40" s="117"/>
      <c r="N40" s="117"/>
      <c r="O40" s="117"/>
    </row>
    <row r="41">
      <c r="A41" s="118">
        <v>49.0</v>
      </c>
      <c r="B41" s="129"/>
      <c r="C41" s="129"/>
      <c r="D41" s="129"/>
      <c r="E41" s="129"/>
      <c r="F41" s="129"/>
      <c r="G41" s="117" t="str">
        <f t="shared" si="2"/>
        <v/>
      </c>
      <c r="H41" s="118"/>
      <c r="I41" s="118"/>
      <c r="J41" s="118"/>
      <c r="K41" s="117"/>
      <c r="L41" s="117"/>
      <c r="M41" s="117"/>
      <c r="N41" s="117"/>
      <c r="O41" s="117"/>
    </row>
    <row r="42">
      <c r="A42" s="118">
        <v>50.0</v>
      </c>
      <c r="B42" s="129"/>
      <c r="C42" s="129"/>
      <c r="D42" s="129"/>
      <c r="E42" s="129"/>
      <c r="F42" s="129"/>
      <c r="G42" s="117" t="str">
        <f t="shared" si="2"/>
        <v/>
      </c>
      <c r="H42" s="118"/>
      <c r="I42" s="118"/>
      <c r="J42" s="118"/>
      <c r="K42" s="117"/>
      <c r="L42" s="117"/>
      <c r="M42" s="117"/>
      <c r="N42" s="117"/>
      <c r="O42" s="117"/>
    </row>
    <row r="43">
      <c r="A43" s="118">
        <v>51.0</v>
      </c>
      <c r="B43" s="129"/>
      <c r="C43" s="129"/>
      <c r="D43" s="129"/>
      <c r="E43" s="129"/>
      <c r="F43" s="129"/>
      <c r="G43" s="117" t="str">
        <f t="shared" si="2"/>
        <v/>
      </c>
      <c r="H43" s="118"/>
      <c r="I43" s="118"/>
      <c r="J43" s="118"/>
      <c r="K43" s="117"/>
      <c r="L43" s="117"/>
      <c r="M43" s="117"/>
      <c r="N43" s="117"/>
      <c r="O43" s="117"/>
    </row>
    <row r="44">
      <c r="A44" s="118">
        <v>52.0</v>
      </c>
      <c r="B44" s="129"/>
      <c r="C44" s="129"/>
      <c r="D44" s="129"/>
      <c r="E44" s="129"/>
      <c r="F44" s="129"/>
      <c r="G44" s="117" t="str">
        <f t="shared" si="2"/>
        <v/>
      </c>
      <c r="H44" s="118"/>
      <c r="I44" s="118"/>
      <c r="J44" s="118"/>
      <c r="K44" s="117"/>
      <c r="L44" s="117"/>
      <c r="M44" s="117"/>
      <c r="N44" s="117"/>
      <c r="O44" s="117"/>
    </row>
    <row r="45">
      <c r="A45" s="118">
        <v>53.0</v>
      </c>
      <c r="B45" s="129"/>
      <c r="C45" s="129"/>
      <c r="D45" s="129"/>
      <c r="E45" s="129"/>
      <c r="F45" s="129"/>
      <c r="G45" s="117" t="str">
        <f t="shared" si="2"/>
        <v/>
      </c>
      <c r="H45" s="118"/>
      <c r="I45" s="118"/>
      <c r="J45" s="118"/>
      <c r="K45" s="117"/>
      <c r="L45" s="117"/>
      <c r="M45" s="117"/>
      <c r="N45" s="117"/>
      <c r="O45" s="117"/>
    </row>
    <row r="46">
      <c r="A46" s="118">
        <v>54.0</v>
      </c>
      <c r="B46" s="129"/>
      <c r="C46" s="129"/>
      <c r="D46" s="129"/>
      <c r="E46" s="129"/>
      <c r="F46" s="129"/>
      <c r="G46" s="117" t="str">
        <f t="shared" si="2"/>
        <v/>
      </c>
      <c r="H46" s="118"/>
      <c r="I46" s="118"/>
      <c r="J46" s="118"/>
      <c r="K46" s="117"/>
      <c r="L46" s="117"/>
      <c r="M46" s="117"/>
      <c r="N46" s="117"/>
      <c r="O46" s="117"/>
    </row>
    <row r="47">
      <c r="A47" s="118">
        <v>55.0</v>
      </c>
      <c r="B47" s="129"/>
      <c r="C47" s="129"/>
      <c r="D47" s="129"/>
      <c r="E47" s="129"/>
      <c r="F47" s="129"/>
      <c r="G47" s="117" t="str">
        <f t="shared" si="2"/>
        <v/>
      </c>
      <c r="H47" s="118"/>
      <c r="I47" s="118"/>
      <c r="J47" s="118"/>
      <c r="K47" s="117"/>
      <c r="L47" s="117"/>
      <c r="M47" s="117"/>
      <c r="N47" s="117"/>
      <c r="O47" s="117"/>
    </row>
    <row r="48">
      <c r="A48" s="118">
        <v>56.0</v>
      </c>
      <c r="B48" s="129"/>
      <c r="C48" s="129"/>
      <c r="D48" s="129"/>
      <c r="E48" s="129"/>
      <c r="F48" s="129"/>
      <c r="G48" s="117" t="str">
        <f t="shared" si="2"/>
        <v/>
      </c>
      <c r="H48" s="118"/>
      <c r="I48" s="118"/>
      <c r="J48" s="118"/>
      <c r="K48" s="117"/>
      <c r="L48" s="117"/>
      <c r="M48" s="117"/>
      <c r="N48" s="117"/>
      <c r="O48" s="117"/>
    </row>
    <row r="49">
      <c r="A49" s="118">
        <v>57.0</v>
      </c>
      <c r="B49" s="129"/>
      <c r="C49" s="129"/>
      <c r="D49" s="129"/>
      <c r="E49" s="129"/>
      <c r="F49" s="129"/>
      <c r="G49" s="117" t="str">
        <f t="shared" si="2"/>
        <v/>
      </c>
      <c r="H49" s="118"/>
      <c r="I49" s="118"/>
      <c r="J49" s="118"/>
      <c r="K49" s="117"/>
      <c r="L49" s="117"/>
      <c r="M49" s="117"/>
      <c r="N49" s="117"/>
      <c r="O49" s="117"/>
    </row>
    <row r="50">
      <c r="A50" s="118">
        <v>58.0</v>
      </c>
      <c r="B50" s="129"/>
      <c r="C50" s="129"/>
      <c r="D50" s="129"/>
      <c r="E50" s="129"/>
      <c r="F50" s="129"/>
      <c r="G50" s="117" t="str">
        <f t="shared" si="2"/>
        <v/>
      </c>
      <c r="H50" s="118"/>
      <c r="I50" s="118"/>
      <c r="J50" s="118"/>
      <c r="K50" s="117"/>
      <c r="L50" s="117"/>
      <c r="M50" s="117"/>
      <c r="N50" s="117"/>
      <c r="O50" s="117"/>
    </row>
    <row r="51">
      <c r="A51" s="118">
        <v>59.0</v>
      </c>
      <c r="B51" s="129"/>
      <c r="C51" s="129"/>
      <c r="D51" s="129"/>
      <c r="E51" s="129"/>
      <c r="F51" s="129"/>
      <c r="G51" s="117" t="str">
        <f t="shared" si="2"/>
        <v/>
      </c>
      <c r="H51" s="118"/>
      <c r="I51" s="118"/>
      <c r="J51" s="118"/>
      <c r="K51" s="117"/>
      <c r="L51" s="117"/>
      <c r="M51" s="117"/>
      <c r="N51" s="117"/>
      <c r="O51" s="117"/>
    </row>
    <row r="52">
      <c r="A52" s="118">
        <v>60.0</v>
      </c>
      <c r="B52" s="129"/>
      <c r="C52" s="129"/>
      <c r="D52" s="129"/>
      <c r="E52" s="129"/>
      <c r="F52" s="129"/>
      <c r="G52" s="117" t="str">
        <f t="shared" si="2"/>
        <v/>
      </c>
      <c r="H52" s="118"/>
      <c r="I52" s="118"/>
      <c r="J52" s="118"/>
      <c r="K52" s="117"/>
      <c r="L52" s="117"/>
      <c r="M52" s="117"/>
      <c r="N52" s="117"/>
      <c r="O52" s="117"/>
    </row>
    <row r="53">
      <c r="A53" s="118">
        <v>61.0</v>
      </c>
      <c r="B53" s="129"/>
      <c r="C53" s="129"/>
      <c r="D53" s="129"/>
      <c r="E53" s="129"/>
      <c r="F53" s="129"/>
      <c r="G53" s="117" t="str">
        <f t="shared" si="2"/>
        <v/>
      </c>
      <c r="H53" s="118"/>
      <c r="I53" s="118"/>
      <c r="J53" s="118"/>
      <c r="K53" s="117"/>
      <c r="L53" s="117"/>
      <c r="M53" s="117"/>
      <c r="N53" s="117"/>
      <c r="O53" s="117"/>
    </row>
    <row r="54">
      <c r="A54" s="118">
        <v>62.0</v>
      </c>
      <c r="B54" s="129"/>
      <c r="C54" s="129"/>
      <c r="D54" s="129"/>
      <c r="E54" s="129"/>
      <c r="F54" s="129"/>
      <c r="G54" s="117" t="str">
        <f t="shared" si="2"/>
        <v/>
      </c>
      <c r="H54" s="118"/>
      <c r="I54" s="118"/>
      <c r="J54" s="118"/>
      <c r="K54" s="117"/>
      <c r="L54" s="117"/>
      <c r="M54" s="117"/>
      <c r="N54" s="117"/>
      <c r="O54" s="117"/>
    </row>
    <row r="55">
      <c r="A55" s="118">
        <v>63.0</v>
      </c>
      <c r="B55" s="129"/>
      <c r="C55" s="129"/>
      <c r="D55" s="129"/>
      <c r="E55" s="129"/>
      <c r="F55" s="129"/>
      <c r="G55" s="117" t="str">
        <f t="shared" si="2"/>
        <v/>
      </c>
      <c r="H55" s="118"/>
      <c r="I55" s="118"/>
      <c r="J55" s="118"/>
      <c r="K55" s="117"/>
      <c r="L55" s="117"/>
      <c r="M55" s="117"/>
      <c r="N55" s="117"/>
      <c r="O55" s="117"/>
    </row>
    <row r="56">
      <c r="A56" s="118">
        <v>64.0</v>
      </c>
      <c r="B56" s="129"/>
      <c r="C56" s="129"/>
      <c r="D56" s="129"/>
      <c r="E56" s="129"/>
      <c r="F56" s="129"/>
      <c r="G56" s="117" t="str">
        <f t="shared" si="2"/>
        <v/>
      </c>
      <c r="H56" s="118"/>
      <c r="I56" s="118"/>
      <c r="J56" s="118"/>
      <c r="K56" s="117"/>
      <c r="L56" s="117"/>
      <c r="M56" s="117"/>
      <c r="N56" s="117"/>
      <c r="O56" s="117"/>
    </row>
    <row r="57">
      <c r="A57" s="118">
        <v>65.0</v>
      </c>
      <c r="B57" s="129"/>
      <c r="C57" s="129"/>
      <c r="D57" s="129"/>
      <c r="E57" s="129"/>
      <c r="F57" s="129"/>
      <c r="G57" s="117" t="str">
        <f t="shared" si="2"/>
        <v/>
      </c>
      <c r="H57" s="118"/>
      <c r="I57" s="118"/>
      <c r="J57" s="118"/>
      <c r="K57" s="117"/>
      <c r="L57" s="117"/>
      <c r="M57" s="117"/>
      <c r="N57" s="117"/>
      <c r="O57" s="117"/>
    </row>
    <row r="58">
      <c r="A58" s="118">
        <v>66.0</v>
      </c>
      <c r="B58" s="129"/>
      <c r="C58" s="129"/>
      <c r="D58" s="129"/>
      <c r="E58" s="129"/>
      <c r="F58" s="129"/>
      <c r="G58" s="117" t="str">
        <f t="shared" si="2"/>
        <v/>
      </c>
      <c r="H58" s="118"/>
      <c r="I58" s="118"/>
      <c r="J58" s="118"/>
      <c r="K58" s="117"/>
      <c r="L58" s="117"/>
      <c r="M58" s="117"/>
      <c r="N58" s="117"/>
      <c r="O58" s="117"/>
    </row>
    <row r="59">
      <c r="A59" s="118">
        <v>67.0</v>
      </c>
      <c r="B59" s="129"/>
      <c r="C59" s="129"/>
      <c r="D59" s="129"/>
      <c r="E59" s="129"/>
      <c r="F59" s="129"/>
      <c r="G59" s="117" t="str">
        <f t="shared" si="2"/>
        <v/>
      </c>
      <c r="H59" s="118"/>
      <c r="I59" s="118"/>
      <c r="J59" s="118"/>
      <c r="K59" s="117"/>
      <c r="L59" s="117"/>
      <c r="M59" s="117"/>
      <c r="N59" s="117"/>
      <c r="O59" s="117"/>
    </row>
    <row r="60">
      <c r="A60" s="118">
        <v>68.0</v>
      </c>
      <c r="B60" s="129"/>
      <c r="C60" s="129"/>
      <c r="D60" s="129"/>
      <c r="E60" s="129"/>
      <c r="F60" s="129"/>
      <c r="G60" s="117" t="str">
        <f t="shared" si="2"/>
        <v/>
      </c>
      <c r="H60" s="118"/>
      <c r="I60" s="118"/>
      <c r="J60" s="118"/>
      <c r="K60" s="117"/>
      <c r="L60" s="117"/>
      <c r="M60" s="117"/>
      <c r="N60" s="117"/>
      <c r="O60" s="117"/>
    </row>
    <row r="61">
      <c r="A61" s="118">
        <v>69.0</v>
      </c>
      <c r="B61" s="129"/>
      <c r="C61" s="129"/>
      <c r="D61" s="129"/>
      <c r="E61" s="129"/>
      <c r="F61" s="129"/>
      <c r="G61" s="117" t="str">
        <f t="shared" si="2"/>
        <v/>
      </c>
      <c r="H61" s="118"/>
      <c r="I61" s="118"/>
      <c r="J61" s="118"/>
      <c r="K61" s="117"/>
      <c r="L61" s="117"/>
      <c r="M61" s="117"/>
      <c r="N61" s="117"/>
      <c r="O61" s="117"/>
    </row>
    <row r="62">
      <c r="A62" s="118">
        <v>70.0</v>
      </c>
      <c r="B62" s="129"/>
      <c r="C62" s="129"/>
      <c r="D62" s="129"/>
      <c r="E62" s="129"/>
      <c r="F62" s="129"/>
      <c r="G62" s="117" t="str">
        <f t="shared" si="2"/>
        <v/>
      </c>
      <c r="H62" s="118"/>
      <c r="I62" s="118"/>
      <c r="J62" s="118"/>
      <c r="K62" s="117"/>
      <c r="L62" s="117"/>
      <c r="M62" s="117"/>
      <c r="N62" s="117"/>
      <c r="O62" s="117"/>
    </row>
    <row r="63">
      <c r="A63" s="118">
        <v>71.0</v>
      </c>
      <c r="B63" s="129"/>
      <c r="C63" s="129"/>
      <c r="D63" s="129"/>
      <c r="E63" s="129"/>
      <c r="F63" s="129"/>
      <c r="G63" s="117" t="str">
        <f t="shared" si="2"/>
        <v/>
      </c>
      <c r="H63" s="118"/>
      <c r="I63" s="118"/>
      <c r="J63" s="118"/>
      <c r="K63" s="117"/>
      <c r="L63" s="117"/>
      <c r="M63" s="117"/>
      <c r="N63" s="117"/>
      <c r="O63" s="117"/>
    </row>
    <row r="64">
      <c r="A64" s="118">
        <v>72.0</v>
      </c>
      <c r="B64" s="129"/>
      <c r="C64" s="129"/>
      <c r="D64" s="129"/>
      <c r="E64" s="129"/>
      <c r="F64" s="129"/>
      <c r="G64" s="117" t="str">
        <f t="shared" si="2"/>
        <v/>
      </c>
      <c r="H64" s="118"/>
      <c r="I64" s="118"/>
      <c r="J64" s="118"/>
      <c r="K64" s="117"/>
      <c r="L64" s="117"/>
      <c r="M64" s="117"/>
      <c r="N64" s="117"/>
      <c r="O64" s="117"/>
    </row>
    <row r="65">
      <c r="A65" s="118">
        <v>73.0</v>
      </c>
      <c r="B65" s="129"/>
      <c r="C65" s="129"/>
      <c r="D65" s="129"/>
      <c r="E65" s="129"/>
      <c r="F65" s="129"/>
      <c r="G65" s="117" t="str">
        <f t="shared" si="2"/>
        <v/>
      </c>
      <c r="H65" s="118"/>
      <c r="I65" s="118"/>
      <c r="J65" s="118"/>
      <c r="K65" s="117"/>
      <c r="L65" s="117"/>
      <c r="M65" s="117"/>
      <c r="N65" s="117"/>
      <c r="O65" s="117"/>
    </row>
    <row r="66">
      <c r="A66" s="118">
        <v>74.0</v>
      </c>
      <c r="B66" s="129"/>
      <c r="C66" s="129"/>
      <c r="D66" s="129"/>
      <c r="E66" s="129"/>
      <c r="F66" s="129"/>
      <c r="G66" s="117" t="str">
        <f t="shared" si="2"/>
        <v/>
      </c>
      <c r="H66" s="118"/>
      <c r="I66" s="118"/>
      <c r="J66" s="118"/>
      <c r="K66" s="117"/>
      <c r="L66" s="117"/>
      <c r="M66" s="117"/>
      <c r="N66" s="117"/>
      <c r="O66" s="117"/>
    </row>
    <row r="67">
      <c r="A67" s="118">
        <v>75.0</v>
      </c>
      <c r="B67" s="129"/>
      <c r="C67" s="129"/>
      <c r="D67" s="129"/>
      <c r="E67" s="129"/>
      <c r="F67" s="129"/>
      <c r="G67" s="117" t="str">
        <f t="shared" si="2"/>
        <v/>
      </c>
      <c r="H67" s="118"/>
      <c r="I67" s="118"/>
      <c r="J67" s="118"/>
      <c r="K67" s="117"/>
      <c r="L67" s="117"/>
      <c r="M67" s="117"/>
      <c r="N67" s="117"/>
      <c r="O67" s="117"/>
    </row>
    <row r="68">
      <c r="A68" s="118">
        <v>76.0</v>
      </c>
      <c r="B68" s="129"/>
      <c r="C68" s="129"/>
      <c r="D68" s="129"/>
      <c r="E68" s="129"/>
      <c r="F68" s="129"/>
      <c r="G68" s="117" t="str">
        <f t="shared" si="2"/>
        <v/>
      </c>
      <c r="H68" s="118"/>
      <c r="I68" s="118"/>
      <c r="J68" s="118"/>
      <c r="K68" s="117"/>
      <c r="L68" s="117"/>
      <c r="M68" s="117"/>
      <c r="N68" s="117"/>
      <c r="O68" s="117"/>
    </row>
    <row r="69">
      <c r="A69" s="118">
        <v>77.0</v>
      </c>
      <c r="B69" s="129"/>
      <c r="C69" s="129"/>
      <c r="D69" s="129"/>
      <c r="E69" s="129"/>
      <c r="F69" s="129"/>
      <c r="G69" s="117" t="str">
        <f t="shared" si="2"/>
        <v/>
      </c>
      <c r="H69" s="118"/>
      <c r="I69" s="118"/>
      <c r="J69" s="118"/>
      <c r="K69" s="117"/>
      <c r="L69" s="117"/>
      <c r="M69" s="117"/>
      <c r="N69" s="117"/>
      <c r="O69" s="117"/>
    </row>
    <row r="70">
      <c r="A70" s="118">
        <v>78.0</v>
      </c>
      <c r="B70" s="129"/>
      <c r="C70" s="129"/>
      <c r="D70" s="129"/>
      <c r="E70" s="129"/>
      <c r="F70" s="129"/>
      <c r="G70" s="117" t="str">
        <f t="shared" si="2"/>
        <v/>
      </c>
      <c r="H70" s="118"/>
      <c r="I70" s="118"/>
      <c r="J70" s="118"/>
      <c r="K70" s="117"/>
      <c r="L70" s="117"/>
      <c r="M70" s="117"/>
      <c r="N70" s="117"/>
      <c r="O70" s="117"/>
    </row>
    <row r="71">
      <c r="A71" s="118">
        <v>79.0</v>
      </c>
      <c r="B71" s="129"/>
      <c r="C71" s="129"/>
      <c r="D71" s="129"/>
      <c r="E71" s="129"/>
      <c r="F71" s="129"/>
      <c r="G71" s="117" t="str">
        <f t="shared" si="2"/>
        <v/>
      </c>
      <c r="H71" s="118"/>
      <c r="I71" s="118"/>
      <c r="J71" s="118"/>
      <c r="K71" s="117"/>
      <c r="L71" s="117"/>
      <c r="M71" s="117"/>
      <c r="N71" s="117"/>
      <c r="O71" s="117"/>
    </row>
    <row r="72">
      <c r="A72" s="118">
        <v>80.0</v>
      </c>
      <c r="B72" s="129"/>
      <c r="C72" s="129"/>
      <c r="D72" s="129"/>
      <c r="E72" s="129"/>
      <c r="F72" s="129"/>
      <c r="G72" s="117" t="str">
        <f t="shared" si="2"/>
        <v/>
      </c>
      <c r="H72" s="118"/>
      <c r="I72" s="118"/>
      <c r="J72" s="118"/>
      <c r="K72" s="117"/>
      <c r="L72" s="117"/>
      <c r="M72" s="117"/>
      <c r="N72" s="117"/>
      <c r="O72" s="117"/>
    </row>
    <row r="73">
      <c r="A73" s="118">
        <v>81.0</v>
      </c>
      <c r="B73" s="129"/>
      <c r="C73" s="129"/>
      <c r="D73" s="129"/>
      <c r="E73" s="129"/>
      <c r="F73" s="129"/>
      <c r="G73" s="117" t="str">
        <f t="shared" si="2"/>
        <v/>
      </c>
      <c r="H73" s="118"/>
      <c r="I73" s="118"/>
      <c r="J73" s="118"/>
      <c r="K73" s="117"/>
      <c r="L73" s="117"/>
      <c r="M73" s="117"/>
      <c r="N73" s="117"/>
      <c r="O73" s="117"/>
    </row>
    <row r="74">
      <c r="A74" s="118">
        <v>82.0</v>
      </c>
      <c r="B74" s="129"/>
      <c r="C74" s="129"/>
      <c r="D74" s="129"/>
      <c r="E74" s="129"/>
      <c r="F74" s="129"/>
      <c r="G74" s="117" t="str">
        <f t="shared" si="2"/>
        <v/>
      </c>
      <c r="H74" s="118"/>
      <c r="I74" s="118"/>
      <c r="J74" s="118"/>
      <c r="K74" s="117"/>
      <c r="L74" s="117"/>
      <c r="M74" s="117"/>
      <c r="N74" s="117"/>
      <c r="O74" s="117"/>
    </row>
    <row r="75">
      <c r="A75" s="118">
        <v>83.0</v>
      </c>
      <c r="B75" s="129"/>
      <c r="C75" s="129"/>
      <c r="D75" s="129"/>
      <c r="E75" s="129"/>
      <c r="F75" s="129"/>
      <c r="G75" s="117" t="str">
        <f t="shared" si="2"/>
        <v/>
      </c>
      <c r="H75" s="118"/>
      <c r="I75" s="118"/>
      <c r="J75" s="118"/>
      <c r="K75" s="117"/>
      <c r="L75" s="117"/>
      <c r="M75" s="117"/>
      <c r="N75" s="117"/>
      <c r="O75" s="117"/>
    </row>
    <row r="76">
      <c r="A76" s="118">
        <v>84.0</v>
      </c>
      <c r="B76" s="129"/>
      <c r="C76" s="129"/>
      <c r="D76" s="129"/>
      <c r="E76" s="129"/>
      <c r="F76" s="129"/>
      <c r="G76" s="117" t="str">
        <f t="shared" si="2"/>
        <v/>
      </c>
      <c r="H76" s="118"/>
      <c r="I76" s="118"/>
      <c r="J76" s="118"/>
      <c r="K76" s="117"/>
      <c r="L76" s="117"/>
      <c r="M76" s="117"/>
      <c r="N76" s="117"/>
      <c r="O76" s="117"/>
    </row>
    <row r="77">
      <c r="A77" s="118">
        <v>85.0</v>
      </c>
      <c r="B77" s="129"/>
      <c r="C77" s="129"/>
      <c r="D77" s="129"/>
      <c r="E77" s="129"/>
      <c r="F77" s="129"/>
      <c r="G77" s="117" t="str">
        <f t="shared" si="2"/>
        <v/>
      </c>
      <c r="H77" s="118"/>
      <c r="I77" s="118"/>
      <c r="J77" s="118"/>
      <c r="K77" s="117"/>
      <c r="L77" s="117"/>
      <c r="M77" s="117"/>
      <c r="N77" s="117"/>
      <c r="O77" s="117"/>
    </row>
    <row r="78">
      <c r="A78" s="118">
        <v>86.0</v>
      </c>
      <c r="B78" s="129"/>
      <c r="C78" s="129"/>
      <c r="D78" s="129"/>
      <c r="E78" s="129"/>
      <c r="F78" s="129"/>
      <c r="G78" s="117" t="str">
        <f t="shared" si="2"/>
        <v/>
      </c>
      <c r="H78" s="118"/>
      <c r="I78" s="118"/>
      <c r="J78" s="118"/>
      <c r="K78" s="117"/>
      <c r="L78" s="117"/>
      <c r="M78" s="117"/>
      <c r="N78" s="117"/>
      <c r="O78" s="117"/>
    </row>
    <row r="79">
      <c r="A79" s="118">
        <v>87.0</v>
      </c>
      <c r="B79" s="129"/>
      <c r="C79" s="129"/>
      <c r="D79" s="129"/>
      <c r="E79" s="129"/>
      <c r="F79" s="129"/>
      <c r="G79" s="117" t="str">
        <f t="shared" si="2"/>
        <v/>
      </c>
      <c r="H79" s="118"/>
      <c r="I79" s="118"/>
      <c r="J79" s="118"/>
      <c r="K79" s="117"/>
      <c r="L79" s="117"/>
      <c r="M79" s="117"/>
      <c r="N79" s="117"/>
      <c r="O79" s="117"/>
    </row>
    <row r="80">
      <c r="A80" s="118">
        <v>88.0</v>
      </c>
      <c r="B80" s="129"/>
      <c r="C80" s="129"/>
      <c r="D80" s="129"/>
      <c r="E80" s="129"/>
      <c r="F80" s="129"/>
      <c r="G80" s="117" t="str">
        <f t="shared" si="2"/>
        <v/>
      </c>
      <c r="H80" s="118"/>
      <c r="I80" s="118"/>
      <c r="J80" s="118"/>
      <c r="K80" s="117"/>
      <c r="L80" s="117"/>
      <c r="M80" s="117"/>
      <c r="N80" s="117"/>
      <c r="O80" s="117"/>
    </row>
    <row r="81">
      <c r="A81" s="118">
        <v>89.0</v>
      </c>
      <c r="B81" s="129"/>
      <c r="C81" s="129"/>
      <c r="D81" s="129"/>
      <c r="E81" s="129"/>
      <c r="F81" s="129"/>
      <c r="G81" s="117" t="str">
        <f t="shared" si="2"/>
        <v/>
      </c>
      <c r="H81" s="118"/>
      <c r="I81" s="118"/>
      <c r="J81" s="118"/>
      <c r="K81" s="117"/>
      <c r="L81" s="117"/>
      <c r="M81" s="117"/>
      <c r="N81" s="117"/>
      <c r="O81" s="117"/>
    </row>
    <row r="82">
      <c r="A82" s="118">
        <v>90.0</v>
      </c>
      <c r="B82" s="129"/>
      <c r="C82" s="129"/>
      <c r="D82" s="129"/>
      <c r="E82" s="129"/>
      <c r="F82" s="129"/>
      <c r="G82" s="117" t="str">
        <f t="shared" si="2"/>
        <v/>
      </c>
      <c r="H82" s="118"/>
      <c r="I82" s="118"/>
      <c r="J82" s="118"/>
      <c r="K82" s="117"/>
      <c r="L82" s="117"/>
      <c r="M82" s="117"/>
      <c r="N82" s="117"/>
      <c r="O82" s="117"/>
    </row>
    <row r="83">
      <c r="A83" s="118">
        <v>91.0</v>
      </c>
      <c r="B83" s="129"/>
      <c r="C83" s="129"/>
      <c r="D83" s="129"/>
      <c r="E83" s="129"/>
      <c r="F83" s="129"/>
      <c r="G83" s="117" t="str">
        <f t="shared" si="2"/>
        <v/>
      </c>
      <c r="H83" s="118"/>
      <c r="I83" s="118"/>
      <c r="J83" s="118"/>
      <c r="K83" s="117"/>
      <c r="L83" s="117"/>
      <c r="M83" s="117"/>
      <c r="N83" s="117"/>
      <c r="O83" s="117"/>
    </row>
    <row r="84">
      <c r="A84" s="118">
        <v>92.0</v>
      </c>
      <c r="B84" s="129"/>
      <c r="C84" s="129"/>
      <c r="D84" s="129"/>
      <c r="E84" s="129"/>
      <c r="F84" s="129"/>
      <c r="G84" s="117" t="str">
        <f t="shared" si="2"/>
        <v/>
      </c>
      <c r="H84" s="118"/>
      <c r="I84" s="118"/>
      <c r="J84" s="118"/>
      <c r="K84" s="117"/>
      <c r="L84" s="117"/>
      <c r="M84" s="117"/>
      <c r="N84" s="117"/>
      <c r="O84" s="117"/>
    </row>
    <row r="85">
      <c r="A85" s="118">
        <v>93.0</v>
      </c>
      <c r="B85" s="129"/>
      <c r="C85" s="129"/>
      <c r="D85" s="129"/>
      <c r="E85" s="129"/>
      <c r="F85" s="129"/>
      <c r="G85" s="117" t="str">
        <f t="shared" si="2"/>
        <v/>
      </c>
      <c r="H85" s="118"/>
      <c r="I85" s="118"/>
      <c r="J85" s="118"/>
      <c r="K85" s="117"/>
      <c r="L85" s="117"/>
      <c r="M85" s="117"/>
      <c r="N85" s="117"/>
      <c r="O85" s="117"/>
    </row>
    <row r="86">
      <c r="A86" s="118">
        <v>94.0</v>
      </c>
      <c r="B86" s="129"/>
      <c r="C86" s="129"/>
      <c r="D86" s="129"/>
      <c r="E86" s="129"/>
      <c r="F86" s="129"/>
      <c r="G86" s="117" t="str">
        <f t="shared" si="2"/>
        <v/>
      </c>
      <c r="H86" s="118"/>
      <c r="I86" s="118"/>
      <c r="J86" s="118"/>
      <c r="K86" s="117"/>
      <c r="L86" s="117"/>
      <c r="M86" s="117"/>
      <c r="N86" s="117"/>
      <c r="O86" s="117"/>
    </row>
    <row r="87">
      <c r="A87" s="118">
        <v>95.0</v>
      </c>
      <c r="B87" s="129"/>
      <c r="C87" s="129"/>
      <c r="D87" s="129"/>
      <c r="E87" s="129"/>
      <c r="F87" s="129"/>
      <c r="G87" s="117" t="str">
        <f t="shared" si="2"/>
        <v/>
      </c>
      <c r="H87" s="118"/>
      <c r="I87" s="118"/>
      <c r="J87" s="118"/>
      <c r="K87" s="117"/>
      <c r="L87" s="117"/>
      <c r="M87" s="117"/>
      <c r="N87" s="117"/>
      <c r="O87" s="117"/>
    </row>
    <row r="88">
      <c r="A88" s="118">
        <v>96.0</v>
      </c>
      <c r="B88" s="129"/>
      <c r="C88" s="129"/>
      <c r="D88" s="129"/>
      <c r="E88" s="129"/>
      <c r="F88" s="129"/>
      <c r="G88" s="117" t="str">
        <f t="shared" si="2"/>
        <v/>
      </c>
      <c r="H88" s="118"/>
      <c r="I88" s="118"/>
      <c r="J88" s="118"/>
      <c r="K88" s="117"/>
      <c r="L88" s="117"/>
      <c r="M88" s="117"/>
      <c r="N88" s="117"/>
      <c r="O88" s="117"/>
    </row>
    <row r="89">
      <c r="A89" s="118">
        <v>97.0</v>
      </c>
      <c r="B89" s="129"/>
      <c r="C89" s="129"/>
      <c r="D89" s="129"/>
      <c r="E89" s="129"/>
      <c r="F89" s="129"/>
      <c r="G89" s="117" t="str">
        <f t="shared" si="2"/>
        <v/>
      </c>
      <c r="H89" s="118"/>
      <c r="I89" s="118"/>
      <c r="J89" s="118"/>
      <c r="K89" s="117"/>
      <c r="L89" s="117"/>
      <c r="M89" s="117"/>
      <c r="N89" s="117"/>
      <c r="O89" s="117"/>
    </row>
    <row r="90">
      <c r="A90" s="118">
        <v>98.0</v>
      </c>
      <c r="B90" s="129"/>
      <c r="C90" s="129"/>
      <c r="D90" s="129"/>
      <c r="E90" s="129"/>
      <c r="F90" s="129"/>
      <c r="G90" s="117" t="str">
        <f t="shared" si="2"/>
        <v/>
      </c>
      <c r="H90" s="118"/>
      <c r="I90" s="118"/>
      <c r="J90" s="118"/>
      <c r="K90" s="117"/>
      <c r="L90" s="117"/>
      <c r="M90" s="117"/>
      <c r="N90" s="117"/>
      <c r="O90" s="117"/>
    </row>
    <row r="91">
      <c r="A91" s="118">
        <v>99.0</v>
      </c>
      <c r="B91" s="129"/>
      <c r="C91" s="129"/>
      <c r="D91" s="129"/>
      <c r="E91" s="129"/>
      <c r="F91" s="129"/>
      <c r="G91" s="117" t="str">
        <f t="shared" si="2"/>
        <v/>
      </c>
      <c r="H91" s="118"/>
      <c r="I91" s="118"/>
      <c r="J91" s="118"/>
      <c r="K91" s="117"/>
      <c r="L91" s="117"/>
      <c r="M91" s="117"/>
      <c r="N91" s="117"/>
      <c r="O91" s="117"/>
    </row>
    <row r="92">
      <c r="A92" s="118">
        <v>100.0</v>
      </c>
      <c r="B92" s="129"/>
      <c r="C92" s="129"/>
      <c r="D92" s="129"/>
      <c r="E92" s="129"/>
      <c r="F92" s="129"/>
      <c r="G92" s="117" t="str">
        <f t="shared" si="2"/>
        <v/>
      </c>
      <c r="H92" s="118"/>
      <c r="I92" s="118"/>
      <c r="J92" s="118"/>
      <c r="K92" s="117"/>
      <c r="L92" s="117"/>
      <c r="M92" s="117"/>
      <c r="N92" s="117"/>
      <c r="O92" s="117"/>
    </row>
    <row r="93">
      <c r="A93" s="118">
        <v>101.0</v>
      </c>
      <c r="B93" s="129"/>
      <c r="C93" s="129"/>
      <c r="D93" s="129"/>
      <c r="E93" s="129"/>
      <c r="F93" s="129"/>
      <c r="G93" s="117" t="str">
        <f t="shared" si="2"/>
        <v/>
      </c>
      <c r="H93" s="118"/>
      <c r="I93" s="118"/>
      <c r="J93" s="118"/>
      <c r="K93" s="117"/>
      <c r="L93" s="117"/>
      <c r="M93" s="117"/>
      <c r="N93" s="117"/>
      <c r="O93" s="117"/>
    </row>
    <row r="94">
      <c r="A94" s="118">
        <v>102.0</v>
      </c>
      <c r="B94" s="129"/>
      <c r="C94" s="129"/>
      <c r="D94" s="129"/>
      <c r="E94" s="129"/>
      <c r="F94" s="129"/>
      <c r="G94" s="117" t="str">
        <f t="shared" si="2"/>
        <v/>
      </c>
      <c r="H94" s="118"/>
      <c r="I94" s="118"/>
      <c r="J94" s="118"/>
      <c r="K94" s="117"/>
      <c r="L94" s="117"/>
      <c r="M94" s="117"/>
      <c r="N94" s="117"/>
      <c r="O94" s="117"/>
    </row>
    <row r="95">
      <c r="A95" s="118">
        <v>103.0</v>
      </c>
      <c r="B95" s="129"/>
      <c r="C95" s="129"/>
      <c r="D95" s="129"/>
      <c r="E95" s="129"/>
      <c r="F95" s="129"/>
      <c r="G95" s="117" t="str">
        <f t="shared" si="2"/>
        <v/>
      </c>
      <c r="H95" s="118"/>
      <c r="I95" s="118"/>
      <c r="J95" s="118"/>
      <c r="K95" s="117"/>
      <c r="L95" s="117"/>
      <c r="M95" s="117"/>
      <c r="N95" s="117"/>
      <c r="O95" s="117"/>
    </row>
    <row r="96">
      <c r="A96" s="118">
        <v>104.0</v>
      </c>
      <c r="B96" s="129"/>
      <c r="C96" s="129"/>
      <c r="D96" s="129"/>
      <c r="E96" s="129"/>
      <c r="F96" s="129"/>
      <c r="G96" s="117" t="str">
        <f t="shared" si="2"/>
        <v/>
      </c>
      <c r="H96" s="118"/>
      <c r="I96" s="118"/>
      <c r="J96" s="118"/>
      <c r="K96" s="117"/>
      <c r="L96" s="117"/>
      <c r="M96" s="117"/>
      <c r="N96" s="117"/>
      <c r="O96" s="117"/>
    </row>
    <row r="97">
      <c r="A97" s="118">
        <v>105.0</v>
      </c>
      <c r="B97" s="129"/>
      <c r="C97" s="129"/>
      <c r="D97" s="129"/>
      <c r="E97" s="129"/>
      <c r="F97" s="129"/>
      <c r="G97" s="117" t="str">
        <f t="shared" si="2"/>
        <v/>
      </c>
      <c r="H97" s="118"/>
      <c r="I97" s="118"/>
      <c r="J97" s="118"/>
      <c r="K97" s="117"/>
      <c r="L97" s="117"/>
      <c r="M97" s="117"/>
      <c r="N97" s="117"/>
      <c r="O97" s="117"/>
    </row>
    <row r="98">
      <c r="A98" s="118">
        <v>106.0</v>
      </c>
      <c r="B98" s="129"/>
      <c r="C98" s="129"/>
      <c r="D98" s="129"/>
      <c r="E98" s="129"/>
      <c r="F98" s="129"/>
      <c r="G98" s="117" t="str">
        <f t="shared" si="2"/>
        <v/>
      </c>
      <c r="H98" s="118"/>
      <c r="I98" s="118"/>
      <c r="J98" s="118"/>
      <c r="K98" s="117"/>
      <c r="L98" s="117"/>
      <c r="M98" s="117"/>
      <c r="N98" s="117"/>
      <c r="O98" s="117"/>
    </row>
    <row r="99">
      <c r="A99" s="118">
        <v>107.0</v>
      </c>
      <c r="B99" s="129"/>
      <c r="C99" s="129"/>
      <c r="D99" s="129"/>
      <c r="E99" s="129"/>
      <c r="F99" s="129"/>
      <c r="G99" s="117" t="str">
        <f t="shared" si="2"/>
        <v/>
      </c>
      <c r="H99" s="118"/>
      <c r="I99" s="118"/>
      <c r="J99" s="118"/>
      <c r="K99" s="117"/>
      <c r="L99" s="117"/>
      <c r="M99" s="117"/>
      <c r="N99" s="117"/>
      <c r="O99" s="117"/>
    </row>
    <row r="100">
      <c r="A100" s="118">
        <v>108.0</v>
      </c>
      <c r="B100" s="129"/>
      <c r="C100" s="129"/>
      <c r="D100" s="129"/>
      <c r="E100" s="129"/>
      <c r="F100" s="129"/>
      <c r="G100" s="117" t="str">
        <f t="shared" si="2"/>
        <v/>
      </c>
      <c r="H100" s="118"/>
      <c r="I100" s="118"/>
      <c r="J100" s="118"/>
      <c r="K100" s="117"/>
      <c r="L100" s="117"/>
      <c r="M100" s="117"/>
      <c r="N100" s="117"/>
      <c r="O100" s="117"/>
    </row>
    <row r="101">
      <c r="A101" s="118">
        <v>109.0</v>
      </c>
      <c r="B101" s="129"/>
      <c r="C101" s="129"/>
      <c r="D101" s="129"/>
      <c r="E101" s="129"/>
      <c r="F101" s="129"/>
      <c r="G101" s="117" t="str">
        <f t="shared" si="2"/>
        <v/>
      </c>
      <c r="H101" s="118"/>
      <c r="I101" s="118"/>
      <c r="J101" s="118"/>
      <c r="K101" s="117"/>
      <c r="L101" s="117"/>
      <c r="M101" s="117"/>
      <c r="N101" s="117"/>
      <c r="O101" s="117"/>
    </row>
    <row r="102">
      <c r="A102" s="118"/>
      <c r="B102" s="129"/>
      <c r="C102" s="129"/>
      <c r="D102" s="129"/>
      <c r="E102" s="129"/>
      <c r="F102" s="129"/>
      <c r="G102" s="117"/>
      <c r="H102" s="118"/>
      <c r="I102" s="118"/>
      <c r="J102" s="118"/>
      <c r="K102" s="117"/>
      <c r="L102" s="117"/>
      <c r="M102" s="117"/>
      <c r="N102" s="117"/>
      <c r="O102" s="117"/>
    </row>
    <row r="103">
      <c r="A103" s="118"/>
      <c r="B103" s="129"/>
      <c r="C103" s="129"/>
      <c r="D103" s="129"/>
      <c r="E103" s="129"/>
      <c r="F103" s="129"/>
      <c r="G103" s="117"/>
      <c r="H103" s="118"/>
      <c r="I103" s="118"/>
      <c r="J103" s="118"/>
      <c r="K103" s="117"/>
      <c r="L103" s="117"/>
      <c r="M103" s="117"/>
      <c r="N103" s="117"/>
      <c r="O103" s="117"/>
    </row>
    <row r="104">
      <c r="A104" s="118"/>
      <c r="B104" s="129"/>
      <c r="C104" s="129"/>
      <c r="D104" s="129"/>
      <c r="E104" s="129"/>
      <c r="F104" s="129"/>
      <c r="G104" s="117"/>
      <c r="H104" s="118"/>
      <c r="I104" s="118"/>
      <c r="J104" s="118"/>
      <c r="K104" s="117"/>
      <c r="L104" s="117"/>
      <c r="M104" s="117"/>
      <c r="N104" s="117"/>
      <c r="O104" s="117"/>
    </row>
    <row r="105">
      <c r="A105" s="118"/>
      <c r="B105" s="129"/>
      <c r="C105" s="129"/>
      <c r="D105" s="129"/>
      <c r="E105" s="129"/>
      <c r="F105" s="129"/>
      <c r="G105" s="117"/>
      <c r="H105" s="118"/>
      <c r="I105" s="118"/>
      <c r="J105" s="118"/>
      <c r="K105" s="117"/>
      <c r="L105" s="117"/>
      <c r="M105" s="117"/>
      <c r="N105" s="117"/>
      <c r="O105" s="117"/>
    </row>
    <row r="106">
      <c r="A106" s="118"/>
      <c r="B106" s="129"/>
      <c r="C106" s="129"/>
      <c r="D106" s="129"/>
      <c r="E106" s="129"/>
      <c r="F106" s="129"/>
      <c r="G106" s="117"/>
      <c r="H106" s="118"/>
      <c r="I106" s="118"/>
      <c r="J106" s="118"/>
      <c r="K106" s="117"/>
      <c r="L106" s="117"/>
      <c r="M106" s="117"/>
      <c r="N106" s="117"/>
      <c r="O106" s="117"/>
    </row>
    <row r="107">
      <c r="A107" s="118"/>
      <c r="B107" s="129"/>
      <c r="C107" s="129"/>
      <c r="D107" s="129"/>
      <c r="E107" s="129"/>
      <c r="F107" s="129"/>
      <c r="G107" s="117"/>
      <c r="H107" s="118"/>
      <c r="I107" s="118"/>
      <c r="J107" s="118"/>
      <c r="K107" s="117"/>
      <c r="L107" s="117"/>
      <c r="M107" s="117"/>
      <c r="N107" s="117"/>
      <c r="O107" s="117"/>
    </row>
    <row r="108">
      <c r="A108" s="118"/>
      <c r="B108" s="129"/>
      <c r="C108" s="129"/>
      <c r="D108" s="129"/>
      <c r="E108" s="129"/>
      <c r="F108" s="129"/>
      <c r="G108" s="117"/>
      <c r="H108" s="118"/>
      <c r="I108" s="118"/>
      <c r="J108" s="118"/>
      <c r="K108" s="117"/>
      <c r="L108" s="117"/>
      <c r="M108" s="117"/>
      <c r="N108" s="117"/>
      <c r="O108" s="117"/>
    </row>
    <row r="109">
      <c r="A109" s="118"/>
      <c r="B109" s="129"/>
      <c r="C109" s="129"/>
      <c r="D109" s="129"/>
      <c r="E109" s="129"/>
      <c r="F109" s="129"/>
      <c r="G109" s="117"/>
      <c r="H109" s="118"/>
      <c r="I109" s="118"/>
      <c r="J109" s="118"/>
      <c r="K109" s="117"/>
      <c r="L109" s="117"/>
      <c r="M109" s="117"/>
      <c r="N109" s="117"/>
      <c r="O109" s="117"/>
    </row>
  </sheetData>
  <dataValidations>
    <dataValidation type="list" allowBlank="1" sqref="J2:J109">
      <formula1>"ЦПД,Структурное подразделение Московского Политеха,Заказчик,Партнёр/спонсор,Личные средства"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